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3"/>
  </bookViews>
  <sheets>
    <sheet name="4" sheetId="1" r:id="rId1"/>
    <sheet name="4A" sheetId="2" r:id="rId2"/>
    <sheet name="11" sheetId="3" r:id="rId3"/>
    <sheet name="11a" sheetId="4" r:id="rId4"/>
  </sheets>
  <externalReferences>
    <externalReference r:id="rId7"/>
  </externalReferences>
  <definedNames/>
  <calcPr fullCalcOnLoad="1"/>
</workbook>
</file>

<file path=xl/comments2.xml><?xml version="1.0" encoding="utf-8"?>
<comments xmlns="http://schemas.openxmlformats.org/spreadsheetml/2006/main">
  <authors>
    <author>planeacion04</author>
  </authors>
  <commentList>
    <comment ref="F8" authorId="0">
      <text>
        <r>
          <rPr>
            <b/>
            <sz val="10"/>
            <rFont val="Arial"/>
            <family val="2"/>
          </rPr>
          <t>planeacion04:</t>
        </r>
        <r>
          <rPr>
            <sz val="10"/>
            <rFont val="Arial"/>
            <family val="2"/>
          </rPr>
          <t xml:space="preserve">
Debe enunciar: MEDIOS DE VERIFICACION, es decir los documentos donde se puede constatar el avance de las metas, como por ejemplo: contratos, actas de avance, informes de interventoría, registros de asistencia, registros fotográficos, sistemas de información, entre otros. RESULTADOS: descripción cualitativa y cuantitativa del nivel de cumplimiento y avance de cada una de las actividades o metas programadas para la vigencia. La descripción de los resultados debe ser clara, precisa, consisa y objetiva.
</t>
        </r>
      </text>
    </comment>
    <comment ref="I8" authorId="0">
      <text>
        <r>
          <rPr>
            <b/>
            <sz val="8"/>
            <rFont val="Tahoma"/>
            <family val="2"/>
          </rPr>
          <t>planeacion04:</t>
        </r>
        <r>
          <rPr>
            <sz val="8"/>
            <rFont val="Tahoma"/>
            <family val="2"/>
          </rPr>
          <t xml:space="preserve">
Descripción puntual de las acciones correctivas que se hayan realizado sobre las actividades o metas programas para la vigencia(como por ejemplo: tareas, tiempos, recursos, responsables) para ajustar los planes de acción u operativos y garantizar el logro de los resultados.</t>
        </r>
      </text>
    </comment>
    <comment ref="G9" authorId="0">
      <text>
        <r>
          <rPr>
            <b/>
            <sz val="10"/>
            <rFont val="Arial"/>
            <family val="2"/>
          </rPr>
          <t>planeacion04:</t>
        </r>
        <r>
          <rPr>
            <sz val="10"/>
            <rFont val="Arial"/>
            <family val="2"/>
          </rPr>
          <t xml:space="preserve">
Escriba el porcentaje de tiempo transcurrido a la fecha del informe del avance de cada actividad o meta, respecto al tiempo total programado para la misma. Por ejemplo: Si el tiempo propuesto para lograr la meta es de 1 año o 12 meses, el avance en este reporte será del 50%  (6/12)</t>
        </r>
      </text>
    </comment>
    <comment ref="H9" authorId="0">
      <text>
        <r>
          <rPr>
            <b/>
            <sz val="8"/>
            <rFont val="Tahoma"/>
            <family val="2"/>
          </rPr>
          <t>planeacion04:</t>
        </r>
        <r>
          <rPr>
            <sz val="8"/>
            <rFont val="Tahoma"/>
            <family val="2"/>
          </rPr>
          <t xml:space="preserve">
</t>
        </r>
        <r>
          <rPr>
            <sz val="11"/>
            <rFont val="Tahoma"/>
            <family val="2"/>
          </rPr>
          <t xml:space="preserve">Escriba el porcentaje de avance de cada actividad, respecto a las actividades o avance programado para el año 2008 (3): Por ejemplo: Si la meta propuesta para el </t>
        </r>
        <r>
          <rPr>
            <b/>
            <sz val="12"/>
            <rFont val="Tahoma"/>
            <family val="2"/>
          </rPr>
          <t>2008</t>
        </r>
        <r>
          <rPr>
            <sz val="11"/>
            <rFont val="Tahoma"/>
            <family val="2"/>
          </rPr>
          <t xml:space="preserve"> es pavimentar 15.000 metros cuadrados de vías y, en el primer semestre pavimenté 10.000 metros cuadrados, el porcentaje de avance de la actividad será igual a: (10000/15000)= 66.66%</t>
        </r>
      </text>
    </comment>
  </commentList>
</comments>
</file>

<file path=xl/sharedStrings.xml><?xml version="1.0" encoding="utf-8"?>
<sst xmlns="http://schemas.openxmlformats.org/spreadsheetml/2006/main" count="163" uniqueCount="98">
  <si>
    <t>Se realizaran cabildos juveniles articulados al proceso de  presupuestacion participativa</t>
  </si>
  <si>
    <t>Se capacitará a 2000 jóvenes para la conformación del Consejo Municipal de Juventud.</t>
  </si>
  <si>
    <t>Jóvenes capacitados para la conformación del Consejo Municipal de Juventud</t>
  </si>
  <si>
    <t>Se reactivará el Consejo Municipal de Juventud para que ejerza sus funciones.</t>
  </si>
  <si>
    <t>Consejo Municipal de Juventud ejerciendo  sus funciones</t>
  </si>
  <si>
    <t>Se Implementará la Política pública de infancia, adolescencia y juventud con la aprobación del Concejo Municipal.</t>
  </si>
  <si>
    <t>Política pública de infancia, adolescencia y juventud aprobada e implementada.</t>
  </si>
  <si>
    <t>Se creará espacios de participación para niños, niñas, adolescentes y jóvenes en diferentes medios de comunicación (radio, prensa y televisión)</t>
  </si>
  <si>
    <t>Se capacitará a 10.000 niños, niñas, adolescentes y jóvenes en resiliencia y habilidades para la vida.</t>
  </si>
  <si>
    <t>Niños, niñas, adolescentes y jóvenes capacitados en resiliencia y habilidades para la vida.</t>
  </si>
  <si>
    <t>Se capacitará a 5.000 jóvenes multiplicadores en temas de prevención relacionado con salud sexual y reproductiva, VIH SIDA, maternidad y paternidad a temprana edad.</t>
  </si>
  <si>
    <t>Jóvenes capacitados en temas de prevención relacionados con salud sexual y reproductiva, VIH SIDA, maternidad  y paternidad a temprana edad, para multiplicarlo a niños, niñas adolescentes y jóvenes del Municipio de Pasto.</t>
  </si>
  <si>
    <t>Se realizaran acciones preventivas para evitar el consumo de alcohol y sustancias psicoactivas con  la participación de 20.000 niños, niñas, adolescentes y jóvenes.</t>
  </si>
  <si>
    <t>Niños, niñas, adolescentes y jóvenes vinculados a acciones preventivas para evitar el consumo de alcohol y sustancias psicoactivas.</t>
  </si>
  <si>
    <t>Se realizará prevención en la vinculación a grupos armados, pandillas y se capacitará en habilidades para la convivencia pacífica, con 5.000 jóvenes multiplicadores.</t>
  </si>
  <si>
    <t>Niños, niñas, adolescentes y jóvenes capacitados para  prevenir problemáticas sociales como el pandillismo y la violencia en las comunas y corregimientos del municipio de Pasto.</t>
  </si>
  <si>
    <t>Se sensibilizará  y capacitará 5.000 habitantes de comunas y corregimientos para generar entornos  protectores para los niños, niñas, adolescentes y jóvenes.</t>
  </si>
  <si>
    <t>Habitantes  que participan en procesos de sensibilización y capacitación para generar  entornos protectores para los niños, niñas, adolescentes y jóvenes.</t>
  </si>
  <si>
    <t>Se realizarán 32 encuentros de intercambio cultural en todas las comunas y corregimientos con la participación de las tribus urbanas, jóvenes artesanos, jóvenes empresarios, jóvenes que  practican deportes extremos, grupos de teatro juvenil, grupos de danzas juveniles y en general jóvenes  con diferentes habilidades y talentos.</t>
  </si>
  <si>
    <t>Jóvenes participando en encuentros de intercambio cultural como alternativa para el uso adecuado del tiempo libre, recreación, expresión cultura.</t>
  </si>
  <si>
    <t>Se gestionarán 300 cupos para formación técnica y para el trabajo  para jóvenes de escasos recursos.</t>
  </si>
  <si>
    <t>Jóvenes  de escasos recursos acceden a formación técnica y para el trabajo.</t>
  </si>
  <si>
    <t>Se realizarán  una feria anual para identificar y promover el talento joven en lo cultural, artístico, deportivo, tecnológico y empresarial.</t>
  </si>
  <si>
    <t>Ferias realizadas para identificar y promover el talento  joven en lo cultura, artístico, deportivo, tecnológico y  empresarial.</t>
  </si>
  <si>
    <t>Se fortalecerán redes, clubes y organizaciones juveniles para su efectiva proyección.</t>
  </si>
  <si>
    <t>Redes, clubes y organizaciones juveniles fortalecidos para su efectiva proyección.</t>
  </si>
  <si>
    <t>Cabildos juveniles realizados</t>
  </si>
  <si>
    <t>Espacios de participación para niños, niñas, adolescentes y jóvenes en diferentes medios de comunicación  creados.</t>
  </si>
  <si>
    <t>FORMATO 4</t>
  </si>
  <si>
    <t>PLANES DE ACCION U OPERATIVOS</t>
  </si>
  <si>
    <r>
      <t>ENTIDAD</t>
    </r>
    <r>
      <rPr>
        <sz val="10"/>
        <rFont val="Arial"/>
        <family val="0"/>
      </rPr>
      <t>:  Alcaldía Municipal de Pasto.</t>
    </r>
  </si>
  <si>
    <r>
      <t>REPRESENTANTE LEGAL</t>
    </r>
    <r>
      <rPr>
        <sz val="10"/>
        <rFont val="Arial"/>
        <family val="0"/>
      </rPr>
      <t>:  Eduardo Alvarado Santander</t>
    </r>
  </si>
  <si>
    <t>No</t>
  </si>
  <si>
    <t>AREAS INVOLUCRADAS</t>
  </si>
  <si>
    <t>META CUATRIENIO PLAN DE DESARROLLO</t>
  </si>
  <si>
    <t>INDICADORES CLAVES DE RENDIMIENTO</t>
  </si>
  <si>
    <t>ACTIVIDADES 
(AVANCE PROGRAMADO PARA EL AÑO  2010)</t>
  </si>
  <si>
    <t>RECURSOS</t>
  </si>
  <si>
    <t>RESPONSABLES</t>
  </si>
  <si>
    <t>TIEMPO PROGRAMADO</t>
  </si>
  <si>
    <t>FORMATO 4A</t>
  </si>
  <si>
    <t xml:space="preserve">                                                                                                                                                                                                                                                                                                                                                                                                                                                                                                                                                                                                                                                                                                                                                                                                                                                                                                                                                                                                                                                                                                                                                                                                                                                                                                                                                                                                                                                                                                                                                                                                                                                                                                                                                                                                                                                                                                                                                                                                                                                                                                                                                                                                                                                                                                                                                                                                                                                                                                                                                                                                                                                                                                                                                                                                                                                                                                                                                                                                                                                                                                                                                                                                                                                                                                                                                                                                                                                                                                                                                                                                                                                                                                                                                                                                                                                                                                                                                                                                                                                                                                                                                                                                                                                              </t>
  </si>
  <si>
    <t>AREAS INVOLUCRADAS (1)</t>
  </si>
  <si>
    <t>META CUATRIENIO PLAN DE DESARROLLO (2)</t>
  </si>
  <si>
    <t>ACTIVIDADES 
(AVANCE PROGRAMADO PARA EL AÑO  2010)  (3)</t>
  </si>
  <si>
    <t>SEGUIMIENTO (4)</t>
  </si>
  <si>
    <t>AVANCE</t>
  </si>
  <si>
    <t>ACCIONES CORRECTIVAS. (6)</t>
  </si>
  <si>
    <t>ACTIVIDADES 
(AVANCE META 2008)</t>
  </si>
  <si>
    <t>% DE AVANCE EN EL TIEMPO (4)</t>
  </si>
  <si>
    <t>% DE AVANCE DE LA ACTIVIDAD (5)</t>
  </si>
  <si>
    <r>
      <t>PROGRAMA</t>
    </r>
    <r>
      <rPr>
        <sz val="10"/>
        <rFont val="Arial"/>
        <family val="0"/>
      </rPr>
      <t>: Jóvenes en la jugada</t>
    </r>
  </si>
  <si>
    <r>
      <t xml:space="preserve">PROGRAMA: </t>
    </r>
    <r>
      <rPr>
        <sz val="10"/>
        <rFont val="Arial"/>
        <family val="2"/>
      </rPr>
      <t>Jóvenes en la jugada</t>
    </r>
  </si>
  <si>
    <t>Dirección de Juventud</t>
  </si>
  <si>
    <t>SGP - Recursos propios</t>
  </si>
  <si>
    <t>Diana de los Ríos - Dirección de Juventud</t>
  </si>
  <si>
    <t>1 año</t>
  </si>
  <si>
    <t xml:space="preserve">MEDIOS DE VERIFICACION:                       RESULTADOS: </t>
  </si>
  <si>
    <t>FORMATO No. 11</t>
  </si>
  <si>
    <t>INFORME PLAN DE INVERSIÓN</t>
  </si>
  <si>
    <r>
      <t xml:space="preserve">Entidad: </t>
    </r>
    <r>
      <rPr>
        <sz val="11"/>
        <rFont val="Arial"/>
        <family val="2"/>
      </rPr>
      <t>Alcaldía Municipal de Pasto.</t>
    </r>
  </si>
  <si>
    <r>
      <t xml:space="preserve">Representante legal:  </t>
    </r>
    <r>
      <rPr>
        <sz val="11"/>
        <rFont val="Arial"/>
        <family val="2"/>
      </rPr>
      <t>EDUARDO ALVARADO SANTANDER</t>
    </r>
  </si>
  <si>
    <r>
      <t xml:space="preserve">Periodo informado: </t>
    </r>
    <r>
      <rPr>
        <sz val="11"/>
        <rFont val="Arial"/>
        <family val="2"/>
      </rPr>
      <t>2.010.</t>
    </r>
  </si>
  <si>
    <t>NOMBRE PROYECTO</t>
  </si>
  <si>
    <t>ÁREAS INVOLUCRADAS</t>
  </si>
  <si>
    <t>FECHA INICIO</t>
  </si>
  <si>
    <t>FECHA TERMINACIÓN</t>
  </si>
  <si>
    <t>LUGAR DE EJECUCIÓN</t>
  </si>
  <si>
    <t>CUANTÍA DEL PROYECTO</t>
  </si>
  <si>
    <t>INDICADORES DE RENDIMIENTO</t>
  </si>
  <si>
    <t>FORMATO No. 11A</t>
  </si>
  <si>
    <t xml:space="preserve">SEGUIMIENTO </t>
  </si>
  <si>
    <t xml:space="preserve">ACCIONES CORRECTIVAS O INDICADORES DE RENDIMIENTO O EJECUCION </t>
  </si>
  <si>
    <t>PORCENTAJE DE AVANCE EN TIEMPO</t>
  </si>
  <si>
    <t>PORCENTAJE DE AVANCE EN RECURSOS</t>
  </si>
  <si>
    <t>PORCENTAJE DE AVANCE EN ACTIVIDAD</t>
  </si>
  <si>
    <r>
      <t>PROGRAMA</t>
    </r>
    <r>
      <rPr>
        <sz val="10"/>
        <rFont val="Arial"/>
        <family val="2"/>
      </rPr>
      <t>: Jóvenes en la jugada.</t>
    </r>
  </si>
  <si>
    <t>Dirección de Juventud.</t>
  </si>
  <si>
    <t>SGP - propios</t>
  </si>
  <si>
    <t>Diana de Los Rios Hidalgo - Dirección de Juventud.</t>
  </si>
  <si>
    <t>Pasto</t>
  </si>
  <si>
    <r>
      <t xml:space="preserve">PERIODO INFORMADO:    </t>
    </r>
    <r>
      <rPr>
        <sz val="10"/>
        <rFont val="Arial"/>
        <family val="2"/>
      </rPr>
      <t>2010</t>
    </r>
  </si>
  <si>
    <r>
      <t xml:space="preserve">MEDIOS DE VERIFICACION: </t>
    </r>
    <r>
      <rPr>
        <sz val="10"/>
        <rFont val="Arial"/>
        <family val="2"/>
      </rPr>
      <t xml:space="preserve"> </t>
    </r>
    <r>
      <rPr>
        <b/>
        <sz val="10"/>
        <rFont val="Arial"/>
        <family val="2"/>
      </rPr>
      <t xml:space="preserve">             RESULTADOS: </t>
    </r>
    <r>
      <rPr>
        <b/>
        <sz val="10"/>
        <rFont val="Arial"/>
        <family val="2"/>
      </rPr>
      <t xml:space="preserve">           </t>
    </r>
  </si>
  <si>
    <r>
      <t xml:space="preserve">MEDIOS DE VERIFICACION: </t>
    </r>
    <r>
      <rPr>
        <sz val="10"/>
        <rFont val="Arial"/>
        <family val="2"/>
      </rPr>
      <t xml:space="preserve">Listados de Asistencia. </t>
    </r>
    <r>
      <rPr>
        <b/>
        <sz val="10"/>
        <rFont val="Arial"/>
        <family val="2"/>
      </rPr>
      <t xml:space="preserve">                   RESULTADOS: </t>
    </r>
    <r>
      <rPr>
        <sz val="10"/>
        <rFont val="Arial"/>
        <family val="2"/>
      </rPr>
      <t xml:space="preserve">2918 madres y padres participando de procesos de formacion de escuela de Padres. Participaron Asociación de Madres Comunitarias y padres y madres de estudiantes de la IEM Santa Teresita de Catambuco y Centro de Integración Popular.  </t>
    </r>
  </si>
  <si>
    <r>
      <t xml:space="preserve">MEDIOS DE VERIFICACION:  </t>
    </r>
    <r>
      <rPr>
        <sz val="10"/>
        <rFont val="Arial"/>
        <family val="2"/>
      </rPr>
      <t xml:space="preserve">listados de asistencia - registro fotográfico - material elaborado por las y los participantes. </t>
    </r>
    <r>
      <rPr>
        <b/>
        <sz val="10"/>
        <rFont val="Arial"/>
        <family val="2"/>
      </rPr>
      <t xml:space="preserve">RESULTADOS: </t>
    </r>
    <r>
      <rPr>
        <sz val="10"/>
        <rFont val="Arial"/>
        <family val="2"/>
      </rPr>
      <t xml:space="preserve">2.571 adolescentes y jovenes capacitados en resiliencia y habilidades para la vida, jovenes de las IEM Santa Teresita de Catambuco, Centro de Integración popular de la comuna 5, Inem, San Juan Bosco. </t>
    </r>
  </si>
  <si>
    <r>
      <t xml:space="preserve">MEDIOS DE VERIFICACION: </t>
    </r>
    <r>
      <rPr>
        <sz val="10"/>
        <rFont val="Arial"/>
        <family val="2"/>
      </rPr>
      <t xml:space="preserve">listados de asistencia - registro fotográfico - material elaborado por las y los participantes. </t>
    </r>
    <r>
      <rPr>
        <b/>
        <sz val="10"/>
        <rFont val="Arial"/>
        <family val="2"/>
      </rPr>
      <t xml:space="preserve">RESULTADOS: </t>
    </r>
    <r>
      <rPr>
        <sz val="10"/>
        <rFont val="Arial"/>
        <family val="2"/>
      </rPr>
      <t xml:space="preserve">1520 adolescentes y jovenes capacitados en temas relacionados con la salud sexual y reproductiva, participaron adolescentes y jovenes madres y padres;  IEM Santa Teresita de Catambuco, Centro de Integración popular de la comuna 5, Inem, San Juan Bosco. </t>
    </r>
  </si>
  <si>
    <r>
      <t xml:space="preserve">MEDIOS DE VERIFICACION:    </t>
    </r>
    <r>
      <rPr>
        <sz val="10"/>
        <rFont val="Arial"/>
        <family val="2"/>
      </rPr>
      <t xml:space="preserve">Listados de asistencia - Registro fotográfico - material elaborado por las y los estudiantes. </t>
    </r>
    <r>
      <rPr>
        <b/>
        <sz val="10"/>
        <rFont val="Arial"/>
        <family val="2"/>
      </rPr>
      <t xml:space="preserve">RESULTADOS: </t>
    </r>
    <r>
      <rPr>
        <sz val="10"/>
        <rFont val="Arial"/>
        <family val="2"/>
      </rPr>
      <t xml:space="preserve">6000 adolescentes y jovenes participando de acciones de prevencion del consumo de sustancias psicoactivas, a traves de conversatorios en los IEM La Inmaculada e INEM y talleres en la IEM Santa Teresita de Catambuco, atraves de las actividades culturales desarrolladas en los barrios, Panoramico, San VIcente, Los Fundadores, Santa Monica. y Festival de Música Alternativa y Urbana GALERAS ROCK. </t>
    </r>
  </si>
  <si>
    <r>
      <t xml:space="preserve">MEDIOS DE VERIFICACION: </t>
    </r>
    <r>
      <rPr>
        <sz val="10"/>
        <rFont val="Arial"/>
        <family val="2"/>
      </rPr>
      <t xml:space="preserve">Listas - informes. </t>
    </r>
    <r>
      <rPr>
        <b/>
        <sz val="10"/>
        <rFont val="Arial"/>
        <family val="2"/>
      </rPr>
      <t xml:space="preserve"> RESULTADOS: </t>
    </r>
    <r>
      <rPr>
        <sz val="10"/>
        <rFont val="Arial"/>
        <family val="2"/>
      </rPr>
      <t xml:space="preserve">13 actividades realizadas. Actividaes comunitarias en los barrios (1) panoramico; (1) Anganoy; (1) Los Fundadores; (1) Santa Monica; (1) Noche de Cine en el Barrio Los Fundadores; en el marco del Onomastico del Municipio (1) recital de poesia noche, parque y poesia en el Parque de San Andres; (1) concierto de música alternativa y urbana en la Plaza del Carnaval; apoyo en la realizcaión de (1) concierto por los damnificados de Haiti en la Universidad de Nariño centro; (1) concierto Hip Hop conciencia por los daminificados del Invierno en el coliseo Sergio Antonio Ruano; (1) concierto por los daminificados del invierno en el Parque infantil; (1) conmemoración del 12 de octubre en el barrio 12 de octubre. (1) Fesitval de Musica Alternativa y Urbana GALERAS ROCK; (1) Semana de la Juventud.  </t>
    </r>
  </si>
  <si>
    <r>
      <t xml:space="preserve">MEDIOS DE VERIFICACION: </t>
    </r>
    <r>
      <rPr>
        <sz val="10"/>
        <rFont val="Arial"/>
        <family val="2"/>
      </rPr>
      <t>Informes</t>
    </r>
    <r>
      <rPr>
        <b/>
        <sz val="10"/>
        <rFont val="Arial"/>
        <family val="2"/>
      </rPr>
      <t xml:space="preserve">. RESULTADOS: </t>
    </r>
    <r>
      <rPr>
        <sz val="10"/>
        <rFont val="Arial"/>
        <family val="2"/>
      </rPr>
      <t xml:space="preserve">209 cupos asignados. </t>
    </r>
  </si>
  <si>
    <r>
      <t xml:space="preserve">MEDIOS DE VERIFICACION: </t>
    </r>
    <r>
      <rPr>
        <sz val="10"/>
        <rFont val="Arial"/>
        <family val="2"/>
      </rPr>
      <t xml:space="preserve">informes. </t>
    </r>
    <r>
      <rPr>
        <b/>
        <sz val="10"/>
        <rFont val="Arial"/>
        <family val="2"/>
      </rPr>
      <t xml:space="preserve">RESULTADOS: </t>
    </r>
    <r>
      <rPr>
        <sz val="10"/>
        <rFont val="Arial"/>
        <family val="2"/>
      </rPr>
      <t xml:space="preserve">(1) conversatorio - emprendimientos de jovenes en el marco de la semana de la Juventud </t>
    </r>
  </si>
  <si>
    <r>
      <t xml:space="preserve">MEDIOS DE VERIFICACION: </t>
    </r>
    <r>
      <rPr>
        <sz val="10"/>
        <rFont val="Arial"/>
        <family val="2"/>
      </rPr>
      <t xml:space="preserve">Registro fotográfico y escrito de actividades desarrolladas con cada organización juvenil. </t>
    </r>
    <r>
      <rPr>
        <b/>
        <sz val="10"/>
        <rFont val="Arial"/>
        <family val="2"/>
      </rPr>
      <t xml:space="preserve">RESULTADOS: </t>
    </r>
    <r>
      <rPr>
        <sz val="10"/>
        <rFont val="Arial"/>
        <family val="2"/>
      </rPr>
      <t>(20) redes y clubes juveniles operando.</t>
    </r>
  </si>
  <si>
    <r>
      <t xml:space="preserve">MEDIOS DE VERIFICACION: </t>
    </r>
    <r>
      <rPr>
        <sz val="10"/>
        <rFont val="Arial"/>
        <family val="2"/>
      </rPr>
      <t xml:space="preserve">Documento.  </t>
    </r>
    <r>
      <rPr>
        <b/>
        <sz val="10"/>
        <rFont val="Arial"/>
        <family val="2"/>
      </rPr>
      <t xml:space="preserve">RESULTADOS: </t>
    </r>
    <r>
      <rPr>
        <sz val="10"/>
        <rFont val="Arial"/>
        <family val="2"/>
      </rPr>
      <t>Un documento  diagnóstico de la situación actual de adolescentes y jóvenes en Pasto y un documento de  Política Pública de adolescencia y juventud del Municipio de Pasto, para validarse y presentar al Concejo Municipal para su aprobación.</t>
    </r>
  </si>
  <si>
    <r>
      <t xml:space="preserve">MEDIOS DE VERIFICACION: </t>
    </r>
    <r>
      <rPr>
        <sz val="10"/>
        <rFont val="Arial"/>
        <family val="2"/>
      </rPr>
      <t xml:space="preserve">Actas de cabildo. </t>
    </r>
    <r>
      <rPr>
        <b/>
        <sz val="10"/>
        <rFont val="Arial"/>
        <family val="2"/>
      </rPr>
      <t xml:space="preserve"> RESULTADOS: </t>
    </r>
    <r>
      <rPr>
        <sz val="10"/>
        <rFont val="Arial"/>
        <family val="2"/>
      </rPr>
      <t>En los cabildos realizados a nivel geográfico, se apropiaron recursos que en el 2011 serán utilizados para desarrollar cabildos con la población joven del Municipio.</t>
    </r>
    <r>
      <rPr>
        <b/>
        <sz val="10"/>
        <rFont val="Arial"/>
        <family val="2"/>
      </rPr>
      <t xml:space="preserve"> </t>
    </r>
  </si>
  <si>
    <r>
      <t xml:space="preserve">MEDIOS DE VERIFICACION: </t>
    </r>
    <r>
      <rPr>
        <sz val="10"/>
        <rFont val="Arial"/>
        <family val="2"/>
      </rPr>
      <t xml:space="preserve">Documentos. </t>
    </r>
    <r>
      <rPr>
        <b/>
        <sz val="10"/>
        <rFont val="Arial"/>
        <family val="2"/>
      </rPr>
      <t xml:space="preserve">RESULTADOS: </t>
    </r>
    <r>
      <rPr>
        <sz val="10"/>
        <rFont val="Arial"/>
        <family val="2"/>
      </rPr>
      <t>4 espacios de participacion en medios de comunicación creados y liderados por jóvenes a través del centro de medios de comunicación. Estos espacios son:  la revista "gente joven", los espacios web: www.historiasjuveniles.com y www.pastojoven.gov.co y grupo en la Red Social Facebbok.</t>
    </r>
  </si>
  <si>
    <r>
      <t xml:space="preserve">MEDIOS DE VERIFICACION:  </t>
    </r>
    <r>
      <rPr>
        <sz val="10"/>
        <rFont val="Arial"/>
        <family val="2"/>
      </rPr>
      <t xml:space="preserve">Listas - informes. </t>
    </r>
    <r>
      <rPr>
        <b/>
        <sz val="10"/>
        <rFont val="Arial"/>
        <family val="2"/>
      </rPr>
      <t xml:space="preserve"> RESULTADOS: </t>
    </r>
    <r>
      <rPr>
        <sz val="10"/>
        <rFont val="Arial"/>
        <family val="2"/>
      </rPr>
      <t>se realizó prevención a 1.530 adolescentes y jovenes en la vinculacion a grupos armados, pandillas y se capacitrá en habilidades para la convivencia pacífica, participarón de las IEM Enrique Jensen, Centro de Integración Popular, Santa Teresita de Catambuco y Colegio San felipe Neri</t>
    </r>
  </si>
  <si>
    <r>
      <t xml:space="preserve">MEDIOS DE VERIFICACION: </t>
    </r>
    <r>
      <rPr>
        <sz val="10"/>
        <rFont val="Arial"/>
        <family val="2"/>
      </rPr>
      <t>Listas, informes, videos.</t>
    </r>
    <r>
      <rPr>
        <b/>
        <sz val="10"/>
        <rFont val="Arial"/>
        <family val="2"/>
      </rPr>
      <t xml:space="preserve">  RESULTADOS: </t>
    </r>
    <r>
      <rPr>
        <sz val="10"/>
        <rFont val="Arial"/>
        <family val="2"/>
      </rPr>
      <t>Un documento  diagnóstico de la situación actual de adolescentes y jóvenes en Pasto y un documento de  Política Pública de adolescencia y juventud del Municipio de Pasto, para validarse y presentar al Concejo Municipal para su aprobación. 4 espacios de participacion en medios de comunicación creados y liderados por jóvenes a través del centro de medios de comunicación. 2.571 adolescentes y jovenes capacitados en resiliencia y habilidades para la vida. 1520 adolescentes y jovenes capacitados en temas relacionados con la salud sexual y reproductiva, participaron adolescentes y jovenes madres y padres. 6000 adolescentes y jovenes participando de acciones de prevencion del consumo de sustancias psicoactivas, a traves de conversatorios en los IEM. se realizó prevención a 1.530 adolescentes y jovenes en la vinculacion a grupos armados, pandillas y se capacitrá en habilidades para la convivencia pacífica. 2918 madres y padres participando de procesos de formacion de escuela de Padres. Jóvenes participaron en 13 encuentros de intercambio cultural como alternativa para el uso adecuado del tiempo libre, recreación, expresión cultura. 209 Jóvenes  de escasos recursos acceden a formación técnica y para el trabajo (1) conversatorio - emprendimientos de jovenes en el marco de la semana de la Juventud.  (20) redes y clubes juveniles operando.</t>
    </r>
  </si>
  <si>
    <t xml:space="preserve">Implementación del programa de protección integral para adolescentes en alto riesgo. Municipio de Pasto. </t>
  </si>
  <si>
    <t xml:space="preserve">Implementación del programa de protección integral para adolescentes en alto riesgo. Municipio de Pasto.  </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</si>
</sst>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quot;S/.&quot;\ #,##0_);\(&quot;S/.&quot;\ #,##0\)"/>
    <numFmt numFmtId="189" formatCode="&quot;S/.&quot;\ #,##0_);[Red]\(&quot;S/.&quot;\ #,##0\)"/>
    <numFmt numFmtId="190" formatCode="&quot;S/.&quot;\ #,##0.00_);\(&quot;S/.&quot;\ #,##0.00\)"/>
    <numFmt numFmtId="191" formatCode="&quot;S/.&quot;\ #,##0.00_);[Red]\(&quot;S/.&quot;\ #,##0.00\)"/>
    <numFmt numFmtId="192" formatCode="_(&quot;S/.&quot;\ * #,##0_);_(&quot;S/.&quot;\ * \(#,##0\);_(&quot;S/.&quot;\ * &quot;-&quot;_);_(@_)"/>
    <numFmt numFmtId="193" formatCode="_(&quot;S/.&quot;\ * #,##0.00_);_(&quot;S/.&quot;\ * \(#,##0.00\);_(&quot;S/.&quot;\ * &quot;-&quot;??_);_(@_)"/>
    <numFmt numFmtId="194" formatCode="dd\-mm\-yy;@"/>
    <numFmt numFmtId="195" formatCode="_-* #,##0.0\ _€_-;\-* #,##0.0\ _€_-;_-* &quot;-&quot;??\ _€_-;_-@_-"/>
    <numFmt numFmtId="196" formatCode="_-* #,##0\ _€_-;\-* #,##0\ _€_-;_-* &quot;-&quot;??\ _€_-;_-@_-"/>
    <numFmt numFmtId="197" formatCode="[$-240A]dddd\,\ dd&quot; de &quot;mmmm&quot; de &quot;yyyy"/>
    <numFmt numFmtId="198" formatCode="d/mm/yyyy;@"/>
    <numFmt numFmtId="199" formatCode="&quot;$&quot;\ #,##0"/>
    <numFmt numFmtId="200" formatCode="[$$-240A]\ #,##0"/>
    <numFmt numFmtId="201" formatCode="&quot;Sí&quot;;&quot;Sí&quot;;&quot;No&quot;"/>
    <numFmt numFmtId="202" formatCode="&quot;Verdadero&quot;;&quot;Verdadero&quot;;&quot;Falso&quot;"/>
    <numFmt numFmtId="203" formatCode="&quot;Activado&quot;;&quot;Activado&quot;;&quot;Desactivado&quot;"/>
    <numFmt numFmtId="204" formatCode="[$€-2]\ #,##0.00_);[Red]\([$€-2]\ #,##0.00\)"/>
  </numFmts>
  <fonts count="48">
    <font>
      <sz val="10"/>
      <name val="Arial"/>
      <family val="0"/>
    </font>
    <font>
      <b/>
      <sz val="12"/>
      <name val="Arial"/>
      <family val="2"/>
    </font>
    <font>
      <b/>
      <sz val="10"/>
      <name val="Arial"/>
      <family val="2"/>
    </font>
    <font>
      <sz val="9"/>
      <name val="Arial"/>
      <family val="2"/>
    </font>
    <font>
      <b/>
      <sz val="8"/>
      <name val="Arial"/>
      <family val="2"/>
    </font>
    <font>
      <b/>
      <sz val="8"/>
      <name val="Tahoma"/>
      <family val="2"/>
    </font>
    <font>
      <sz val="8"/>
      <name val="Tahoma"/>
      <family val="2"/>
    </font>
    <font>
      <sz val="11"/>
      <name val="Tahoma"/>
      <family val="2"/>
    </font>
    <font>
      <b/>
      <sz val="12"/>
      <name val="Tahoma"/>
      <family val="2"/>
    </font>
    <font>
      <sz val="8"/>
      <name val="Century Gothic"/>
      <family val="2"/>
    </font>
    <font>
      <b/>
      <sz val="11"/>
      <name val="Arial"/>
      <family val="2"/>
    </font>
    <font>
      <sz val="11"/>
      <name val="Arial"/>
      <family val="2"/>
    </font>
    <font>
      <sz val="8"/>
      <name val="Arial"/>
      <family val="2"/>
    </font>
    <font>
      <sz val="8"/>
      <name val="Arial Narrow"/>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thin"/>
      <bottom>
        <color indexed="63"/>
      </bottom>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color indexed="63"/>
      </top>
      <bottom>
        <color indexed="63"/>
      </bottom>
    </border>
    <border>
      <left style="medium"/>
      <right style="thin"/>
      <top style="thin"/>
      <bottom>
        <color indexed="63"/>
      </bottom>
    </border>
    <border>
      <left style="thin"/>
      <right style="thin"/>
      <top>
        <color indexed="63"/>
      </top>
      <bottom>
        <color indexed="63"/>
      </bottom>
    </border>
    <border>
      <left style="thin"/>
      <right style="thin"/>
      <top>
        <color indexed="63"/>
      </top>
      <bottom style="medium"/>
    </border>
    <border>
      <left style="medium"/>
      <right style="thin"/>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108">
    <xf numFmtId="0" fontId="0" fillId="0" borderId="0" xfId="0" applyAlignment="1">
      <alignment/>
    </xf>
    <xf numFmtId="0" fontId="0" fillId="33" borderId="0" xfId="0" applyFill="1" applyAlignment="1">
      <alignment horizontal="center" vertical="center"/>
    </xf>
    <xf numFmtId="0" fontId="0" fillId="33" borderId="0" xfId="0" applyFill="1" applyAlignment="1">
      <alignment horizontal="center"/>
    </xf>
    <xf numFmtId="0" fontId="2" fillId="33" borderId="0" xfId="0" applyFont="1" applyFill="1" applyAlignment="1">
      <alignment horizontal="left"/>
    </xf>
    <xf numFmtId="0" fontId="0" fillId="33" borderId="0" xfId="0" applyFill="1" applyAlignment="1">
      <alignment horizontal="left"/>
    </xf>
    <xf numFmtId="0" fontId="0" fillId="33" borderId="0" xfId="0" applyFill="1" applyAlignment="1">
      <alignment/>
    </xf>
    <xf numFmtId="0" fontId="3" fillId="33" borderId="0" xfId="0" applyFont="1" applyFill="1" applyAlignment="1">
      <alignment wrapText="1"/>
    </xf>
    <xf numFmtId="3" fontId="0" fillId="33" borderId="0" xfId="0" applyNumberFormat="1" applyFill="1" applyAlignment="1">
      <alignment/>
    </xf>
    <xf numFmtId="0" fontId="0" fillId="33" borderId="0" xfId="0" applyFill="1" applyBorder="1" applyAlignment="1">
      <alignment horizontal="center" vertical="center"/>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3" fontId="4" fillId="33" borderId="11" xfId="0" applyNumberFormat="1" applyFont="1" applyFill="1" applyBorder="1" applyAlignment="1">
      <alignment horizontal="center" vertical="center" wrapText="1"/>
    </xf>
    <xf numFmtId="0" fontId="4" fillId="33" borderId="12" xfId="0" applyFont="1" applyFill="1" applyBorder="1" applyAlignment="1">
      <alignment horizontal="center" vertical="center" wrapText="1"/>
    </xf>
    <xf numFmtId="0" fontId="0" fillId="0" borderId="0" xfId="0" applyAlignment="1">
      <alignment/>
    </xf>
    <xf numFmtId="0" fontId="2" fillId="0" borderId="0" xfId="0" applyFont="1" applyAlignment="1">
      <alignment horizontal="left"/>
    </xf>
    <xf numFmtId="0" fontId="0" fillId="0" borderId="0" xfId="0" applyAlignment="1">
      <alignment horizontal="left"/>
    </xf>
    <xf numFmtId="0" fontId="0" fillId="0" borderId="0" xfId="0" applyAlignment="1">
      <alignment horizontal="center"/>
    </xf>
    <xf numFmtId="0" fontId="3" fillId="0" borderId="0" xfId="0" applyFont="1" applyAlignment="1">
      <alignment wrapText="1"/>
    </xf>
    <xf numFmtId="0" fontId="2" fillId="33" borderId="0" xfId="0" applyFont="1" applyFill="1" applyAlignment="1">
      <alignment/>
    </xf>
    <xf numFmtId="0" fontId="2" fillId="0" borderId="0" xfId="0" applyFont="1" applyAlignment="1">
      <alignment/>
    </xf>
    <xf numFmtId="3" fontId="0" fillId="0" borderId="0" xfId="0" applyNumberFormat="1" applyAlignment="1">
      <alignment/>
    </xf>
    <xf numFmtId="0" fontId="0" fillId="0" borderId="0" xfId="0" applyBorder="1" applyAlignment="1">
      <alignment horizontal="center" vertical="center"/>
    </xf>
    <xf numFmtId="0" fontId="4" fillId="0" borderId="13" xfId="0" applyFont="1" applyFill="1" applyBorder="1" applyAlignment="1">
      <alignment horizontal="center" vertical="center" wrapText="1"/>
    </xf>
    <xf numFmtId="0" fontId="9" fillId="33" borderId="14" xfId="0" applyFont="1" applyFill="1" applyBorder="1" applyAlignment="1">
      <alignment horizontal="justify" vertical="center" wrapText="1"/>
    </xf>
    <xf numFmtId="3" fontId="9" fillId="33" borderId="14" xfId="0" applyNumberFormat="1" applyFont="1" applyFill="1" applyBorder="1" applyAlignment="1">
      <alignment horizontal="center" vertical="center"/>
    </xf>
    <xf numFmtId="0" fontId="0" fillId="0" borderId="15" xfId="0" applyBorder="1" applyAlignment="1">
      <alignment horizontal="center" vertical="center"/>
    </xf>
    <xf numFmtId="0" fontId="9" fillId="33" borderId="16" xfId="0" applyFont="1" applyFill="1" applyBorder="1" applyAlignment="1">
      <alignment horizontal="justify" vertical="center" wrapText="1"/>
    </xf>
    <xf numFmtId="3" fontId="9" fillId="33" borderId="16" xfId="0" applyNumberFormat="1" applyFont="1" applyFill="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9" fillId="33" borderId="19" xfId="0" applyFont="1" applyFill="1" applyBorder="1" applyAlignment="1">
      <alignment horizontal="justify" vertical="center" wrapText="1"/>
    </xf>
    <xf numFmtId="3" fontId="9" fillId="33" borderId="19" xfId="0" applyNumberFormat="1" applyFont="1" applyFill="1" applyBorder="1" applyAlignment="1">
      <alignment horizontal="center" vertical="center"/>
    </xf>
    <xf numFmtId="0" fontId="0" fillId="33" borderId="20" xfId="0" applyFont="1" applyFill="1" applyBorder="1" applyAlignment="1">
      <alignment horizontal="justify" vertical="center" wrapText="1"/>
    </xf>
    <xf numFmtId="0" fontId="0" fillId="33" borderId="21" xfId="0" applyFont="1" applyFill="1" applyBorder="1" applyAlignment="1">
      <alignment horizontal="justify" vertical="center" wrapText="1"/>
    </xf>
    <xf numFmtId="0" fontId="0" fillId="33" borderId="22" xfId="0" applyFont="1" applyFill="1" applyBorder="1" applyAlignment="1">
      <alignment horizontal="justify" vertical="center" wrapText="1"/>
    </xf>
    <xf numFmtId="0" fontId="4" fillId="0" borderId="11" xfId="0" applyFont="1" applyFill="1" applyBorder="1" applyAlignment="1">
      <alignment horizontal="center" vertical="center" wrapText="1"/>
    </xf>
    <xf numFmtId="0" fontId="10" fillId="0" borderId="0" xfId="0" applyFont="1" applyFill="1" applyBorder="1" applyAlignment="1">
      <alignment horizontal="center"/>
    </xf>
    <xf numFmtId="0" fontId="10" fillId="0" borderId="0" xfId="0" applyFont="1" applyFill="1" applyBorder="1" applyAlignment="1">
      <alignment horizontal="justify" vertical="center"/>
    </xf>
    <xf numFmtId="0" fontId="10" fillId="0" borderId="0" xfId="0" applyFont="1" applyFill="1" applyBorder="1" applyAlignment="1">
      <alignment/>
    </xf>
    <xf numFmtId="0" fontId="10" fillId="0" borderId="0" xfId="0" applyFont="1" applyFill="1" applyBorder="1" applyAlignment="1">
      <alignment horizontal="right"/>
    </xf>
    <xf numFmtId="0" fontId="3" fillId="0" borderId="0" xfId="0" applyFont="1" applyFill="1" applyBorder="1" applyAlignment="1">
      <alignment horizontal="center" vertical="center"/>
    </xf>
    <xf numFmtId="0" fontId="3" fillId="0" borderId="0" xfId="0" applyFont="1" applyFill="1" applyBorder="1" applyAlignment="1">
      <alignment horizontal="justify" vertical="center"/>
    </xf>
    <xf numFmtId="0" fontId="3" fillId="0" borderId="0" xfId="0" applyFont="1" applyFill="1" applyBorder="1" applyAlignment="1">
      <alignment/>
    </xf>
    <xf numFmtId="0" fontId="2" fillId="0" borderId="0" xfId="0" applyFont="1" applyBorder="1" applyAlignment="1">
      <alignment/>
    </xf>
    <xf numFmtId="0" fontId="4"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12" fillId="0" borderId="20" xfId="0" applyFont="1" applyBorder="1" applyAlignment="1">
      <alignment horizontal="justify" vertical="center" wrapText="1"/>
    </xf>
    <xf numFmtId="0" fontId="12" fillId="0" borderId="21" xfId="0" applyFont="1" applyBorder="1" applyAlignment="1">
      <alignment horizontal="justify" vertical="center" wrapText="1"/>
    </xf>
    <xf numFmtId="9" fontId="0" fillId="33" borderId="16" xfId="52" applyFont="1" applyFill="1" applyBorder="1" applyAlignment="1">
      <alignment horizontal="center" vertical="center" wrapText="1"/>
    </xf>
    <xf numFmtId="9" fontId="0" fillId="33" borderId="14" xfId="52" applyFont="1" applyFill="1" applyBorder="1" applyAlignment="1">
      <alignment horizontal="center" vertical="center" wrapText="1"/>
    </xf>
    <xf numFmtId="9" fontId="0" fillId="33" borderId="19" xfId="52" applyFont="1" applyFill="1" applyBorder="1" applyAlignment="1">
      <alignment horizontal="center" vertical="center" wrapText="1"/>
    </xf>
    <xf numFmtId="0" fontId="2" fillId="33" borderId="0" xfId="0" applyFont="1" applyFill="1" applyBorder="1" applyAlignment="1">
      <alignment horizontal="left" vertical="top" wrapText="1"/>
    </xf>
    <xf numFmtId="0" fontId="12" fillId="0" borderId="22" xfId="0" applyFont="1" applyBorder="1" applyAlignment="1">
      <alignment horizontal="justify" vertical="center" wrapText="1"/>
    </xf>
    <xf numFmtId="0" fontId="0" fillId="0" borderId="23" xfId="0" applyBorder="1" applyAlignment="1">
      <alignment horizontal="center" vertical="center"/>
    </xf>
    <xf numFmtId="0" fontId="0" fillId="0" borderId="24" xfId="0" applyFont="1" applyBorder="1" applyAlignment="1">
      <alignment horizontal="justify" vertical="center" wrapText="1"/>
    </xf>
    <xf numFmtId="0" fontId="0" fillId="0" borderId="24" xfId="0" applyFont="1" applyBorder="1" applyAlignment="1">
      <alignment horizontal="center" vertical="center" wrapText="1"/>
    </xf>
    <xf numFmtId="9" fontId="0" fillId="33" borderId="24" xfId="52" applyFont="1" applyFill="1" applyBorder="1" applyAlignment="1">
      <alignment horizontal="center" vertical="center" wrapText="1"/>
    </xf>
    <xf numFmtId="0" fontId="0" fillId="0" borderId="25" xfId="0" applyFont="1" applyBorder="1" applyAlignment="1">
      <alignment horizontal="justify" vertical="center" wrapText="1"/>
    </xf>
    <xf numFmtId="198" fontId="4" fillId="0" borderId="24" xfId="0" applyNumberFormat="1" applyFont="1" applyFill="1" applyBorder="1" applyAlignment="1">
      <alignment horizontal="center" vertical="center" wrapText="1"/>
    </xf>
    <xf numFmtId="0" fontId="2" fillId="33" borderId="16" xfId="0" applyFont="1" applyFill="1" applyBorder="1" applyAlignment="1">
      <alignment horizontal="justify" vertical="center" wrapText="1"/>
    </xf>
    <xf numFmtId="0" fontId="2" fillId="33" borderId="14" xfId="0" applyFont="1" applyFill="1" applyBorder="1" applyAlignment="1">
      <alignment horizontal="justify" vertical="center" wrapText="1"/>
    </xf>
    <xf numFmtId="0" fontId="2" fillId="33" borderId="19" xfId="0" applyFont="1" applyFill="1" applyBorder="1" applyAlignment="1">
      <alignment horizontal="justify" vertical="center" wrapText="1"/>
    </xf>
    <xf numFmtId="0" fontId="2" fillId="33" borderId="24" xfId="0" applyFont="1" applyFill="1" applyBorder="1" applyAlignment="1">
      <alignment horizontal="justify" vertical="top" wrapText="1"/>
    </xf>
    <xf numFmtId="0" fontId="0" fillId="0" borderId="16" xfId="0" applyFont="1" applyBorder="1" applyAlignment="1">
      <alignment horizontal="center" vertical="center" wrapText="1"/>
    </xf>
    <xf numFmtId="0" fontId="0" fillId="0" borderId="14" xfId="0" applyBorder="1" applyAlignment="1">
      <alignment horizontal="center" vertical="center" wrapText="1"/>
    </xf>
    <xf numFmtId="0" fontId="0" fillId="0" borderId="19" xfId="0" applyBorder="1" applyAlignment="1">
      <alignment horizontal="center" vertical="center" wrapText="1"/>
    </xf>
    <xf numFmtId="0" fontId="0" fillId="0" borderId="20" xfId="0" applyFont="1"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2" fillId="33" borderId="0" xfId="0" applyFont="1" applyFill="1" applyAlignment="1">
      <alignment horizontal="left"/>
    </xf>
    <xf numFmtId="0" fontId="1" fillId="33" borderId="0" xfId="0" applyFont="1" applyFill="1" applyAlignment="1">
      <alignment horizontal="center" vertical="center" wrapText="1"/>
    </xf>
    <xf numFmtId="3" fontId="4" fillId="0" borderId="12" xfId="0" applyNumberFormat="1" applyFont="1" applyFill="1" applyBorder="1" applyAlignment="1">
      <alignment horizontal="center" vertical="center" wrapText="1"/>
    </xf>
    <xf numFmtId="0" fontId="4" fillId="0" borderId="26" xfId="0" applyFont="1" applyFill="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left"/>
    </xf>
    <xf numFmtId="0" fontId="4" fillId="0" borderId="15"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28" xfId="0" applyFont="1" applyFill="1" applyBorder="1" applyAlignment="1">
      <alignment horizontal="center" vertical="center" wrapText="1"/>
    </xf>
    <xf numFmtId="3" fontId="4" fillId="0" borderId="11" xfId="0" applyNumberFormat="1" applyFont="1" applyFill="1" applyBorder="1" applyAlignment="1">
      <alignment horizontal="center" vertical="center" wrapText="1"/>
    </xf>
    <xf numFmtId="0" fontId="4" fillId="0" borderId="16" xfId="0" applyFont="1" applyBorder="1" applyAlignment="1">
      <alignment horizontal="center"/>
    </xf>
    <xf numFmtId="0" fontId="0" fillId="0" borderId="15"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10" fillId="0" borderId="0" xfId="0" applyFont="1" applyFill="1" applyBorder="1" applyAlignment="1">
      <alignment horizontal="center"/>
    </xf>
    <xf numFmtId="0" fontId="10" fillId="0" borderId="0" xfId="0" applyFont="1" applyFill="1" applyBorder="1" applyAlignment="1">
      <alignment horizontal="left"/>
    </xf>
    <xf numFmtId="0" fontId="2" fillId="0" borderId="0" xfId="0" applyFont="1" applyAlignment="1">
      <alignment horizontal="left" vertical="top"/>
    </xf>
    <xf numFmtId="0" fontId="0" fillId="0" borderId="16" xfId="0" applyFont="1" applyBorder="1" applyAlignment="1">
      <alignment horizontal="justify" vertical="center" wrapText="1"/>
    </xf>
    <xf numFmtId="0" fontId="0" fillId="0" borderId="14" xfId="0" applyFont="1" applyBorder="1" applyAlignment="1">
      <alignment horizontal="justify" vertical="center" wrapText="1"/>
    </xf>
    <xf numFmtId="0" fontId="0" fillId="0" borderId="19" xfId="0" applyFont="1" applyBorder="1" applyAlignment="1">
      <alignment horizontal="justify" vertical="center" wrapText="1"/>
    </xf>
    <xf numFmtId="0" fontId="10" fillId="0" borderId="0" xfId="0" applyFont="1" applyFill="1" applyBorder="1" applyAlignment="1">
      <alignment horizontal="right"/>
    </xf>
    <xf numFmtId="196" fontId="0" fillId="0" borderId="16" xfId="46" applyNumberFormat="1" applyFont="1" applyBorder="1" applyAlignment="1">
      <alignment horizontal="center" vertical="center"/>
    </xf>
    <xf numFmtId="196" fontId="0" fillId="0" borderId="14" xfId="46" applyNumberFormat="1" applyFont="1" applyBorder="1" applyAlignment="1">
      <alignment horizontal="center" vertical="center"/>
    </xf>
    <xf numFmtId="196" fontId="0" fillId="0" borderId="19" xfId="46" applyNumberFormat="1" applyFont="1" applyBorder="1" applyAlignment="1">
      <alignment horizontal="center" vertical="center"/>
    </xf>
    <xf numFmtId="198" fontId="13" fillId="34" borderId="11" xfId="0" applyNumberFormat="1" applyFont="1" applyFill="1" applyBorder="1" applyAlignment="1">
      <alignment horizontal="center" vertical="center" wrapText="1"/>
    </xf>
    <xf numFmtId="198" fontId="13" fillId="34" borderId="28" xfId="0" applyNumberFormat="1" applyFont="1" applyFill="1" applyBorder="1" applyAlignment="1">
      <alignment horizontal="center" vertical="center" wrapText="1"/>
    </xf>
    <xf numFmtId="198" fontId="13" fillId="34" borderId="29" xfId="0" applyNumberFormat="1" applyFont="1" applyFill="1" applyBorder="1" applyAlignment="1">
      <alignment horizontal="center" vertical="center" wrapText="1"/>
    </xf>
    <xf numFmtId="0" fontId="4" fillId="0" borderId="11" xfId="0" applyFont="1" applyBorder="1" applyAlignment="1">
      <alignment horizontal="center" vertical="center" wrapText="1"/>
    </xf>
    <xf numFmtId="0" fontId="0" fillId="0" borderId="24" xfId="0" applyFont="1" applyBorder="1" applyAlignment="1">
      <alignment horizontal="center" vertical="center" wrapText="1"/>
    </xf>
    <xf numFmtId="0" fontId="4" fillId="0" borderId="2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12"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4" xfId="0" applyFont="1" applyFill="1" applyBorder="1" applyAlignment="1">
      <alignment horizontal="justify" vertical="center"/>
    </xf>
    <xf numFmtId="0" fontId="0" fillId="0" borderId="24" xfId="0" applyFont="1"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AAA%20-%20INFORME%20CONTRALORIA%20-%20ENTREGADO%202008\1%20Convive%20en%20Paz...to.%202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4"/>
      <sheetName val="4A"/>
      <sheetName val="11"/>
      <sheetName val="11A"/>
    </sheetNames>
    <sheetDataSet>
      <sheetData sheetId="0">
        <row r="8">
          <cell r="D8" t="str">
            <v>INDICADORES CLAVES DE RENDIMIENTO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22"/>
  <sheetViews>
    <sheetView view="pageBreakPreview" zoomScale="60" zoomScalePageLayoutView="0" workbookViewId="0" topLeftCell="A1">
      <selection activeCell="C17" sqref="C17"/>
    </sheetView>
  </sheetViews>
  <sheetFormatPr defaultColWidth="11.421875" defaultRowHeight="12.75"/>
  <cols>
    <col min="1" max="1" width="3.00390625" style="0" bestFit="1" customWidth="1"/>
    <col min="2" max="2" width="13.00390625" style="0" customWidth="1"/>
    <col min="3" max="3" width="33.421875" style="0" customWidth="1"/>
    <col min="4" max="4" width="28.57421875" style="0" customWidth="1"/>
    <col min="5" max="5" width="19.421875" style="0" customWidth="1"/>
    <col min="6" max="6" width="14.8515625" style="0" customWidth="1"/>
    <col min="7" max="7" width="13.28125" style="0" customWidth="1"/>
    <col min="8" max="8" width="13.8515625" style="0" customWidth="1"/>
  </cols>
  <sheetData>
    <row r="1" spans="1:8" ht="15.75">
      <c r="A1" s="70" t="s">
        <v>28</v>
      </c>
      <c r="B1" s="70"/>
      <c r="C1" s="70"/>
      <c r="D1" s="70"/>
      <c r="E1" s="70"/>
      <c r="F1" s="70"/>
      <c r="G1" s="70"/>
      <c r="H1" s="70"/>
    </row>
    <row r="2" spans="1:8" ht="15.75">
      <c r="A2" s="70" t="s">
        <v>29</v>
      </c>
      <c r="B2" s="70"/>
      <c r="C2" s="70"/>
      <c r="D2" s="70"/>
      <c r="E2" s="70"/>
      <c r="F2" s="70"/>
      <c r="G2" s="70"/>
      <c r="H2" s="70"/>
    </row>
    <row r="3" spans="1:8" ht="12.75">
      <c r="A3" s="1"/>
      <c r="B3" s="2"/>
      <c r="C3" s="2"/>
      <c r="D3" s="2"/>
      <c r="E3" s="2"/>
      <c r="F3" s="2"/>
      <c r="G3" s="2"/>
      <c r="H3" s="2"/>
    </row>
    <row r="4" spans="1:8" ht="12.75">
      <c r="A4" s="69" t="s">
        <v>30</v>
      </c>
      <c r="B4" s="69"/>
      <c r="C4" s="69"/>
      <c r="D4" s="3"/>
      <c r="E4" s="3"/>
      <c r="F4" s="4"/>
      <c r="G4" s="2"/>
      <c r="H4" s="2"/>
    </row>
    <row r="5" spans="1:8" ht="12.75">
      <c r="A5" s="69" t="s">
        <v>31</v>
      </c>
      <c r="B5" s="69"/>
      <c r="C5" s="69"/>
      <c r="D5" s="69"/>
      <c r="E5" s="69"/>
      <c r="F5" s="3"/>
      <c r="G5" s="2"/>
      <c r="H5" s="2"/>
    </row>
    <row r="6" spans="1:8" ht="12.75">
      <c r="A6" s="69" t="s">
        <v>52</v>
      </c>
      <c r="B6" s="69"/>
      <c r="C6" s="69"/>
      <c r="D6" s="69"/>
      <c r="E6" s="3"/>
      <c r="F6" s="14" t="s">
        <v>81</v>
      </c>
      <c r="G6" s="6"/>
      <c r="H6" s="3"/>
    </row>
    <row r="7" spans="1:8" ht="13.5" thickBot="1">
      <c r="A7" s="1"/>
      <c r="B7" s="5"/>
      <c r="C7" s="5"/>
      <c r="D7" s="7"/>
      <c r="E7" s="5"/>
      <c r="F7" s="8"/>
      <c r="G7" s="5"/>
      <c r="H7" s="7"/>
    </row>
    <row r="8" spans="1:8" ht="45.75" thickBot="1">
      <c r="A8" s="9" t="s">
        <v>32</v>
      </c>
      <c r="B8" s="10" t="s">
        <v>33</v>
      </c>
      <c r="C8" s="10" t="s">
        <v>34</v>
      </c>
      <c r="D8" s="11" t="s">
        <v>35</v>
      </c>
      <c r="E8" s="10" t="s">
        <v>36</v>
      </c>
      <c r="F8" s="10" t="s">
        <v>37</v>
      </c>
      <c r="G8" s="10" t="s">
        <v>38</v>
      </c>
      <c r="H8" s="12" t="s">
        <v>39</v>
      </c>
    </row>
    <row r="9" spans="1:8" ht="40.5">
      <c r="A9" s="25">
        <v>1</v>
      </c>
      <c r="B9" s="63" t="s">
        <v>53</v>
      </c>
      <c r="C9" s="26" t="s">
        <v>0</v>
      </c>
      <c r="D9" s="26" t="s">
        <v>26</v>
      </c>
      <c r="E9" s="27">
        <v>1</v>
      </c>
      <c r="F9" s="63" t="s">
        <v>54</v>
      </c>
      <c r="G9" s="63" t="s">
        <v>55</v>
      </c>
      <c r="H9" s="66" t="s">
        <v>56</v>
      </c>
    </row>
    <row r="10" spans="1:8" ht="40.5">
      <c r="A10" s="28">
        <v>2</v>
      </c>
      <c r="B10" s="64"/>
      <c r="C10" s="23" t="s">
        <v>1</v>
      </c>
      <c r="D10" s="23" t="s">
        <v>2</v>
      </c>
      <c r="E10" s="24">
        <v>0</v>
      </c>
      <c r="F10" s="64"/>
      <c r="G10" s="64"/>
      <c r="H10" s="67"/>
    </row>
    <row r="11" spans="1:8" ht="27">
      <c r="A11" s="28">
        <v>3</v>
      </c>
      <c r="B11" s="64"/>
      <c r="C11" s="23" t="s">
        <v>3</v>
      </c>
      <c r="D11" s="23" t="s">
        <v>4</v>
      </c>
      <c r="E11" s="24">
        <v>1</v>
      </c>
      <c r="F11" s="64"/>
      <c r="G11" s="64"/>
      <c r="H11" s="67"/>
    </row>
    <row r="12" spans="1:8" ht="40.5">
      <c r="A12" s="28">
        <v>4</v>
      </c>
      <c r="B12" s="64"/>
      <c r="C12" s="23" t="s">
        <v>5</v>
      </c>
      <c r="D12" s="23" t="s">
        <v>6</v>
      </c>
      <c r="E12" s="24">
        <v>1</v>
      </c>
      <c r="F12" s="64"/>
      <c r="G12" s="64"/>
      <c r="H12" s="67"/>
    </row>
    <row r="13" spans="1:8" ht="54">
      <c r="A13" s="28">
        <v>5</v>
      </c>
      <c r="B13" s="64"/>
      <c r="C13" s="23" t="s">
        <v>7</v>
      </c>
      <c r="D13" s="23" t="s">
        <v>27</v>
      </c>
      <c r="E13" s="24">
        <v>2</v>
      </c>
      <c r="F13" s="64"/>
      <c r="G13" s="64"/>
      <c r="H13" s="67"/>
    </row>
    <row r="14" spans="1:8" ht="40.5">
      <c r="A14" s="28">
        <v>6</v>
      </c>
      <c r="B14" s="64"/>
      <c r="C14" s="23" t="s">
        <v>8</v>
      </c>
      <c r="D14" s="23" t="s">
        <v>9</v>
      </c>
      <c r="E14" s="24">
        <v>2500</v>
      </c>
      <c r="F14" s="64"/>
      <c r="G14" s="64"/>
      <c r="H14" s="67"/>
    </row>
    <row r="15" spans="1:8" ht="94.5">
      <c r="A15" s="28">
        <v>7</v>
      </c>
      <c r="B15" s="64"/>
      <c r="C15" s="23" t="s">
        <v>10</v>
      </c>
      <c r="D15" s="23" t="s">
        <v>11</v>
      </c>
      <c r="E15" s="24">
        <v>1500</v>
      </c>
      <c r="F15" s="64"/>
      <c r="G15" s="64"/>
      <c r="H15" s="67"/>
    </row>
    <row r="16" spans="1:8" ht="48.75" customHeight="1">
      <c r="A16" s="28">
        <v>8</v>
      </c>
      <c r="B16" s="64"/>
      <c r="C16" s="23" t="s">
        <v>12</v>
      </c>
      <c r="D16" s="23" t="s">
        <v>13</v>
      </c>
      <c r="E16" s="24">
        <v>5000</v>
      </c>
      <c r="F16" s="64"/>
      <c r="G16" s="64"/>
      <c r="H16" s="67"/>
    </row>
    <row r="17" spans="1:8" ht="81">
      <c r="A17" s="28">
        <v>9</v>
      </c>
      <c r="B17" s="64"/>
      <c r="C17" s="23" t="s">
        <v>14</v>
      </c>
      <c r="D17" s="23" t="s">
        <v>15</v>
      </c>
      <c r="E17" s="24">
        <v>1500</v>
      </c>
      <c r="F17" s="64"/>
      <c r="G17" s="64"/>
      <c r="H17" s="67"/>
    </row>
    <row r="18" spans="1:8" ht="67.5">
      <c r="A18" s="28">
        <v>10</v>
      </c>
      <c r="B18" s="64"/>
      <c r="C18" s="23" t="s">
        <v>16</v>
      </c>
      <c r="D18" s="23" t="s">
        <v>17</v>
      </c>
      <c r="E18" s="24">
        <v>1500</v>
      </c>
      <c r="F18" s="64"/>
      <c r="G18" s="64"/>
      <c r="H18" s="67"/>
    </row>
    <row r="19" spans="1:8" ht="135">
      <c r="A19" s="28">
        <v>11</v>
      </c>
      <c r="B19" s="64"/>
      <c r="C19" s="23" t="s">
        <v>18</v>
      </c>
      <c r="D19" s="23" t="s">
        <v>19</v>
      </c>
      <c r="E19" s="24">
        <v>8</v>
      </c>
      <c r="F19" s="64"/>
      <c r="G19" s="64"/>
      <c r="H19" s="67"/>
    </row>
    <row r="20" spans="1:8" ht="40.5">
      <c r="A20" s="28">
        <v>12</v>
      </c>
      <c r="B20" s="64"/>
      <c r="C20" s="23" t="s">
        <v>20</v>
      </c>
      <c r="D20" s="23" t="s">
        <v>21</v>
      </c>
      <c r="E20" s="24">
        <v>100</v>
      </c>
      <c r="F20" s="64"/>
      <c r="G20" s="64"/>
      <c r="H20" s="67"/>
    </row>
    <row r="21" spans="1:8" ht="54">
      <c r="A21" s="28">
        <v>13</v>
      </c>
      <c r="B21" s="64"/>
      <c r="C21" s="23" t="s">
        <v>22</v>
      </c>
      <c r="D21" s="23" t="s">
        <v>23</v>
      </c>
      <c r="E21" s="24">
        <v>1</v>
      </c>
      <c r="F21" s="64"/>
      <c r="G21" s="64"/>
      <c r="H21" s="67"/>
    </row>
    <row r="22" spans="1:8" ht="41.25" thickBot="1">
      <c r="A22" s="29">
        <v>14</v>
      </c>
      <c r="B22" s="65"/>
      <c r="C22" s="30" t="s">
        <v>24</v>
      </c>
      <c r="D22" s="30" t="s">
        <v>25</v>
      </c>
      <c r="E22" s="31">
        <v>20</v>
      </c>
      <c r="F22" s="65"/>
      <c r="G22" s="65"/>
      <c r="H22" s="68"/>
    </row>
  </sheetData>
  <sheetProtection/>
  <mergeCells count="9">
    <mergeCell ref="B9:B22"/>
    <mergeCell ref="F9:F22"/>
    <mergeCell ref="G9:G22"/>
    <mergeCell ref="H9:H22"/>
    <mergeCell ref="A6:D6"/>
    <mergeCell ref="A1:H1"/>
    <mergeCell ref="A2:H2"/>
    <mergeCell ref="A4:C4"/>
    <mergeCell ref="A5:E5"/>
  </mergeCells>
  <printOptions/>
  <pageMargins left="0.61" right="0.5118110236220472" top="0.4330708661417323" bottom="0.41" header="0.31496062992125984" footer="0.31496062992125984"/>
  <pageSetup horizontalDpi="300" verticalDpi="300" orientation="landscape" scale="90" r:id="rId1"/>
</worksheet>
</file>

<file path=xl/worksheets/sheet2.xml><?xml version="1.0" encoding="utf-8"?>
<worksheet xmlns="http://schemas.openxmlformats.org/spreadsheetml/2006/main" xmlns:r="http://schemas.openxmlformats.org/officeDocument/2006/relationships">
  <dimension ref="A1:I27"/>
  <sheetViews>
    <sheetView zoomScalePageLayoutView="0" workbookViewId="0" topLeftCell="D1">
      <selection activeCell="E8" sqref="E8:E9"/>
    </sheetView>
  </sheetViews>
  <sheetFormatPr defaultColWidth="11.421875" defaultRowHeight="12.75"/>
  <cols>
    <col min="1" max="1" width="4.7109375" style="0" customWidth="1"/>
    <col min="2" max="2" width="14.421875" style="0" customWidth="1"/>
    <col min="3" max="3" width="31.28125" style="0" customWidth="1"/>
    <col min="4" max="4" width="27.7109375" style="0" customWidth="1"/>
    <col min="5" max="5" width="18.57421875" style="0" customWidth="1"/>
    <col min="6" max="6" width="45.421875" style="0" customWidth="1"/>
    <col min="7" max="7" width="15.00390625" style="0" customWidth="1"/>
    <col min="8" max="8" width="14.421875" style="0" customWidth="1"/>
    <col min="10" max="10" width="26.57421875" style="0" customWidth="1"/>
  </cols>
  <sheetData>
    <row r="1" spans="1:9" ht="15.75">
      <c r="A1" s="73" t="s">
        <v>40</v>
      </c>
      <c r="B1" s="73"/>
      <c r="C1" s="73"/>
      <c r="D1" s="73"/>
      <c r="E1" s="73"/>
      <c r="F1" s="73"/>
      <c r="G1" s="73"/>
      <c r="H1" s="73"/>
      <c r="I1" s="73"/>
    </row>
    <row r="2" spans="1:9" ht="15.75">
      <c r="A2" s="73" t="s">
        <v>29</v>
      </c>
      <c r="B2" s="73"/>
      <c r="C2" s="73"/>
      <c r="D2" s="73"/>
      <c r="E2" s="73"/>
      <c r="F2" s="73"/>
      <c r="G2" s="73"/>
      <c r="H2" s="73"/>
      <c r="I2" s="73"/>
    </row>
    <row r="3" spans="1:9" ht="12.75">
      <c r="A3" s="13" t="s">
        <v>41</v>
      </c>
      <c r="B3" s="13"/>
      <c r="C3" s="13"/>
      <c r="D3" s="13"/>
      <c r="E3" s="13"/>
      <c r="F3" s="13"/>
      <c r="G3" s="13"/>
      <c r="H3" s="13"/>
      <c r="I3" s="13"/>
    </row>
    <row r="4" spans="1:9" ht="12.75">
      <c r="A4" s="74" t="s">
        <v>30</v>
      </c>
      <c r="B4" s="74"/>
      <c r="C4" s="74"/>
      <c r="D4" s="14"/>
      <c r="E4" s="14"/>
      <c r="F4" s="15"/>
      <c r="G4" s="16"/>
      <c r="H4" s="16"/>
      <c r="I4" s="14"/>
    </row>
    <row r="5" spans="1:9" ht="12.75">
      <c r="A5" s="74" t="s">
        <v>31</v>
      </c>
      <c r="B5" s="74"/>
      <c r="C5" s="74"/>
      <c r="D5" s="74"/>
      <c r="E5" s="74"/>
      <c r="F5" s="74"/>
      <c r="G5" s="16"/>
      <c r="H5" s="16"/>
      <c r="I5" s="17"/>
    </row>
    <row r="6" spans="1:9" ht="12.75">
      <c r="A6" s="18" t="s">
        <v>51</v>
      </c>
      <c r="B6" s="18"/>
      <c r="C6" s="18"/>
      <c r="D6" s="18"/>
      <c r="F6" s="14"/>
      <c r="G6" s="14" t="s">
        <v>81</v>
      </c>
      <c r="H6" s="14"/>
      <c r="I6" s="19"/>
    </row>
    <row r="7" spans="4:9" ht="13.5" thickBot="1">
      <c r="D7" s="20"/>
      <c r="F7" s="21"/>
      <c r="H7" s="20"/>
      <c r="I7" s="20"/>
    </row>
    <row r="8" spans="1:9" ht="12.75">
      <c r="A8" s="75" t="s">
        <v>32</v>
      </c>
      <c r="B8" s="77" t="s">
        <v>42</v>
      </c>
      <c r="C8" s="79" t="s">
        <v>43</v>
      </c>
      <c r="D8" s="81" t="str">
        <f>'[1]4'!D8</f>
        <v>INDICADORES CLAVES DE RENDIMIENTO</v>
      </c>
      <c r="E8" s="79" t="s">
        <v>44</v>
      </c>
      <c r="F8" s="77" t="s">
        <v>45</v>
      </c>
      <c r="G8" s="82" t="s">
        <v>46</v>
      </c>
      <c r="H8" s="82"/>
      <c r="I8" s="71" t="s">
        <v>47</v>
      </c>
    </row>
    <row r="9" spans="1:9" ht="39" customHeight="1" thickBot="1">
      <c r="A9" s="76"/>
      <c r="B9" s="78"/>
      <c r="C9" s="80"/>
      <c r="D9" s="80"/>
      <c r="E9" s="80" t="s">
        <v>48</v>
      </c>
      <c r="F9" s="78"/>
      <c r="G9" s="22" t="s">
        <v>49</v>
      </c>
      <c r="H9" s="22" t="s">
        <v>50</v>
      </c>
      <c r="I9" s="72"/>
    </row>
    <row r="10" spans="1:9" ht="76.5">
      <c r="A10" s="25">
        <v>1</v>
      </c>
      <c r="B10" s="63" t="s">
        <v>53</v>
      </c>
      <c r="C10" s="26" t="s">
        <v>0</v>
      </c>
      <c r="D10" s="26" t="s">
        <v>26</v>
      </c>
      <c r="E10" s="27">
        <v>1</v>
      </c>
      <c r="F10" s="59" t="s">
        <v>92</v>
      </c>
      <c r="G10" s="48">
        <v>1</v>
      </c>
      <c r="H10" s="48">
        <v>0</v>
      </c>
      <c r="I10" s="32"/>
    </row>
    <row r="11" spans="1:9" ht="40.5">
      <c r="A11" s="28">
        <v>2</v>
      </c>
      <c r="B11" s="64"/>
      <c r="C11" s="23" t="s">
        <v>1</v>
      </c>
      <c r="D11" s="23" t="s">
        <v>2</v>
      </c>
      <c r="E11" s="24">
        <v>0</v>
      </c>
      <c r="F11" s="60" t="s">
        <v>82</v>
      </c>
      <c r="G11" s="49"/>
      <c r="H11" s="49"/>
      <c r="I11" s="33"/>
    </row>
    <row r="12" spans="1:9" ht="40.5">
      <c r="A12" s="28">
        <v>3</v>
      </c>
      <c r="B12" s="64"/>
      <c r="C12" s="23" t="s">
        <v>3</v>
      </c>
      <c r="D12" s="23" t="s">
        <v>4</v>
      </c>
      <c r="E12" s="24">
        <v>0</v>
      </c>
      <c r="F12" s="60" t="s">
        <v>57</v>
      </c>
      <c r="G12" s="49"/>
      <c r="H12" s="49"/>
      <c r="I12" s="33"/>
    </row>
    <row r="13" spans="1:9" ht="102">
      <c r="A13" s="28">
        <v>4</v>
      </c>
      <c r="B13" s="64"/>
      <c r="C13" s="23" t="s">
        <v>5</v>
      </c>
      <c r="D13" s="23" t="s">
        <v>6</v>
      </c>
      <c r="E13" s="24">
        <v>1</v>
      </c>
      <c r="F13" s="60" t="s">
        <v>91</v>
      </c>
      <c r="G13" s="49">
        <v>1</v>
      </c>
      <c r="H13" s="49">
        <v>0</v>
      </c>
      <c r="I13" s="33"/>
    </row>
    <row r="14" spans="1:9" ht="127.5">
      <c r="A14" s="28">
        <v>5</v>
      </c>
      <c r="B14" s="64"/>
      <c r="C14" s="23" t="s">
        <v>7</v>
      </c>
      <c r="D14" s="23" t="s">
        <v>27</v>
      </c>
      <c r="E14" s="24">
        <v>2</v>
      </c>
      <c r="F14" s="60" t="s">
        <v>93</v>
      </c>
      <c r="G14" s="49">
        <v>1</v>
      </c>
      <c r="H14" s="49">
        <v>2</v>
      </c>
      <c r="I14" s="33"/>
    </row>
    <row r="15" spans="1:9" ht="127.5">
      <c r="A15" s="28">
        <v>6</v>
      </c>
      <c r="B15" s="64"/>
      <c r="C15" s="23" t="s">
        <v>8</v>
      </c>
      <c r="D15" s="23" t="s">
        <v>9</v>
      </c>
      <c r="E15" s="24">
        <v>2500</v>
      </c>
      <c r="F15" s="60" t="s">
        <v>84</v>
      </c>
      <c r="G15" s="49">
        <v>1</v>
      </c>
      <c r="H15" s="49">
        <f>2571/2500</f>
        <v>1.0284</v>
      </c>
      <c r="I15" s="33"/>
    </row>
    <row r="16" spans="1:9" ht="114.75">
      <c r="A16" s="28">
        <v>7</v>
      </c>
      <c r="B16" s="64"/>
      <c r="C16" s="23" t="s">
        <v>10</v>
      </c>
      <c r="D16" s="23" t="s">
        <v>11</v>
      </c>
      <c r="E16" s="24">
        <v>1500</v>
      </c>
      <c r="F16" s="60" t="s">
        <v>85</v>
      </c>
      <c r="G16" s="49">
        <v>1</v>
      </c>
      <c r="H16" s="49">
        <f>1520/1500</f>
        <v>1.0133333333333334</v>
      </c>
      <c r="I16" s="33"/>
    </row>
    <row r="17" spans="1:9" ht="140.25">
      <c r="A17" s="28">
        <v>8</v>
      </c>
      <c r="B17" s="64"/>
      <c r="C17" s="23" t="s">
        <v>12</v>
      </c>
      <c r="D17" s="23" t="s">
        <v>13</v>
      </c>
      <c r="E17" s="24">
        <v>5000</v>
      </c>
      <c r="F17" s="60" t="s">
        <v>86</v>
      </c>
      <c r="G17" s="49">
        <v>1</v>
      </c>
      <c r="H17" s="49">
        <f>6000/5000</f>
        <v>1.2</v>
      </c>
      <c r="I17" s="33"/>
    </row>
    <row r="18" spans="1:9" ht="102">
      <c r="A18" s="28">
        <v>9</v>
      </c>
      <c r="B18" s="64"/>
      <c r="C18" s="23" t="s">
        <v>14</v>
      </c>
      <c r="D18" s="23" t="s">
        <v>15</v>
      </c>
      <c r="E18" s="24">
        <v>1500</v>
      </c>
      <c r="F18" s="60" t="s">
        <v>94</v>
      </c>
      <c r="G18" s="49">
        <v>1</v>
      </c>
      <c r="H18" s="49">
        <f>1530/1500</f>
        <v>1.02</v>
      </c>
      <c r="I18" s="33"/>
    </row>
    <row r="19" spans="1:9" ht="89.25">
      <c r="A19" s="28">
        <v>10</v>
      </c>
      <c r="B19" s="64"/>
      <c r="C19" s="23" t="s">
        <v>16</v>
      </c>
      <c r="D19" s="23" t="s">
        <v>17</v>
      </c>
      <c r="E19" s="24">
        <v>1500</v>
      </c>
      <c r="F19" s="60" t="s">
        <v>83</v>
      </c>
      <c r="G19" s="49">
        <v>1</v>
      </c>
      <c r="H19" s="49">
        <f>2918/1500</f>
        <v>1.9453333333333334</v>
      </c>
      <c r="I19" s="33"/>
    </row>
    <row r="20" spans="1:9" ht="229.5">
      <c r="A20" s="28">
        <v>11</v>
      </c>
      <c r="B20" s="64"/>
      <c r="C20" s="23" t="s">
        <v>18</v>
      </c>
      <c r="D20" s="23" t="s">
        <v>19</v>
      </c>
      <c r="E20" s="24">
        <v>8</v>
      </c>
      <c r="F20" s="60" t="s">
        <v>87</v>
      </c>
      <c r="G20" s="49">
        <v>1</v>
      </c>
      <c r="H20" s="49">
        <f>13/8</f>
        <v>1.625</v>
      </c>
      <c r="I20" s="33"/>
    </row>
    <row r="21" spans="1:9" ht="40.5">
      <c r="A21" s="28">
        <v>12</v>
      </c>
      <c r="B21" s="64"/>
      <c r="C21" s="23" t="s">
        <v>20</v>
      </c>
      <c r="D21" s="23" t="s">
        <v>21</v>
      </c>
      <c r="E21" s="24">
        <v>100</v>
      </c>
      <c r="F21" s="60" t="s">
        <v>88</v>
      </c>
      <c r="G21" s="49">
        <v>1</v>
      </c>
      <c r="H21" s="49">
        <v>2.09</v>
      </c>
      <c r="I21" s="33"/>
    </row>
    <row r="22" spans="1:9" ht="54">
      <c r="A22" s="28">
        <v>13</v>
      </c>
      <c r="B22" s="64"/>
      <c r="C22" s="23" t="s">
        <v>22</v>
      </c>
      <c r="D22" s="23" t="s">
        <v>23</v>
      </c>
      <c r="E22" s="24">
        <v>1</v>
      </c>
      <c r="F22" s="60" t="s">
        <v>89</v>
      </c>
      <c r="G22" s="49">
        <v>1</v>
      </c>
      <c r="H22" s="49">
        <v>1</v>
      </c>
      <c r="I22" s="33"/>
    </row>
    <row r="23" spans="1:9" ht="51.75" thickBot="1">
      <c r="A23" s="29">
        <v>14</v>
      </c>
      <c r="B23" s="65"/>
      <c r="C23" s="30" t="s">
        <v>24</v>
      </c>
      <c r="D23" s="30" t="s">
        <v>25</v>
      </c>
      <c r="E23" s="31">
        <v>20</v>
      </c>
      <c r="F23" s="61" t="s">
        <v>90</v>
      </c>
      <c r="G23" s="50">
        <v>1</v>
      </c>
      <c r="H23" s="50">
        <v>1</v>
      </c>
      <c r="I23" s="34"/>
    </row>
    <row r="26" ht="12.75">
      <c r="F26" s="51"/>
    </row>
    <row r="27" ht="12.75">
      <c r="F27" s="51"/>
    </row>
  </sheetData>
  <sheetProtection/>
  <mergeCells count="13">
    <mergeCell ref="E8:E9"/>
    <mergeCell ref="F8:F9"/>
    <mergeCell ref="G8:H8"/>
    <mergeCell ref="I8:I9"/>
    <mergeCell ref="B10:B23"/>
    <mergeCell ref="A1:I1"/>
    <mergeCell ref="A2:I2"/>
    <mergeCell ref="A4:C4"/>
    <mergeCell ref="A5:F5"/>
    <mergeCell ref="A8:A9"/>
    <mergeCell ref="B8:B9"/>
    <mergeCell ref="C8:C9"/>
    <mergeCell ref="D8:D9"/>
  </mergeCells>
  <printOptions/>
  <pageMargins left="0.53" right="0.5118110236220472" top="0.35433070866141736" bottom="0.31" header="0.31496062992125984" footer="0.31496062992125984"/>
  <pageSetup horizontalDpi="300" verticalDpi="300" orientation="landscape" scale="70" r:id="rId3"/>
  <legacyDrawing r:id="rId2"/>
</worksheet>
</file>

<file path=xl/worksheets/sheet3.xml><?xml version="1.0" encoding="utf-8"?>
<worksheet xmlns="http://schemas.openxmlformats.org/spreadsheetml/2006/main" xmlns:r="http://schemas.openxmlformats.org/officeDocument/2006/relationships">
  <dimension ref="A1:K23"/>
  <sheetViews>
    <sheetView zoomScale="85" zoomScaleNormal="85" zoomScalePageLayoutView="0" workbookViewId="0" topLeftCell="A1">
      <selection activeCell="G10" sqref="G10:H23"/>
    </sheetView>
  </sheetViews>
  <sheetFormatPr defaultColWidth="11.421875" defaultRowHeight="12.75"/>
  <cols>
    <col min="1" max="1" width="3.00390625" style="0" bestFit="1" customWidth="1"/>
    <col min="2" max="2" width="37.28125" style="0" customWidth="1"/>
    <col min="3" max="3" width="14.7109375" style="0" customWidth="1"/>
    <col min="5" max="5" width="13.57421875" style="0" customWidth="1"/>
    <col min="6" max="6" width="12.421875" style="0" customWidth="1"/>
    <col min="10" max="10" width="14.00390625" style="0" customWidth="1"/>
    <col min="11" max="11" width="34.7109375" style="0" customWidth="1"/>
  </cols>
  <sheetData>
    <row r="1" spans="1:11" ht="15">
      <c r="A1" s="86" t="s">
        <v>58</v>
      </c>
      <c r="B1" s="86"/>
      <c r="C1" s="86"/>
      <c r="D1" s="86"/>
      <c r="E1" s="86"/>
      <c r="F1" s="86"/>
      <c r="G1" s="86"/>
      <c r="H1" s="86"/>
      <c r="I1" s="86"/>
      <c r="J1" s="86"/>
      <c r="K1" s="86"/>
    </row>
    <row r="2" spans="1:11" ht="15">
      <c r="A2" s="86" t="s">
        <v>59</v>
      </c>
      <c r="B2" s="86"/>
      <c r="C2" s="86"/>
      <c r="D2" s="86"/>
      <c r="E2" s="86"/>
      <c r="F2" s="86"/>
      <c r="G2" s="86"/>
      <c r="H2" s="86"/>
      <c r="I2" s="86"/>
      <c r="J2" s="86"/>
      <c r="K2" s="86"/>
    </row>
    <row r="3" spans="1:11" ht="15">
      <c r="A3" s="86"/>
      <c r="B3" s="86"/>
      <c r="C3" s="86"/>
      <c r="D3" s="86"/>
      <c r="E3" s="86"/>
      <c r="F3" s="86"/>
      <c r="G3" s="86"/>
      <c r="H3" s="86"/>
      <c r="I3" s="86"/>
      <c r="J3" s="86"/>
      <c r="K3" s="86"/>
    </row>
    <row r="4" spans="1:11" ht="15">
      <c r="A4" s="87" t="s">
        <v>60</v>
      </c>
      <c r="B4" s="87"/>
      <c r="C4" s="87"/>
      <c r="D4" s="87"/>
      <c r="E4" s="87"/>
      <c r="F4" s="87"/>
      <c r="G4" s="87"/>
      <c r="H4" s="87"/>
      <c r="I4" s="36"/>
      <c r="J4" s="36"/>
      <c r="K4" s="37"/>
    </row>
    <row r="5" spans="1:11" ht="15">
      <c r="A5" s="87" t="s">
        <v>61</v>
      </c>
      <c r="B5" s="87"/>
      <c r="C5" s="87"/>
      <c r="D5" s="87"/>
      <c r="E5" s="87"/>
      <c r="F5" s="87"/>
      <c r="G5" s="38"/>
      <c r="H5" s="38"/>
      <c r="I5" s="36"/>
      <c r="J5" s="36"/>
      <c r="K5" s="37"/>
    </row>
    <row r="6" spans="1:11" ht="15">
      <c r="A6" s="87" t="s">
        <v>62</v>
      </c>
      <c r="B6" s="87"/>
      <c r="C6" s="87"/>
      <c r="D6" s="87"/>
      <c r="E6" s="87"/>
      <c r="F6" s="87"/>
      <c r="G6" s="87"/>
      <c r="H6" s="87"/>
      <c r="I6" s="36"/>
      <c r="J6" s="36"/>
      <c r="K6" s="37"/>
    </row>
    <row r="7" spans="1:11" ht="15">
      <c r="A7" s="88" t="s">
        <v>76</v>
      </c>
      <c r="B7" s="88"/>
      <c r="C7" s="88"/>
      <c r="D7" s="88"/>
      <c r="E7" s="88"/>
      <c r="F7" s="88"/>
      <c r="G7" s="88"/>
      <c r="H7" s="88"/>
      <c r="I7" s="92"/>
      <c r="J7" s="92"/>
      <c r="K7" s="92"/>
    </row>
    <row r="8" spans="1:11" ht="13.5" thickBot="1">
      <c r="A8" s="40"/>
      <c r="B8" s="41"/>
      <c r="C8" s="42"/>
      <c r="D8" s="42"/>
      <c r="E8" s="42"/>
      <c r="F8" s="42"/>
      <c r="G8" s="42"/>
      <c r="H8" s="42"/>
      <c r="I8" s="42"/>
      <c r="J8" s="42"/>
      <c r="K8" s="41"/>
    </row>
    <row r="9" spans="1:11" ht="34.5" thickBot="1">
      <c r="A9" s="44" t="s">
        <v>32</v>
      </c>
      <c r="B9" s="35" t="s">
        <v>63</v>
      </c>
      <c r="C9" s="35" t="s">
        <v>64</v>
      </c>
      <c r="D9" s="35" t="s">
        <v>37</v>
      </c>
      <c r="E9" s="35" t="s">
        <v>38</v>
      </c>
      <c r="F9" s="35" t="s">
        <v>39</v>
      </c>
      <c r="G9" s="35" t="s">
        <v>65</v>
      </c>
      <c r="H9" s="35" t="s">
        <v>66</v>
      </c>
      <c r="I9" s="35" t="s">
        <v>67</v>
      </c>
      <c r="J9" s="35" t="s">
        <v>68</v>
      </c>
      <c r="K9" s="45" t="s">
        <v>69</v>
      </c>
    </row>
    <row r="10" spans="1:11" ht="12.75">
      <c r="A10" s="83">
        <v>1</v>
      </c>
      <c r="B10" s="89" t="s">
        <v>96</v>
      </c>
      <c r="C10" s="63" t="s">
        <v>77</v>
      </c>
      <c r="D10" s="63" t="s">
        <v>78</v>
      </c>
      <c r="E10" s="63" t="s">
        <v>79</v>
      </c>
      <c r="F10" s="63" t="s">
        <v>56</v>
      </c>
      <c r="G10" s="96">
        <v>40193</v>
      </c>
      <c r="H10" s="96">
        <v>40543</v>
      </c>
      <c r="I10" s="63" t="s">
        <v>80</v>
      </c>
      <c r="J10" s="93">
        <v>290000000</v>
      </c>
      <c r="K10" s="46" t="s">
        <v>26</v>
      </c>
    </row>
    <row r="11" spans="1:11" ht="22.5">
      <c r="A11" s="84"/>
      <c r="B11" s="90"/>
      <c r="C11" s="64"/>
      <c r="D11" s="64"/>
      <c r="E11" s="64"/>
      <c r="F11" s="64"/>
      <c r="G11" s="97"/>
      <c r="H11" s="97"/>
      <c r="I11" s="64"/>
      <c r="J11" s="94"/>
      <c r="K11" s="47" t="s">
        <v>2</v>
      </c>
    </row>
    <row r="12" spans="1:11" ht="22.5">
      <c r="A12" s="84"/>
      <c r="B12" s="90"/>
      <c r="C12" s="64"/>
      <c r="D12" s="64"/>
      <c r="E12" s="64"/>
      <c r="F12" s="64"/>
      <c r="G12" s="97"/>
      <c r="H12" s="97"/>
      <c r="I12" s="64"/>
      <c r="J12" s="94"/>
      <c r="K12" s="47" t="s">
        <v>4</v>
      </c>
    </row>
    <row r="13" spans="1:11" ht="22.5">
      <c r="A13" s="84"/>
      <c r="B13" s="90"/>
      <c r="C13" s="64"/>
      <c r="D13" s="64"/>
      <c r="E13" s="64"/>
      <c r="F13" s="64"/>
      <c r="G13" s="97"/>
      <c r="H13" s="97"/>
      <c r="I13" s="64"/>
      <c r="J13" s="94"/>
      <c r="K13" s="47" t="s">
        <v>6</v>
      </c>
    </row>
    <row r="14" spans="1:11" ht="33.75">
      <c r="A14" s="84"/>
      <c r="B14" s="90"/>
      <c r="C14" s="64"/>
      <c r="D14" s="64"/>
      <c r="E14" s="64"/>
      <c r="F14" s="64"/>
      <c r="G14" s="97"/>
      <c r="H14" s="97"/>
      <c r="I14" s="64"/>
      <c r="J14" s="94"/>
      <c r="K14" s="47" t="s">
        <v>27</v>
      </c>
    </row>
    <row r="15" spans="1:11" ht="33.75">
      <c r="A15" s="84"/>
      <c r="B15" s="90"/>
      <c r="C15" s="64"/>
      <c r="D15" s="64"/>
      <c r="E15" s="64"/>
      <c r="F15" s="64"/>
      <c r="G15" s="97"/>
      <c r="H15" s="97"/>
      <c r="I15" s="64"/>
      <c r="J15" s="94"/>
      <c r="K15" s="47" t="s">
        <v>9</v>
      </c>
    </row>
    <row r="16" spans="1:11" ht="56.25">
      <c r="A16" s="84"/>
      <c r="B16" s="90"/>
      <c r="C16" s="64"/>
      <c r="D16" s="64"/>
      <c r="E16" s="64"/>
      <c r="F16" s="64"/>
      <c r="G16" s="97"/>
      <c r="H16" s="97"/>
      <c r="I16" s="64"/>
      <c r="J16" s="94"/>
      <c r="K16" s="47" t="s">
        <v>11</v>
      </c>
    </row>
    <row r="17" spans="1:11" ht="45">
      <c r="A17" s="84"/>
      <c r="B17" s="90"/>
      <c r="C17" s="64"/>
      <c r="D17" s="64"/>
      <c r="E17" s="64"/>
      <c r="F17" s="64"/>
      <c r="G17" s="97"/>
      <c r="H17" s="97"/>
      <c r="I17" s="64"/>
      <c r="J17" s="94"/>
      <c r="K17" s="47" t="s">
        <v>13</v>
      </c>
    </row>
    <row r="18" spans="1:11" ht="56.25">
      <c r="A18" s="84"/>
      <c r="B18" s="90"/>
      <c r="C18" s="64"/>
      <c r="D18" s="64"/>
      <c r="E18" s="64"/>
      <c r="F18" s="64"/>
      <c r="G18" s="97"/>
      <c r="H18" s="97"/>
      <c r="I18" s="64"/>
      <c r="J18" s="94"/>
      <c r="K18" s="47" t="s">
        <v>15</v>
      </c>
    </row>
    <row r="19" spans="1:11" ht="45">
      <c r="A19" s="84"/>
      <c r="B19" s="90"/>
      <c r="C19" s="64"/>
      <c r="D19" s="64"/>
      <c r="E19" s="64"/>
      <c r="F19" s="64"/>
      <c r="G19" s="97"/>
      <c r="H19" s="97"/>
      <c r="I19" s="64"/>
      <c r="J19" s="94"/>
      <c r="K19" s="47" t="s">
        <v>17</v>
      </c>
    </row>
    <row r="20" spans="1:11" ht="45">
      <c r="A20" s="84"/>
      <c r="B20" s="90"/>
      <c r="C20" s="64"/>
      <c r="D20" s="64"/>
      <c r="E20" s="64"/>
      <c r="F20" s="64"/>
      <c r="G20" s="97"/>
      <c r="H20" s="97"/>
      <c r="I20" s="64"/>
      <c r="J20" s="94"/>
      <c r="K20" s="47" t="s">
        <v>19</v>
      </c>
    </row>
    <row r="21" spans="1:11" ht="22.5">
      <c r="A21" s="84"/>
      <c r="B21" s="90"/>
      <c r="C21" s="64"/>
      <c r="D21" s="64"/>
      <c r="E21" s="64"/>
      <c r="F21" s="64"/>
      <c r="G21" s="97"/>
      <c r="H21" s="97"/>
      <c r="I21" s="64"/>
      <c r="J21" s="94"/>
      <c r="K21" s="47" t="s">
        <v>21</v>
      </c>
    </row>
    <row r="22" spans="1:11" ht="33.75">
      <c r="A22" s="84"/>
      <c r="B22" s="90"/>
      <c r="C22" s="64"/>
      <c r="D22" s="64"/>
      <c r="E22" s="64"/>
      <c r="F22" s="64"/>
      <c r="G22" s="97"/>
      <c r="H22" s="97"/>
      <c r="I22" s="64"/>
      <c r="J22" s="94"/>
      <c r="K22" s="47" t="s">
        <v>23</v>
      </c>
    </row>
    <row r="23" spans="1:11" ht="12.75" customHeight="1" thickBot="1">
      <c r="A23" s="85"/>
      <c r="B23" s="91"/>
      <c r="C23" s="65"/>
      <c r="D23" s="65"/>
      <c r="E23" s="65"/>
      <c r="F23" s="65"/>
      <c r="G23" s="98"/>
      <c r="H23" s="98"/>
      <c r="I23" s="65"/>
      <c r="J23" s="95"/>
      <c r="K23" s="52" t="s">
        <v>25</v>
      </c>
    </row>
  </sheetData>
  <sheetProtection/>
  <mergeCells count="18">
    <mergeCell ref="B10:B23"/>
    <mergeCell ref="F10:F23"/>
    <mergeCell ref="I7:K7"/>
    <mergeCell ref="E10:E23"/>
    <mergeCell ref="I10:I23"/>
    <mergeCell ref="J10:J23"/>
    <mergeCell ref="G10:G23"/>
    <mergeCell ref="H10:H23"/>
    <mergeCell ref="A10:A23"/>
    <mergeCell ref="C10:C23"/>
    <mergeCell ref="A1:K1"/>
    <mergeCell ref="A2:K2"/>
    <mergeCell ref="A3:K3"/>
    <mergeCell ref="A4:H4"/>
    <mergeCell ref="A5:F5"/>
    <mergeCell ref="A6:H6"/>
    <mergeCell ref="D10:D23"/>
    <mergeCell ref="A7:H7"/>
  </mergeCells>
  <printOptions/>
  <pageMargins left="0.35433070866141736" right="0.5118110236220472" top="0.4724409448818898" bottom="0.2362204724409449" header="0.31496062992125984" footer="0.31496062992125984"/>
  <pageSetup horizontalDpi="300" verticalDpi="300" orientation="landscape" scale="73" r:id="rId1"/>
</worksheet>
</file>

<file path=xl/worksheets/sheet4.xml><?xml version="1.0" encoding="utf-8"?>
<worksheet xmlns="http://schemas.openxmlformats.org/spreadsheetml/2006/main" xmlns:r="http://schemas.openxmlformats.org/officeDocument/2006/relationships">
  <dimension ref="A1:I11"/>
  <sheetViews>
    <sheetView tabSelected="1" zoomScale="85" zoomScaleNormal="85" zoomScalePageLayoutView="0" workbookViewId="0" topLeftCell="A1">
      <selection activeCell="B11" sqref="B11"/>
    </sheetView>
  </sheetViews>
  <sheetFormatPr defaultColWidth="11.421875" defaultRowHeight="12.75"/>
  <cols>
    <col min="1" max="1" width="4.00390625" style="0" bestFit="1" customWidth="1"/>
    <col min="2" max="2" width="37.28125" style="0" customWidth="1"/>
    <col min="3" max="3" width="18.00390625" style="0" customWidth="1"/>
    <col min="4" max="4" width="16.57421875" style="0" bestFit="1" customWidth="1"/>
    <col min="5" max="5" width="60.8515625" style="0" customWidth="1"/>
    <col min="6" max="8" width="15.8515625" style="0" customWidth="1"/>
    <col min="9" max="9" width="25.7109375" style="0" customWidth="1"/>
  </cols>
  <sheetData>
    <row r="1" spans="1:9" ht="15">
      <c r="A1" s="86" t="s">
        <v>70</v>
      </c>
      <c r="B1" s="86"/>
      <c r="C1" s="86"/>
      <c r="D1" s="86"/>
      <c r="E1" s="86"/>
      <c r="F1" s="86"/>
      <c r="G1" s="86"/>
      <c r="H1" s="86"/>
      <c r="I1" s="86"/>
    </row>
    <row r="2" spans="1:9" ht="15">
      <c r="A2" s="86" t="s">
        <v>59</v>
      </c>
      <c r="B2" s="86"/>
      <c r="C2" s="86"/>
      <c r="D2" s="86"/>
      <c r="E2" s="86"/>
      <c r="F2" s="86"/>
      <c r="G2" s="86"/>
      <c r="H2" s="86"/>
      <c r="I2" s="86"/>
    </row>
    <row r="3" spans="1:9" ht="15">
      <c r="A3" s="86"/>
      <c r="B3" s="86"/>
      <c r="C3" s="86"/>
      <c r="D3" s="86"/>
      <c r="E3" s="86"/>
      <c r="F3" s="86"/>
      <c r="G3" s="86"/>
      <c r="H3" s="86"/>
      <c r="I3" s="86"/>
    </row>
    <row r="4" spans="1:9" ht="15">
      <c r="A4" s="87" t="s">
        <v>60</v>
      </c>
      <c r="B4" s="87"/>
      <c r="C4" s="87"/>
      <c r="D4" s="87"/>
      <c r="E4" s="87"/>
      <c r="F4" s="87"/>
      <c r="G4" s="87"/>
      <c r="H4" s="87"/>
      <c r="I4" s="36"/>
    </row>
    <row r="5" spans="1:9" ht="15">
      <c r="A5" s="87" t="s">
        <v>61</v>
      </c>
      <c r="B5" s="87"/>
      <c r="C5" s="87"/>
      <c r="D5" s="87"/>
      <c r="E5" s="87"/>
      <c r="F5" s="87"/>
      <c r="G5" s="38"/>
      <c r="H5" s="38"/>
      <c r="I5" s="36"/>
    </row>
    <row r="6" spans="1:9" ht="15">
      <c r="A6" s="87" t="s">
        <v>62</v>
      </c>
      <c r="B6" s="87"/>
      <c r="C6" s="87"/>
      <c r="D6" s="87"/>
      <c r="E6" s="87"/>
      <c r="F6" s="87"/>
      <c r="G6" s="87"/>
      <c r="H6" s="87"/>
      <c r="I6" s="36"/>
    </row>
    <row r="7" spans="1:9" ht="15">
      <c r="A7" s="88" t="s">
        <v>76</v>
      </c>
      <c r="B7" s="88"/>
      <c r="C7" s="88"/>
      <c r="D7" s="88"/>
      <c r="E7" s="88"/>
      <c r="F7" s="88"/>
      <c r="G7" s="88"/>
      <c r="H7" s="88"/>
      <c r="I7" s="39"/>
    </row>
    <row r="8" spans="1:9" ht="15.75" thickBot="1">
      <c r="A8" s="43"/>
      <c r="B8" s="43"/>
      <c r="C8" s="43"/>
      <c r="D8" s="43"/>
      <c r="E8" s="43"/>
      <c r="F8" s="43"/>
      <c r="G8" s="43"/>
      <c r="H8" s="43"/>
      <c r="I8" s="39"/>
    </row>
    <row r="9" spans="1:9" ht="13.5" customHeight="1" thickBot="1">
      <c r="A9" s="102" t="s">
        <v>32</v>
      </c>
      <c r="B9" s="79" t="s">
        <v>63</v>
      </c>
      <c r="C9" s="79" t="s">
        <v>33</v>
      </c>
      <c r="D9" s="79" t="s">
        <v>38</v>
      </c>
      <c r="E9" s="99" t="s">
        <v>71</v>
      </c>
      <c r="F9" s="99" t="s">
        <v>46</v>
      </c>
      <c r="G9" s="99"/>
      <c r="H9" s="99"/>
      <c r="I9" s="104" t="s">
        <v>72</v>
      </c>
    </row>
    <row r="10" spans="1:9" ht="34.5" thickBot="1">
      <c r="A10" s="103"/>
      <c r="B10" s="106"/>
      <c r="C10" s="101"/>
      <c r="D10" s="107"/>
      <c r="E10" s="100"/>
      <c r="F10" s="58" t="s">
        <v>73</v>
      </c>
      <c r="G10" s="58" t="s">
        <v>74</v>
      </c>
      <c r="H10" s="58" t="s">
        <v>75</v>
      </c>
      <c r="I10" s="105"/>
    </row>
    <row r="11" spans="1:9" ht="270" customHeight="1" thickBot="1">
      <c r="A11" s="53">
        <v>1</v>
      </c>
      <c r="B11" s="54" t="s">
        <v>97</v>
      </c>
      <c r="C11" s="55" t="s">
        <v>77</v>
      </c>
      <c r="D11" s="55" t="s">
        <v>79</v>
      </c>
      <c r="E11" s="62" t="s">
        <v>95</v>
      </c>
      <c r="F11" s="56">
        <v>1</v>
      </c>
      <c r="G11" s="56">
        <v>0.8243</v>
      </c>
      <c r="H11" s="56">
        <v>1</v>
      </c>
      <c r="I11" s="57"/>
    </row>
  </sheetData>
  <sheetProtection/>
  <mergeCells count="14">
    <mergeCell ref="A1:I1"/>
    <mergeCell ref="A2:I2"/>
    <mergeCell ref="A3:I3"/>
    <mergeCell ref="A4:H4"/>
    <mergeCell ref="A5:F5"/>
    <mergeCell ref="A6:H6"/>
    <mergeCell ref="E9:E10"/>
    <mergeCell ref="F9:H9"/>
    <mergeCell ref="C9:C10"/>
    <mergeCell ref="A9:A10"/>
    <mergeCell ref="I9:I10"/>
    <mergeCell ref="A7:H7"/>
    <mergeCell ref="B9:B10"/>
    <mergeCell ref="D9:D10"/>
  </mergeCells>
  <printOptions/>
  <pageMargins left="0.35433070866141736" right="0.5118110236220472" top="0.4330708661417323" bottom="0.7480314960629921" header="0.31496062992125984" footer="0.31496062992125984"/>
  <pageSetup horizontalDpi="300" verticalDpi="300" orientation="landscape"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planeacion04</dc:creator>
  <cp:keywords/>
  <dc:description/>
  <cp:lastModifiedBy>user</cp:lastModifiedBy>
  <cp:lastPrinted>2011-02-22T20:32:58Z</cp:lastPrinted>
  <dcterms:created xsi:type="dcterms:W3CDTF">2009-09-17T13:10:12Z</dcterms:created>
  <dcterms:modified xsi:type="dcterms:W3CDTF">2011-02-23T20:49:54Z</dcterms:modified>
  <cp:category/>
  <cp:version/>
  <cp:contentType/>
  <cp:contentStatus/>
</cp:coreProperties>
</file>