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930" windowWidth="15480" windowHeight="4785" tabRatio="419" activeTab="0"/>
  </bookViews>
  <sheets>
    <sheet name="PLAN DE COMPRAS 2009" sheetId="1" r:id="rId1"/>
    <sheet name="EJECUCION 2009" sheetId="2" r:id="rId2"/>
    <sheet name="Ayudas y códigos necesarios" sheetId="3" r:id="rId3"/>
  </sheets>
  <definedNames>
    <definedName name="_xlnm._FilterDatabase" localSheetId="1" hidden="1">'EJECUCION 2009'!$A$6:$G$858</definedName>
    <definedName name="_xlnm._FilterDatabase" localSheetId="0" hidden="1">'PLAN DE COMPRAS 2009'!$A$6:$G$858</definedName>
  </definedNames>
  <calcPr fullCalcOnLoad="1"/>
</workbook>
</file>

<file path=xl/sharedStrings.xml><?xml version="1.0" encoding="utf-8"?>
<sst xmlns="http://schemas.openxmlformats.org/spreadsheetml/2006/main" count="6900" uniqueCount="2071">
  <si>
    <t> Correa para motor acanalada, homologada, de origen americano de (2 - 2.9)" de ancho por (30 - 39.9) cm de largo. </t>
  </si>
  <si>
    <t xml:space="preserve">Motores reciprocantes de gasolina, excepto para aeronaves, y sus componentes.   PISTON </t>
  </si>
  <si>
    <t>1.30.1.24</t>
  </si>
  <si>
    <t>SACAPICO</t>
  </si>
  <si>
    <t>1.20.2.4.1</t>
  </si>
  <si>
    <t>Rafia con un diámetro de 3 mm, presentación en metros por rollo y textura lisa.   (PIOLA)</t>
  </si>
  <si>
    <t xml:space="preserve">4 ROLLOS </t>
  </si>
  <si>
    <t>1.56.2.11.1</t>
  </si>
  <si>
    <t> Guante de látex natural, talla 6.5 pulgadas, con ribete, calibre 16 mili pulgadas. </t>
  </si>
  <si>
    <t>10 PARES</t>
  </si>
  <si>
    <t>PLEGABLES IMPRESOS</t>
  </si>
  <si>
    <t xml:space="preserve">10000 unidades </t>
  </si>
  <si>
    <t>1 unidad</t>
  </si>
  <si>
    <t>APOYO LOGISTICO</t>
  </si>
  <si>
    <t>BORRADOR DE NATA AW60</t>
  </si>
  <si>
    <t>7 unidades</t>
  </si>
  <si>
    <t>FECHADOR</t>
  </si>
  <si>
    <t>NUMERADOR</t>
  </si>
  <si>
    <t>1.42.5.4.1</t>
  </si>
  <si>
    <t>1 PAQUETE</t>
  </si>
  <si>
    <t>GASA 100 % ALGODÓN</t>
  </si>
  <si>
    <t>1.42.5.11</t>
  </si>
  <si>
    <t>CINTA QUIRURQUICA</t>
  </si>
  <si>
    <t>130 UNIDADES</t>
  </si>
  <si>
    <t>CAJA PARA CD VACIA </t>
  </si>
  <si>
    <t>2150 UNIDADES</t>
  </si>
  <si>
    <t>1.53.2.2</t>
  </si>
  <si>
    <t>REVISTAS</t>
  </si>
  <si>
    <t>1.27.3.31</t>
  </si>
  <si>
    <t>ABRAZAREDA</t>
  </si>
  <si>
    <t>1.32.2.2.1</t>
  </si>
  <si>
    <t>9 UNIDADES</t>
  </si>
  <si>
    <t>PASACALLE  Servicio de impresión digital gran formato en papel bond, tinta a blanco/negro con resolución de 1 a 300 dpi. </t>
  </si>
  <si>
    <t>1.47.3.5</t>
  </si>
  <si>
    <t>DISCO DURO</t>
  </si>
  <si>
    <t>1.47.3.7</t>
  </si>
  <si>
    <t>PROCESADOR</t>
  </si>
  <si>
    <t xml:space="preserve">6 UNIDADES </t>
  </si>
  <si>
    <t>1.47.3.6</t>
  </si>
  <si>
    <t> MEMORIA RAM  (TARJETA DE MEMORIA)</t>
  </si>
  <si>
    <t>1.25.1.1.9</t>
  </si>
  <si>
    <t xml:space="preserve">LLAVE GRIFO </t>
  </si>
  <si>
    <t>Sobre común, en  papel bond de 60 g/m2, de tamaño 23.4x12.0cm,...</t>
  </si>
  <si>
    <t>1.53.1</t>
  </si>
  <si>
    <t>Libros y folletos.</t>
  </si>
  <si>
    <t>FORMA CONTINUA 9 1/2 X 11 2 PARTES CARTA</t>
  </si>
  <si>
    <t>20caja</t>
  </si>
  <si>
    <t xml:space="preserve">RECOJEDOR   </t>
  </si>
  <si>
    <t xml:space="preserve">1.56.2.8.49                        </t>
  </si>
  <si>
    <t xml:space="preserve">DETERGENTE   </t>
  </si>
  <si>
    <t xml:space="preserve">1.56.3.17                          </t>
  </si>
  <si>
    <t xml:space="preserve">1.57.4.5           </t>
  </si>
  <si>
    <t>COLBON PARA MADERA Pegante base agua de policloropeno, para pegue en madera</t>
  </si>
  <si>
    <t>1.64.12.4.1</t>
  </si>
  <si>
    <t>90 UNIDADES</t>
  </si>
  <si>
    <t xml:space="preserve">CASSETTE PARA AUDIO  (VCD) </t>
  </si>
  <si>
    <t xml:space="preserve">AZUCAR   </t>
  </si>
  <si>
    <t>cargador de pilas</t>
  </si>
  <si>
    <t xml:space="preserve">1.64.9.1                           </t>
  </si>
  <si>
    <t>CABLE DUPLEX No 16 DE 100 MTRS.</t>
  </si>
  <si>
    <t xml:space="preserve">BOMBILLOS INCANDESCENTES ESTÁNDAR                                </t>
  </si>
  <si>
    <t>Tubo fluorescente , potencia 32 W, color luz día , casquillo G...</t>
  </si>
  <si>
    <t>1.49.5.4</t>
  </si>
  <si>
    <t>ALFILERES</t>
  </si>
  <si>
    <t>1.59.3.3.1</t>
  </si>
  <si>
    <t>PLASTILINA</t>
  </si>
  <si>
    <t>30 CAJAS</t>
  </si>
  <si>
    <t>1.59.4.2.1</t>
  </si>
  <si>
    <t>ESPUMA</t>
  </si>
  <si>
    <t>1.10.3.1</t>
  </si>
  <si>
    <t>ALTERNADOR</t>
  </si>
  <si>
    <t>67 unidades</t>
  </si>
  <si>
    <t>2 unidades</t>
  </si>
  <si>
    <t>11 unidades</t>
  </si>
  <si>
    <t xml:space="preserve">1.36.1 </t>
  </si>
  <si>
    <t>    Equipos terminales de comunicaciones ( avantel)</t>
  </si>
  <si>
    <t>1 unidades</t>
  </si>
  <si>
    <t xml:space="preserve"> BARRA</t>
  </si>
  <si>
    <t>3 unidades</t>
  </si>
  <si>
    <t>BIBLIOTECA</t>
  </si>
  <si>
    <t>1.48.1.3</t>
  </si>
  <si>
    <t>1 unidadd</t>
  </si>
  <si>
    <t xml:space="preserve"> Botiquín en madera tipo casero, con material de curación y con medicamentos</t>
  </si>
  <si>
    <t>1.22.4.5.1</t>
  </si>
  <si>
    <t xml:space="preserve"> BUTACO</t>
  </si>
  <si>
    <t>1.48.3.2    </t>
  </si>
  <si>
    <t xml:space="preserve">1.44.2 </t>
  </si>
  <si>
    <t xml:space="preserve"> Camaras digitales.</t>
  </si>
  <si>
    <t>1.42.9.11.1 </t>
  </si>
  <si>
    <t> Cama hospitalaria, manual, de 1 posición, con ruedas, con baranda. </t>
  </si>
  <si>
    <t>1.5.2.7</t>
  </si>
  <si>
    <t>Carpa multiservicio o pergola</t>
  </si>
  <si>
    <t>1.59.8.1</t>
  </si>
  <si>
    <t>DISCO COMPACTO   (CD) gravado</t>
  </si>
  <si>
    <t>28 unidades</t>
  </si>
  <si>
    <t>  COMPUTADORES DE MANO (PDA) CAPACIDAD ALTA</t>
  </si>
  <si>
    <t xml:space="preserve">1.47.1.8   </t>
  </si>
  <si>
    <t xml:space="preserve">COSEDORA   </t>
  </si>
  <si>
    <t xml:space="preserve"> 1.52.2.7.119         </t>
  </si>
  <si>
    <t> 1.47.3.5 </t>
  </si>
  <si>
    <t> DISCO DURO </t>
  </si>
  <si>
    <t xml:space="preserve">1.48.1.8   </t>
  </si>
  <si>
    <t>78 unidades</t>
  </si>
  <si>
    <t xml:space="preserve">1.48.1.9 </t>
  </si>
  <si>
    <t xml:space="preserve"> ESCRITORIO</t>
  </si>
  <si>
    <t xml:space="preserve"> ESCALERA</t>
  </si>
  <si>
    <t>1.48.1.10</t>
  </si>
  <si>
    <t>ESTANTE</t>
  </si>
  <si>
    <t>1.50.1.8</t>
  </si>
  <si>
    <t>ESTUFA</t>
  </si>
  <si>
    <t>20 unidades</t>
  </si>
  <si>
    <t>1.58.3.36</t>
  </si>
  <si>
    <t>JAULA DE MADERA PARA EL TRANSPORTE DE MERCANCIAS</t>
  </si>
  <si>
    <t xml:space="preserve">   Maquina para fax, Papel Termico, Auricular Alambrado, Fax/Telefono unicamente), B/N</t>
  </si>
  <si>
    <t>1.36.1.6.17  </t>
  </si>
  <si>
    <t>  Fonendoscopio de una cabeza para examen general, con una cabeza</t>
  </si>
  <si>
    <t xml:space="preserve">1.42.8.130.1   </t>
  </si>
  <si>
    <t>1.43.6.8.1 </t>
  </si>
  <si>
    <t> Espectrofotómetro de adsorción atómica, manual, de doble haz, con software no especializado, sin impresora. </t>
  </si>
  <si>
    <t> Freidor, con capacidad de 20 lb, con 2 quemadores, con zona fría, sistema de control con termostato, con sello de calidad </t>
  </si>
  <si>
    <t>1.50.1.10.1 </t>
  </si>
  <si>
    <t>1.54.3.4.1 </t>
  </si>
  <si>
    <t> Grabadora personal con micrófono deslizante, contador de cinta e indicador de carga de pilas de 3 LED, y batería 2 pilas alcalinas AA recargable con cargador de batería / adaptador de CA incluido. </t>
  </si>
  <si>
    <t>1.33.7.13  </t>
  </si>
  <si>
    <t xml:space="preserve"> GRADAS PREFABRICADAS</t>
  </si>
  <si>
    <t>1.17.2.9.1</t>
  </si>
  <si>
    <t>Guadañadora con cilindraje entre (21-25), carburador de diafragma, de eje flexible, relación mezcla gasolina/aceite 25:1, con sistema de ncendido TDI</t>
  </si>
  <si>
    <t>1.16.2.6</t>
  </si>
  <si>
    <t>GUILLOTINA PARA PAPEL</t>
  </si>
  <si>
    <t>1.47.6.1</t>
  </si>
  <si>
    <t>HUB</t>
  </si>
  <si>
    <t>1.47.2.4</t>
  </si>
  <si>
    <t>43 unidades</t>
  </si>
  <si>
    <t>IMPRESORA LASER A COLOR</t>
  </si>
  <si>
    <t>1.40.2.14.1 </t>
  </si>
  <si>
    <t>524999,76</t>
  </si>
  <si>
    <t>19334,29</t>
  </si>
  <si>
    <t>26417,78</t>
  </si>
  <si>
    <t>5269,02</t>
  </si>
  <si>
    <t>6636,36</t>
  </si>
  <si>
    <t>2852,55</t>
  </si>
  <si>
    <t>15185,71</t>
  </si>
  <si>
    <t>Valor Presupuestado incluido IVA</t>
  </si>
  <si>
    <t>Descripcion del Elemento</t>
  </si>
  <si>
    <t>CODIGOS NECESARIOS PARA DILIGENCIAR EL FORMATO</t>
  </si>
  <si>
    <t>AYUDAS  E INDICACIONES NECESARIAS PARA DILIGENCIAR EL FORMATO</t>
  </si>
  <si>
    <t>TIPOS DE IDENTIFICACION</t>
  </si>
  <si>
    <t>NOTAS IMPORTANTES</t>
  </si>
  <si>
    <t>CEDULA</t>
  </si>
  <si>
    <t>CC</t>
  </si>
  <si>
    <t>16  UNIDADES</t>
  </si>
  <si>
    <t>71 UNIDADES</t>
  </si>
  <si>
    <t>2752,5 UNIDADES</t>
  </si>
  <si>
    <t xml:space="preserve">6  UNIDADES </t>
  </si>
  <si>
    <t>189 unidades</t>
  </si>
  <si>
    <t>202  UNIDADES</t>
  </si>
  <si>
    <t xml:space="preserve">19  UNIDADES </t>
  </si>
  <si>
    <t xml:space="preserve">846,54 kilos </t>
  </si>
  <si>
    <t>PEPINO</t>
  </si>
  <si>
    <t xml:space="preserve">81  KILOS </t>
  </si>
  <si>
    <t xml:space="preserve">18 unidades </t>
  </si>
  <si>
    <t xml:space="preserve">747 PARES </t>
  </si>
  <si>
    <t>199 KILOS</t>
  </si>
  <si>
    <t>264 UNIDADES</t>
  </si>
  <si>
    <t>164 CRT</t>
  </si>
  <si>
    <t>553 KILOS</t>
  </si>
  <si>
    <t>7  unidades</t>
  </si>
  <si>
    <t>166 UNIDADES</t>
  </si>
  <si>
    <t xml:space="preserve">PAPEL CARBON OFICIO </t>
  </si>
  <si>
    <t>Semillas para Alimentación.</t>
  </si>
  <si>
    <t>6 bultos</t>
  </si>
  <si>
    <t>Cinturón clásico elaborado en napa gruesa brillante, con chapa metálica.</t>
  </si>
  <si>
    <t>1.58.4.2</t>
  </si>
  <si>
    <t>CILINDRO PARA GAS</t>
  </si>
  <si>
    <t>1.64.3.2.241</t>
  </si>
  <si>
    <t>Coliflor corriente, a granel</t>
  </si>
  <si>
    <t>1.64.2.3</t>
  </si>
  <si>
    <t>CREMA DE LECHE</t>
  </si>
  <si>
    <t>CUCHARILLA</t>
  </si>
  <si>
    <t>1.50.3.8</t>
  </si>
  <si>
    <t>1.50.3.8.1</t>
  </si>
  <si>
    <t>1.64.4.3.1</t>
  </si>
  <si>
    <t>Cuchuco de avena, a granel, para un peso equivalente a 1 kg</t>
  </si>
  <si>
    <t>1.64.3.1.181</t>
  </si>
  <si>
    <t>Curuba boyacense corriente, a granel</t>
  </si>
  <si>
    <t>1.68.7.6</t>
  </si>
  <si>
    <t>1 juego</t>
  </si>
  <si>
    <t>DISCOS                       de aluminio</t>
  </si>
  <si>
    <t>1.64.3.2.277</t>
  </si>
  <si>
    <t>ESPINACA</t>
  </si>
  <si>
    <t>1.64.4.8.1</t>
  </si>
  <si>
    <t>FIDEOS  Pasta alimenticia compuesta, con formas, empacada en bolsa de polietileno, para un peso equivalente a 1 libra</t>
  </si>
  <si>
    <t>1.64.4.5.13</t>
  </si>
  <si>
    <t>Fríjol bola roja, tipo I, grado 1, seco, con vaina, a granel</t>
  </si>
  <si>
    <t>3660,5 KGS</t>
  </si>
  <si>
    <t>1.64.5.4.1</t>
  </si>
  <si>
    <t>Galleta dulce, integral, rellena, con coberura de chocolate, en bolsa, para un peso equivalente a 1 kg.</t>
  </si>
  <si>
    <t>Gelatina en polvo, con sabor, con azúcar, en sobre, presentación entre (10-15) g</t>
  </si>
  <si>
    <t>1.64.8.1.3</t>
  </si>
  <si>
    <t>1.64.3.1.319</t>
  </si>
  <si>
    <t>Guayaba común corriente, a granel</t>
  </si>
  <si>
    <t>1.64.3.2.301</t>
  </si>
  <si>
    <t>Habichuela corriente, a granel</t>
  </si>
  <si>
    <t>1.64.8.4</t>
  </si>
  <si>
    <t>HELADOS Y PALETAS</t>
  </si>
  <si>
    <t>HEMBRA                    Acople para tubería de agrícola, de PVC, diámetro de 1 1/2" y tipo hembras</t>
  </si>
  <si>
    <t>1.64.1.7.820</t>
  </si>
  <si>
    <t>168,5 KILOS</t>
  </si>
  <si>
    <t>Higado,de novillo,de 1 estrella,en bandeja de poliestireno</t>
  </si>
  <si>
    <t>Huevo de gallina, blanco, tipo A según la norma técnica colombiana NTC 1240, presentación por unidad.</t>
  </si>
  <si>
    <t>1.64.1.3.2</t>
  </si>
  <si>
    <t>1.64.2.5</t>
  </si>
  <si>
    <t>LECHE LIQUIDA</t>
  </si>
  <si>
    <t>1.64.3.2.13</t>
  </si>
  <si>
    <t>5987,88</t>
  </si>
  <si>
    <t>12970,56</t>
  </si>
  <si>
    <t>2675,92</t>
  </si>
  <si>
    <t>1181,52</t>
  </si>
  <si>
    <t>10034,78</t>
  </si>
  <si>
    <t>1073,24</t>
  </si>
  <si>
    <t>195588,76</t>
  </si>
  <si>
    <t>93805,25</t>
  </si>
  <si>
    <t>379999,76</t>
  </si>
  <si>
    <t>7757,31</t>
  </si>
  <si>
    <t>1499,88</t>
  </si>
  <si>
    <t>948,29</t>
  </si>
  <si>
    <t xml:space="preserve">Transporte de carga en volco, distancia en kilómetros menor o igual que 100, con riesgo de destino alto. El precio del servicio está expresado en kg.         (TRANSPORTE DE 900 M3 DE  MATERIAL DE AFIRMADO DESDE LA MINA ROSAPAMBA PARA EL CORREGIMIENTO DE JONGOVITO SECTORES: JONGOVITO CENTRO, SAN FRANCISCO, SAN PEDRO, CHUQUIMARCA, CRUZ LOMA Y JONGOVITO PARA EL MANTENIMIENTO RUTINARIO Y PERIODICO DE LA MALLA VIAL DEL MUNICIPIO DE PASTO.)
</t>
  </si>
  <si>
    <t>Pegante en barra de 40 grs.</t>
  </si>
  <si>
    <t>1.50.4.14</t>
  </si>
  <si>
    <t>Platos</t>
  </si>
  <si>
    <t>Sacaganchos</t>
  </si>
  <si>
    <t>1.52.3.8</t>
  </si>
  <si>
    <t>1.47.6.3</t>
  </si>
  <si>
    <t>Swicht 24 Puertos 3 COM</t>
  </si>
  <si>
    <t>1.56.2.2</t>
  </si>
  <si>
    <t>1.52.4.1</t>
  </si>
  <si>
    <t>Talonarios de ordenes de pago</t>
  </si>
  <si>
    <t>1.50.4.23.1</t>
  </si>
  <si>
    <t xml:space="preserve">Tasas </t>
  </si>
  <si>
    <t>Termo</t>
  </si>
  <si>
    <t>1.49.1.5</t>
  </si>
  <si>
    <t>1.52.1.75</t>
  </si>
  <si>
    <t>1.50.4.24.307</t>
  </si>
  <si>
    <t>6 unidades</t>
  </si>
  <si>
    <t xml:space="preserve">PEGANTE </t>
  </si>
  <si>
    <t>1.52.1.48</t>
  </si>
  <si>
    <t>SOBRES DE MANILA  GRANDE</t>
  </si>
  <si>
    <t>550 UNIDADES</t>
  </si>
  <si>
    <t xml:space="preserve">SOBRE DE MANILA OFICIO </t>
  </si>
  <si>
    <t>TALONARIO</t>
  </si>
  <si>
    <t>202350 UNIDADES</t>
  </si>
  <si>
    <t>4 UNIDADES</t>
  </si>
  <si>
    <t>CUCHARA</t>
  </si>
  <si>
    <t xml:space="preserve">22 UNIDADES </t>
  </si>
  <si>
    <t xml:space="preserve">ALCOHOL </t>
  </si>
  <si>
    <t xml:space="preserve">MARCADOR BORRASECO </t>
  </si>
  <si>
    <t xml:space="preserve">PAPEL SEDA </t>
  </si>
  <si>
    <t>PILAS</t>
  </si>
  <si>
    <t>ZAPATO CLASICO PARA HOMBRE</t>
  </si>
  <si>
    <t>1.60.6.2</t>
  </si>
  <si>
    <t xml:space="preserve">33 PARES </t>
  </si>
  <si>
    <t>1.60.7.1</t>
  </si>
  <si>
    <t>ZAPATO CLASICO PARA MUJER</t>
  </si>
  <si>
    <t>74 PARES</t>
  </si>
  <si>
    <t xml:space="preserve">187 TALONARIOS </t>
  </si>
  <si>
    <t>1.53.1.4.1</t>
  </si>
  <si>
    <t>LIBRO DE ADMINISTRACION Y CONTABILIDAD</t>
  </si>
  <si>
    <t>LIBRETAS  DE APUNTES</t>
  </si>
  <si>
    <t xml:space="preserve">limpia tipos  REVISAR </t>
  </si>
  <si>
    <t>1.32.1.7</t>
  </si>
  <si>
    <t>CANDADO</t>
  </si>
  <si>
    <t>70 UNIDADES</t>
  </si>
  <si>
    <t xml:space="preserve">AZ </t>
  </si>
  <si>
    <t xml:space="preserve">Servilletas </t>
  </si>
  <si>
    <t>Resina, con una presentación de 2 unidades.</t>
  </si>
  <si>
    <t>1 GALON</t>
  </si>
  <si>
    <t>1.37.17.6.4</t>
  </si>
  <si>
    <t>1.57.1.5</t>
  </si>
  <si>
    <t>CLIP MARIPOSA</t>
  </si>
  <si>
    <t>Papel carbón, de 40 g/m2, tamaño carta, por 50 hojas.</t>
  </si>
  <si>
    <t>PINTURA PARA ALTAS TEMPERATURAS</t>
  </si>
  <si>
    <t>1.55.3.22.1</t>
  </si>
  <si>
    <t>Valla para salto, categoría competitiva, graduable, con altura de 76.2 - 100 cm, estructura metálica y cubierta en madera.</t>
  </si>
  <si>
    <t>Carreteras, caminos, calles, puentes y vias ferreas.        ADICIONAL MANTENIMIENTO VIAL CON EMPRESA DE ECONOMIA SOLIDARIA  EN LOS CORREGIMIENTOS  DE BUESAQUILLO, SAN FERNANDO, CABRERA Y MOCONDINO</t>
  </si>
  <si>
    <t>Carreteras, caminos, calles, puentes y vias ferreas.        ADICIONAL MANTENIIENTO VIAL CON EMPRESA DE ECONOMIA SOLIDARIA EN LOS CORREGIMIENTOS DE SANTA BARBARA  SECTOR I Y CATAMBUCO SECTOR I</t>
  </si>
  <si>
    <t>Carreteras, caminos, calles, puentes y vias ferreas.          ADICIONAL MANTENIMIENTO VIAL CON EMPRESA DE ECONOMIA SOLIDARIA  EN EL CORREGIMIENTO DE CATAMBUCO  SECTOR II</t>
  </si>
  <si>
    <t>2.3.7.4</t>
  </si>
  <si>
    <t>TRANSPORTE DE 800 M3 DE MATERIAL DE AFIRMADO DESDE LA MINA ROSAPAMBA PARA EL CORREGIMIENTO DE JAMONDINO SECTORES: ROSARIO, JAMONDINO, MONTEVIDEO, VIA AL TANQUE, SANTA HELENA Y CALLES DE LA CABECERA DE JAMONDINO PARA EL MANTENIMIENTO RUTINARIO Y PERIODICO DE LA MALLA VIAL RURAL DEL MUNICIPIO DE PASTO.</t>
  </si>
  <si>
    <t>ALQUILER DE MAQUINARIA (VIBROCOMPACTADOR) PARA LA ADECUACION DE VIAS DE LOS CORREGIMIENTOS DE CABRERA, SAN FERNANDO Y MOCONDINO PARA EL MANTENIMIENTO DE LA MALLA VIAL RURAL DEL MUNICIPIO DE PASTO.</t>
  </si>
  <si>
    <t>TRANSPORTE DE CARGA EN VOLCO                      (TRANSPORTE DE 1250 M3 DE  MATERIAL DE AFIRMADO DESDE LA MINA ROSAPAMBA PARA EL CORREGIMIENTO DE BUESAQUILLO VIA PRINCIPAL (CUJACAL-BUESAQUILLO), SAN ISIDRO, VILLA JULIA, LA HUECADA, EL SARIN, LA ALIANZA, SAN JOSE, TAMBOLOMA Y PEJENDINO REYES PARA EL MANNTENIMIENTO RUTINARIO Y PERIODICO DE LA MALLA VIAL DEL MUNICIPIO DE PASTO.)</t>
  </si>
  <si>
    <t>Bandera de uso exterior doble, en poliester, de 2,01 a 5 m de largo, sin emblema</t>
  </si>
  <si>
    <t>1.59.1.1</t>
  </si>
  <si>
    <t>telas no tejidas</t>
  </si>
  <si>
    <t>1.60.1.4</t>
  </si>
  <si>
    <t>Chaqueta en algodón, modelo clásica, talla S-L</t>
  </si>
  <si>
    <t>1.36.6.21</t>
  </si>
  <si>
    <t>TENSOR</t>
  </si>
  <si>
    <t>1.64.10.2</t>
  </si>
  <si>
    <t>CONDIMENTOS</t>
  </si>
  <si>
    <t>1.52.1.36.1</t>
  </si>
  <si>
    <t>CUCHILLAS BISTURI</t>
  </si>
  <si>
    <t>1.60.15.1</t>
  </si>
  <si>
    <t>MASCARILLA</t>
  </si>
  <si>
    <t>1.64.3.2.1</t>
  </si>
  <si>
    <t>ACELGA</t>
  </si>
  <si>
    <t>1.64.3.2.37</t>
  </si>
  <si>
    <t>AJO</t>
  </si>
  <si>
    <t>1.64.4.4.1</t>
  </si>
  <si>
    <t>AREPA</t>
  </si>
  <si>
    <t>1.64.12.4.21</t>
  </si>
  <si>
    <t>1.64.4.2.1</t>
  </si>
  <si>
    <t>pastel</t>
  </si>
  <si>
    <t>REFRIGERIOS JUGO</t>
  </si>
  <si>
    <t>GASOLINA CORRIENTE</t>
  </si>
  <si>
    <t>1.39.10.1.10</t>
  </si>
  <si>
    <t>1.30.1.12</t>
  </si>
  <si>
    <t>FORMON</t>
  </si>
  <si>
    <t>1.30.2.1</t>
  </si>
  <si>
    <t>alicate</t>
  </si>
  <si>
    <t>1.27.3.29</t>
  </si>
  <si>
    <t>universal</t>
  </si>
  <si>
    <t>1.10.1.2</t>
  </si>
  <si>
    <t xml:space="preserve">FILTRO DE GASOLINA </t>
  </si>
  <si>
    <t>1.45.1</t>
  </si>
  <si>
    <t>13 KGMS</t>
  </si>
  <si>
    <t>QUIMICOS</t>
  </si>
  <si>
    <t>1.27.3.4</t>
  </si>
  <si>
    <t>SIFON</t>
  </si>
  <si>
    <t>1.10.7.2</t>
  </si>
  <si>
    <t>FILTRO HIDRAULICO (AIRE)</t>
  </si>
  <si>
    <t>Servicios de telefono y/o comunicaciones incluye servicios de telegrafo, telex y cablevision). Celular alcalde</t>
  </si>
  <si>
    <t xml:space="preserve">2.34.3 </t>
  </si>
  <si>
    <t>Servicios de telefono y/o comunicaciones incluye servicios de telegrafo, telex y cablevision). avantel</t>
  </si>
  <si>
    <t>2.34.2</t>
  </si>
  <si>
    <t>Bebida lactea fermentada, con base en yogurt, con porcentaje bajo de bebida base, pasteurizada, descremada, deslactosada, en vaso de polipropileno, x 150 g</t>
  </si>
  <si>
    <t>560 BOL</t>
  </si>
  <si>
    <t>1.64.3.3.205</t>
  </si>
  <si>
    <t>Yuca armenia, corriente, a granel, para un peso equivalente a 1 kg</t>
  </si>
  <si>
    <t>167 KGS</t>
  </si>
  <si>
    <t>1.64.3.2.571</t>
  </si>
  <si>
    <t>Zanahoria corriente, a granel</t>
  </si>
  <si>
    <t>646,5 KILOS</t>
  </si>
  <si>
    <t>1.27.2.1.1</t>
  </si>
  <si>
    <t>CONDUFLEX   Tubería flexible para conducciones eléctricas y telefónicas, tipo conduflex, de diámetro 1/2 ", no incluye guía</t>
  </si>
  <si>
    <t>1.64.4.5.637</t>
  </si>
  <si>
    <t>Haba seca, con vaina, a granel</t>
  </si>
  <si>
    <t xml:space="preserve">16 KILOS </t>
  </si>
  <si>
    <t>1.50.3.15</t>
  </si>
  <si>
    <t>MOLDE</t>
  </si>
  <si>
    <t>3 UNID</t>
  </si>
  <si>
    <t>1.65.2.2.1</t>
  </si>
  <si>
    <t>1.52.1.68.1</t>
  </si>
  <si>
    <t>Unidad</t>
  </si>
  <si>
    <t xml:space="preserve">portaminas con punta y clip elaborado en plastico con diametro para mina menor o igual a 0.5mm, zona de agarre en plastico con borrador sin afilaminas. </t>
  </si>
  <si>
    <t>1.52.1.70.1</t>
  </si>
  <si>
    <t>1.61.2.7.99</t>
  </si>
  <si>
    <t>1.56.3.18.1</t>
  </si>
  <si>
    <t>Limpia vidrios 400-1000 cc sin aroma</t>
  </si>
  <si>
    <t xml:space="preserve"> Limpion de toalla 48x50 CM</t>
  </si>
  <si>
    <t>1.61.4.6.1</t>
  </si>
  <si>
    <t>F</t>
  </si>
  <si>
    <t>  Asistencia tecnica  (Apoyo técnico y logístico para la preinversión, contratación y ejecución de los proyectos de infraestructura deportiva en el área urbana y rural del Municipio de Pasto.  2008520010022</t>
  </si>
  <si>
    <t>Transporte de carga en volco, distancia en kilómetros menor o igual que 100, con riesgo de destino alto. El precio del servicio está expresado en kg.                       (TRANSPORTE DE 1.200 M3 DE MATERIAL DE AFIRMADO DESDE LA MINA ROSAPAMBA PARA LA ADECUACION DE LA VIA PRINCIPAL DE CANCHALA - DOLORES CENTRO, MOCONDINO ALTO, MOCONDINO BAJO, ALTO CANCHALA, CANCHALA CENTRO, PUERRES Y EL TANQUE DOLORES CORREGIMIENTO DE MOCONDINO DEL MUNICIPIO DE PASTO.)</t>
  </si>
  <si>
    <t>1.22.4.5</t>
  </si>
  <si>
    <t>81 UNIDADES</t>
  </si>
  <si>
    <t xml:space="preserve">AVISO   </t>
  </si>
  <si>
    <t xml:space="preserve">146 UNIDADES </t>
  </si>
  <si>
    <t xml:space="preserve">PENDON   </t>
  </si>
  <si>
    <t xml:space="preserve">CASETTE DVC   </t>
  </si>
  <si>
    <t xml:space="preserve">90 UNIDADES </t>
  </si>
  <si>
    <t>ACELERANTE</t>
  </si>
  <si>
    <t>ACRILICO</t>
  </si>
  <si>
    <t xml:space="preserve">1 LAMINA </t>
  </si>
  <si>
    <t>ADAPTADOR</t>
  </si>
  <si>
    <t xml:space="preserve">823 UNIDADES </t>
  </si>
  <si>
    <t xml:space="preserve">ALAMBBRE   </t>
  </si>
  <si>
    <t>BREAKER</t>
  </si>
  <si>
    <t xml:space="preserve">108  UNIDADES </t>
  </si>
  <si>
    <t>CABLE ENCAUCHETEADO</t>
  </si>
  <si>
    <t xml:space="preserve">90 MTS </t>
  </si>
  <si>
    <t>CAJAS</t>
  </si>
  <si>
    <t xml:space="preserve">906 UNIDADES </t>
  </si>
  <si>
    <t xml:space="preserve">CHAZOS </t>
  </si>
  <si>
    <t>908  DOC</t>
  </si>
  <si>
    <t xml:space="preserve">CLAVIJA   </t>
  </si>
  <si>
    <t xml:space="preserve">11 UNIDADES </t>
  </si>
  <si>
    <t xml:space="preserve">CREMA PARA SOLDAR   </t>
  </si>
  <si>
    <t xml:space="preserve">EXTENSION   </t>
  </si>
  <si>
    <t xml:space="preserve">MASTER RISO   </t>
  </si>
  <si>
    <t xml:space="preserve">MULTITOMA   </t>
  </si>
  <si>
    <t>Transporte de carga en volco, distancia en kilómetros menor o igual que 100, con riesgo de destino alto. El precio del servicio está expresado en kg.                       (TRANSPORTE DE 1.400 M3 DE MATERIAL DE AFIRMADO PARA EL CORREGIMIENTO DE CABRERA  PARA EL MANTENIMIENTO RUTINARIO Y PERIODICO DE LA MALLA VIAL RURAL DEL MUNICIPIO DE PASTO.)</t>
  </si>
  <si>
    <t>OBRAS DE REPARACION Y RECOSTRUCCION                      Adecuacion sistema paneles solares piscina de Aranda Municipio de Pasto 2009520010188</t>
  </si>
  <si>
    <t>16779 gal</t>
  </si>
  <si>
    <t>3237 unidades</t>
  </si>
  <si>
    <t>75 ctr</t>
  </si>
  <si>
    <t>142.5 LIBRAS</t>
  </si>
  <si>
    <t xml:space="preserve">245730 UNIDADES </t>
  </si>
  <si>
    <t>11  CTR</t>
  </si>
  <si>
    <t xml:space="preserve">17 FRASCOS </t>
  </si>
  <si>
    <t>10775 UNIDADES</t>
  </si>
  <si>
    <t>1.52.1.3.1</t>
  </si>
  <si>
    <t>205 unidades</t>
  </si>
  <si>
    <t>Agenda de dimensiones mayores que 13 x 14 y menores o iguales que 18 x 24 cm, de diagramación bidiaria del año, tapa en cuero, papel bond marfileño 65 g, sin accesorios, de encuadernación cocida en hilo.</t>
  </si>
  <si>
    <t>Aguacate corriente, a granel</t>
  </si>
  <si>
    <t>1.64.3.1.1</t>
  </si>
  <si>
    <t>3  UNIDAD</t>
  </si>
  <si>
    <t>122,5 libras</t>
  </si>
  <si>
    <t>1.68.1.3    </t>
  </si>
  <si>
    <t xml:space="preserve"> ALAMBRE RECOCIDO NEGRO</t>
  </si>
  <si>
    <t>1739  UNIDADES</t>
  </si>
  <si>
    <t xml:space="preserve">79 KILOS </t>
  </si>
  <si>
    <t>2442  MTS</t>
  </si>
  <si>
    <t>11  CAJAS</t>
  </si>
  <si>
    <t>47  UNIDADES</t>
  </si>
  <si>
    <t>60 ROLLOS</t>
  </si>
  <si>
    <t>367 GALONES</t>
  </si>
  <si>
    <t xml:space="preserve">45  UNID </t>
  </si>
  <si>
    <t>17  M3</t>
  </si>
  <si>
    <t>720  UNID</t>
  </si>
  <si>
    <t>1.64.2.11.1</t>
  </si>
  <si>
    <t>Arequipe de consumo doméstico, tipo milhoja, empacado en frasco plástico, por (50-100) g.</t>
  </si>
  <si>
    <t>93.33 UNID</t>
  </si>
  <si>
    <t>62 CAJAS</t>
  </si>
  <si>
    <t>16625 KGS</t>
  </si>
  <si>
    <t>13163.5 UNIDADES</t>
  </si>
  <si>
    <t> 1.37.16.22.1 </t>
  </si>
  <si>
    <t> Audífono estéreo, de tipo cerrado, con respuesta en frecuencia de 5 a 22000 Hz, sensibilidad 102 dB, e impedancia 32 ohm</t>
  </si>
  <si>
    <t>222 LIBRAS</t>
  </si>
  <si>
    <t xml:space="preserve">6880 KILOS </t>
  </si>
  <si>
    <t xml:space="preserve">32 UNID </t>
  </si>
  <si>
    <t>523  KGS</t>
  </si>
  <si>
    <t>45 PAQUETES</t>
  </si>
  <si>
    <t>38  UNIDAD</t>
  </si>
  <si>
    <t>9  UNIDADES</t>
  </si>
  <si>
    <t>62  UNIDADES</t>
  </si>
  <si>
    <t>353  PAQUETES</t>
  </si>
  <si>
    <t xml:space="preserve">48789 UNIDADES </t>
  </si>
  <si>
    <t xml:space="preserve">613  UNIDADES </t>
  </si>
  <si>
    <t>778  unidades</t>
  </si>
  <si>
    <t>7  UNIDADES</t>
  </si>
  <si>
    <t>194  UNIDADES</t>
  </si>
  <si>
    <t>26 BOT</t>
  </si>
  <si>
    <t>76  DOC</t>
  </si>
  <si>
    <t xml:space="preserve">18  unidades </t>
  </si>
  <si>
    <t>133 UNIDADES</t>
  </si>
  <si>
    <t>43 UNIDADES</t>
  </si>
  <si>
    <t>991  UNIDADES</t>
  </si>
  <si>
    <t xml:space="preserve">32 BULTOS </t>
  </si>
  <si>
    <t>460 CAJAS</t>
  </si>
  <si>
    <t>150  UNIDADES</t>
  </si>
  <si>
    <t>175  UNIDADES</t>
  </si>
  <si>
    <t>858 UNIDADES</t>
  </si>
  <si>
    <t>33 UNIDADES</t>
  </si>
  <si>
    <t>1.60.3.3.2</t>
  </si>
  <si>
    <t>Capa en algodón-poliéster y con capucha</t>
  </si>
  <si>
    <t xml:space="preserve">52 unidades </t>
  </si>
  <si>
    <t>1.65.5.1.1 </t>
  </si>
  <si>
    <t> Carbón vegetal de madera, presentación en kilogramos. </t>
  </si>
  <si>
    <t>24 unidades</t>
  </si>
  <si>
    <t>1.64.5.1</t>
  </si>
  <si>
    <t xml:space="preserve">11057 KILOS </t>
  </si>
  <si>
    <t xml:space="preserve">7820  UNIDADES </t>
  </si>
  <si>
    <t xml:space="preserve">6693 unidades </t>
  </si>
  <si>
    <t>4501 unidades</t>
  </si>
  <si>
    <t>1228 PLIEGOS</t>
  </si>
  <si>
    <t xml:space="preserve">1.60.15.16     </t>
  </si>
  <si>
    <t>CASCOS DE SEGURIDAD Y RESCATE</t>
  </si>
  <si>
    <t xml:space="preserve">7399  unidades </t>
  </si>
  <si>
    <t>1.64.4.3.4</t>
  </si>
  <si>
    <t>Cuchuco de cebada, a granel, para un peso equivalente a 1 kg</t>
  </si>
  <si>
    <t>77 libras</t>
  </si>
  <si>
    <t>773  KILOS</t>
  </si>
  <si>
    <t>331  BULTOS</t>
  </si>
  <si>
    <t>111  GALON</t>
  </si>
  <si>
    <t>268  UNIDADES</t>
  </si>
  <si>
    <t>40  cajas</t>
  </si>
  <si>
    <t>362 PAQ</t>
  </si>
  <si>
    <t>108  TARROS</t>
  </si>
  <si>
    <t>121  LIBRAS</t>
  </si>
  <si>
    <t xml:space="preserve">206  UNIDADES </t>
  </si>
  <si>
    <t xml:space="preserve">87  ROLLOS </t>
  </si>
  <si>
    <t>356 ROLLOS</t>
  </si>
  <si>
    <t>27  UNIDADES</t>
  </si>
  <si>
    <t>2 UNIDAD</t>
  </si>
  <si>
    <t>15  unidades</t>
  </si>
  <si>
    <t xml:space="preserve">130   UNIDADES </t>
  </si>
  <si>
    <t>155 UNIDADES</t>
  </si>
  <si>
    <t xml:space="preserve">409 cajas </t>
  </si>
  <si>
    <t>499 CAJAS</t>
  </si>
  <si>
    <t xml:space="preserve">428  UNIDADES </t>
  </si>
  <si>
    <t>104  FRASCOS</t>
  </si>
  <si>
    <t>235,25 KILOS</t>
  </si>
  <si>
    <t>36 LIBRAS</t>
  </si>
  <si>
    <t xml:space="preserve">86 cajas </t>
  </si>
  <si>
    <t>13  MM2</t>
  </si>
  <si>
    <t>4185.5 LIBRAS</t>
  </si>
  <si>
    <t xml:space="preserve">90  ROLLOS </t>
  </si>
  <si>
    <t>587 UNID</t>
  </si>
  <si>
    <t> 1.49.1.2.2 </t>
  </si>
  <si>
    <t> Colchoneta en algodón-espuma, con dimensiones menores o iguales 0.75 x 1.90 m, sin forro. </t>
  </si>
  <si>
    <t>61 unidades</t>
  </si>
  <si>
    <t>Transporte de carga en volco, distancia en kilómetros menor o igual que 100, con riesgo de destino alto. El precio del servicio está expresado en kg.                 ( TRANSPORTE DE 1.300 M3 DE MATERIAL DE AFIRMADO DESDE LA MINA ROSAPAMBA PARA EL CORREGIMIENTO DE LA LAGUNA SECTORES: VIA PRINCIPAL EL BARBERO, SAN PEDRO, SAN LUIS, AGUAPAMBA, LA PALYA Y LA LAGUNA CENTRO PARA EL MANTENIMIENTO RUTINARIO Y PERIODICO DE LA MALLA VIAL RURAL DEL MUNICIPIO DE PASTO.)</t>
  </si>
  <si>
    <t>Transporte de carga en volco, distancia en kilómetros menor o igual que 100, con riesgo de destino alto. El precio del servicio está expresado en kg.                           (TRANSPORTE DE 1.730 M3 DE MATERIAL DE AFIRMADO Y PROVENIENTE DE LA AMPLIACION DE LA VIA VEREDA SAN JUAN ALTO DEL CORREGIMIENTO DE MORASURCO PARA LOS SIGUIENTES SECTORES: VIA PRINCIPAL PINASACO, CHACHATOY, CHACHATOY ALTO, TOSOABY, MONTAGAS – DAZA Y DAZA – LA JOSEFINA, VIA PRINCIPAL SAN JUAN ALTO Y SAN JUAN BAJO PARA EL MANTENIMIENTO RUTINARIO Y PERIODICO DE LA MALLA VIAL RURAL DEL MUNICIPIO DE PASTO. )</t>
  </si>
  <si>
    <t>Transporte de carga en volco, distancia en kilómetros menor o igual que 100, con riesgo de destino alto. El precio del servicio está expresado en kg.                               (TRANSPORTE DE 1.600 M3 DE MATERIAL DE AFIRMADO PARA EL CORREGIMIENTO DE EL ENCANO SECTORES: BELLAVISTA, EL SOCORRO, EL PUERTO, CASAPAMBA, CARRIZO, MOTILON Y ROMERILLO PARA EL MANTENIMIENTO RUTINARIO Y PERIODICO DE LA MALLA VIAL RURAL DEL MUNICIPIO DE PASTO.)</t>
  </si>
  <si>
    <t>10303,48</t>
  </si>
  <si>
    <t>11027,03</t>
  </si>
  <si>
    <t>12909,09</t>
  </si>
  <si>
    <t>20000,01</t>
  </si>
  <si>
    <t>99000,20</t>
  </si>
  <si>
    <t>119354,65</t>
  </si>
  <si>
    <t>15880,81</t>
  </si>
  <si>
    <t>5355,55</t>
  </si>
  <si>
    <t>Estuche original de lona, para uso compacta</t>
  </si>
  <si>
    <t xml:space="preserve">3  UNIDAD </t>
  </si>
  <si>
    <t>2777 PAQ</t>
  </si>
  <si>
    <t>170  UNIDADES</t>
  </si>
  <si>
    <t>2  UNIDAD</t>
  </si>
  <si>
    <t xml:space="preserve">4  UNIDADES </t>
  </si>
  <si>
    <t>2152  UNIDADES</t>
  </si>
  <si>
    <t>4052 UNIDADES</t>
  </si>
  <si>
    <t>2359 UNIDADES</t>
  </si>
  <si>
    <t xml:space="preserve">FORMA CONTINUA 9 1/2X5 1 PARTE   </t>
  </si>
  <si>
    <t>95 unidades</t>
  </si>
  <si>
    <t>64  caja</t>
  </si>
  <si>
    <t xml:space="preserve">379  PAQUETES </t>
  </si>
  <si>
    <t>181  METROS</t>
  </si>
  <si>
    <t> 1.58.5.34.1 </t>
  </si>
  <si>
    <t> Frasco para laboratorio, elaborado en polipropileno, unidad de comercialización por ml, con tapa. </t>
  </si>
  <si>
    <t>35  JUEGOS</t>
  </si>
  <si>
    <t>22355  KGS</t>
  </si>
  <si>
    <t>8807  PAQ</t>
  </si>
  <si>
    <t>171 UNIDADES</t>
  </si>
  <si>
    <t>2438.72</t>
  </si>
  <si>
    <t>3080.79</t>
  </si>
  <si>
    <t>1.64.4.5.589</t>
  </si>
  <si>
    <t>Garbanzo tipo I, grado 1, con vaina, a granel</t>
  </si>
  <si>
    <t>119 libras</t>
  </si>
  <si>
    <t>9698,17 GALONES</t>
  </si>
  <si>
    <t>817 CAJAS</t>
  </si>
  <si>
    <t>5  UNIDAD</t>
  </si>
  <si>
    <t>186  UNIDADES</t>
  </si>
  <si>
    <t>104  LIBRAS</t>
  </si>
  <si>
    <t>1.32.4.4.1</t>
  </si>
  <si>
    <t>Grapa de 1/2 "de largo, calibre 16, 500g</t>
  </si>
  <si>
    <t xml:space="preserve">523 cajas </t>
  </si>
  <si>
    <t xml:space="preserve">11  UNIDADES </t>
  </si>
  <si>
    <t>Guadua cepa de 3 metros</t>
  </si>
  <si>
    <t>1.34.1.5.1 </t>
  </si>
  <si>
    <t>19 unidades</t>
  </si>
  <si>
    <t>17  UNIDADES</t>
  </si>
  <si>
    <t>645  KILOS</t>
  </si>
  <si>
    <t>255 KILOS</t>
  </si>
  <si>
    <t>647 KGM</t>
  </si>
  <si>
    <t>120  MTS</t>
  </si>
  <si>
    <t>99 unidades</t>
  </si>
  <si>
    <t>145959 UNID</t>
  </si>
  <si>
    <t> 1.52.2.15.1 </t>
  </si>
  <si>
    <t> Humedecedor de espuma, de forma rectangular, con dimensiones menor o igual a 30 x 70 mm , y material de la carcasa en metal. </t>
  </si>
  <si>
    <t>1.52.1.51.1</t>
  </si>
  <si>
    <t>Lámina de icopor, de 50 x 50 cm y 0,5 cm de espesor</t>
  </si>
  <si>
    <t>8 laminas</t>
  </si>
  <si>
    <t>85484  UNIDADES</t>
  </si>
  <si>
    <t xml:space="preserve">8  FRASCOS </t>
  </si>
  <si>
    <t xml:space="preserve">202 unidades </t>
  </si>
  <si>
    <t xml:space="preserve">53 UNIDADES </t>
  </si>
  <si>
    <t>79  BOL</t>
  </si>
  <si>
    <t> 1.42.6.21.1 </t>
  </si>
  <si>
    <t> Jeringa con aguja, de 2 partes, dimensiones de 2 cc. </t>
  </si>
  <si>
    <t>400 unidades</t>
  </si>
  <si>
    <t>7412  UNIDADES</t>
  </si>
  <si>
    <t>18  UNID</t>
  </si>
  <si>
    <t>65  UNIDADES</t>
  </si>
  <si>
    <t>44 UNIDADES</t>
  </si>
  <si>
    <t>3. Leer los comentarios de cada columna para conocer las restricciones sobres los datos a ingresar en la columna corespondiente.</t>
  </si>
  <si>
    <t>LICITACION INTERNACIONAL</t>
  </si>
  <si>
    <t>CONTRATACION DIRECTA</t>
  </si>
  <si>
    <t>3</t>
  </si>
  <si>
    <t>4. Para enviar el plan de compras debe guardar el formato diligenciado con extensión "txt", de lo contrario el plan de compras</t>
  </si>
  <si>
    <t>CONTRATACION DIRECTA CON FORMALIDADES PLENAS</t>
  </si>
  <si>
    <t>4</t>
  </si>
  <si>
    <t>no será procesado correctamente y deberá enviarlo de nuevo.</t>
  </si>
  <si>
    <t>CONTRATACION DIRECTA SIN FORMALIDADES PLENAS</t>
  </si>
  <si>
    <t>5</t>
  </si>
  <si>
    <t>SELECCION ABREVIADA</t>
  </si>
  <si>
    <t>6</t>
  </si>
  <si>
    <t>El procedimiento es el siguiente:</t>
  </si>
  <si>
    <t>CONCURSO DE MERITOS</t>
  </si>
  <si>
    <t>7</t>
  </si>
  <si>
    <t>a. Vaya al menú Archivo de Excel y escoja "Guardar como…"</t>
  </si>
  <si>
    <t>b. En la opción de "Guardar como tipo" seleccione "Texto (delimitado por tabulaciones) (*.txt)"</t>
  </si>
  <si>
    <t>c. Seleccione la ubicación y el nombre que desea dar al archivo.</t>
  </si>
  <si>
    <t xml:space="preserve">Importante: De conformidad con el artículo 1 del Acuerdo 0004 de 2005, se define </t>
  </si>
  <si>
    <t>d. Haga click en "Guardar"</t>
  </si>
  <si>
    <t xml:space="preserve">Plan de Compras como: Plan de adquisiciones de bienes, servicios y obra pública </t>
  </si>
  <si>
    <t xml:space="preserve">de las entidades y particulares que manejan recursos públicos, independientemente </t>
  </si>
  <si>
    <t>5. Entre un ítem y otro en el detalle del plan de compras NO PUEDE existir filas vacias.</t>
  </si>
  <si>
    <t>del rubro presupuestal que se afecte, ya sea de funcionamiento o de inversión”</t>
  </si>
  <si>
    <t>A continuación se listan los campos que conforman el formato y sus restricciones:</t>
  </si>
  <si>
    <t>CAMPO</t>
  </si>
  <si>
    <t>RESTRICCION</t>
  </si>
  <si>
    <t>Nombre de la Entidad</t>
  </si>
  <si>
    <t>Máximo 100 caracteres. No se debe utilizar coma, punto y coma o comillas</t>
  </si>
  <si>
    <t>102 UNIDADES</t>
  </si>
  <si>
    <t>65 GALONES</t>
  </si>
  <si>
    <t>1.57.1.1</t>
  </si>
  <si>
    <t>PINTURA ARQUITECTONICA  Y DECORATIVA  (ESMALTE)</t>
  </si>
  <si>
    <t>1.30.1.18</t>
  </si>
  <si>
    <t>MARTILLO</t>
  </si>
  <si>
    <t>1.30.2.20</t>
  </si>
  <si>
    <t>1.31.1.22</t>
  </si>
  <si>
    <t>ESCUADRA</t>
  </si>
  <si>
    <t>1.31.1.10</t>
  </si>
  <si>
    <t>FLEXOMETRO</t>
  </si>
  <si>
    <t>1.59.3.17.1</t>
  </si>
  <si>
    <t>GALON</t>
  </si>
  <si>
    <t>Nit de la Entidad</t>
  </si>
  <si>
    <t>Máximo 15 dígitos, sólo números. No debe colocarse ni puntos ni guiones.</t>
  </si>
  <si>
    <t>Máximo 3 caracteres, sólo letras. Valor conforme a la tabla presentada en este archivo.</t>
  </si>
  <si>
    <t>Identificacion Funcionario Responsable</t>
  </si>
  <si>
    <t>Año Fiscal</t>
  </si>
  <si>
    <t>Máximo 4 dígitos</t>
  </si>
  <si>
    <t>Valor Total</t>
  </si>
  <si>
    <t>Máximo 20 dígitos No utilice puntos, ni signo peso ($)</t>
  </si>
  <si>
    <t>Código CUBS</t>
  </si>
  <si>
    <t>Conjunto de dígitos separados por puntos. Minímo uno, máximo 5 entre punto y punto.  Ejs.</t>
  </si>
  <si>
    <t>1</t>
  </si>
  <si>
    <t>1.2</t>
  </si>
  <si>
    <t>1.2.3</t>
  </si>
  <si>
    <t>1.2.3.4.5</t>
  </si>
  <si>
    <t>12.12.12.12.12</t>
  </si>
  <si>
    <t>12345.12345.12345.12345.12345</t>
  </si>
  <si>
    <t>Modalidad de Contratación</t>
  </si>
  <si>
    <t>1.60.1.7.1</t>
  </si>
  <si>
    <t>Chaleco en dril, con bolsillo, con forro, sin solapa</t>
  </si>
  <si>
    <t>203 UNIDADES</t>
  </si>
  <si>
    <t>1.53.7.1</t>
  </si>
  <si>
    <t xml:space="preserve">AFICHES </t>
  </si>
  <si>
    <t>1.35.1.8.1</t>
  </si>
  <si>
    <t>Concreto hidráulico para pavimentos, convencional, con una resistencia de 36 kg/cm2.</t>
  </si>
  <si>
    <t>1.64.4.9.83</t>
  </si>
  <si>
    <t>Pastel hojaldrado, relleno de arequipe, presentación entre (105-115) g</t>
  </si>
  <si>
    <t>Cinta para impresora Epson LQ-2180, de un color.  ( pero es 2190</t>
  </si>
  <si>
    <t xml:space="preserve">1.52.1.31                      </t>
  </si>
  <si>
    <t>CINTA IMPRESORA LX300</t>
  </si>
  <si>
    <t>33 unidades</t>
  </si>
  <si>
    <t>1.52.1.31.80</t>
  </si>
  <si>
    <t>Basurero (canastilla)</t>
  </si>
  <si>
    <t>1.48.3.1.1</t>
  </si>
  <si>
    <t>35 UNIDADES</t>
  </si>
  <si>
    <t>1.30.1.6.1</t>
  </si>
  <si>
    <t>esmeriladora (disco de corte)</t>
  </si>
  <si>
    <t>Cinta para impresora Epson FX-1180, de más de un color.</t>
  </si>
  <si>
    <t>Hacha en aluminio, clase hacha pico con cabo de madera</t>
  </si>
  <si>
    <t>1.22.1.2.1</t>
  </si>
  <si>
    <t>1.25.1.24.1</t>
  </si>
  <si>
    <t>Grifería de tanque sanitario, con una palanca de 13 cm y manija fabricada en metal. </t>
  </si>
  <si>
    <t xml:space="preserve">10 JUEGOS </t>
  </si>
  <si>
    <t>OBRAS DE REPARACION Y RECOSTRUCCION         MEJORAMIENTO PUENTE EL  PURGATORIO  ESTRUCTURA EN CONCRETO  REFORZADO - CTO DE CABRERA</t>
  </si>
  <si>
    <t xml:space="preserve"> OBRAS DE REPARACION Y RECOSTRUCCION             OBRAS DE MANTENIMIENTO VIAL EN EL CORREGIMIENTO DE CATAMBUCO  SECTOR II DEL MUNICIPIO DE PASTO</t>
  </si>
  <si>
    <t xml:space="preserve">534 PARES </t>
  </si>
  <si>
    <t>29 UNIDADES</t>
  </si>
  <si>
    <t>167 UNIDADES</t>
  </si>
  <si>
    <t>1.32.10.2.1</t>
  </si>
  <si>
    <t>1.52.1.31.67</t>
  </si>
  <si>
    <t>Cinta para impresoras epson LX-300, de un color.</t>
  </si>
  <si>
    <t>Lenteja tipo II, grado 2, desenvainada, a granel</t>
  </si>
  <si>
    <t>1.64.4.5.682</t>
  </si>
  <si>
    <t>Limón tahití extra, a granel</t>
  </si>
  <si>
    <t>1.64.3.1.399</t>
  </si>
  <si>
    <t>LULO</t>
  </si>
  <si>
    <t>1.64.3.1.409</t>
  </si>
  <si>
    <t>1.64.4.3.65</t>
  </si>
  <si>
    <t>Maíz blanco en grano, grado 3, empacado en bolsa de polietileno, para un peso equivalente a 1 kg</t>
  </si>
  <si>
    <t>25 KILOS</t>
  </si>
  <si>
    <t>Mantequilla cruda, en bolsa de polietileno, x 500 g</t>
  </si>
  <si>
    <t>1.64.2.88</t>
  </si>
  <si>
    <t>1.64.3.1.613</t>
  </si>
  <si>
    <t>Maracuyá corriente, a granel</t>
  </si>
  <si>
    <t>1.64.6.2.1</t>
  </si>
  <si>
    <t>Mermelada con azúcar, en doy pack con dosificador, con porcentaje mínimo de fruta del 20%, presentación entre (160-200) g</t>
  </si>
  <si>
    <t>1.64.10.1.207</t>
  </si>
  <si>
    <t>mayonesa, en doy pack con dosificador, x (201-250) g</t>
  </si>
  <si>
    <t>1.64.3.1.730</t>
  </si>
  <si>
    <t>Naranja valenciana corriente, a granel</t>
  </si>
  <si>
    <t>1.52.1.36.6</t>
  </si>
  <si>
    <t>1.52.1.29.1</t>
  </si>
  <si>
    <t>Gancho tipo legajodor , gaxncho ,pisador y corredera en polipropileno transparente  por 20 juegos.</t>
  </si>
  <si>
    <t>1.52.1.79.166</t>
  </si>
  <si>
    <t xml:space="preserve">Guia para trazo tipo regla, en plastico, sin bisel, unidad milimetrada, de 30 cm por una unidad .  </t>
  </si>
  <si>
    <t>Tarjeta de red, conectividad ethernet, menos de 4 puertos, conexión RJ 45, conector ISA</t>
  </si>
  <si>
    <t>1.42.5.18.1</t>
  </si>
  <si>
    <t>ALGODÓN</t>
  </si>
  <si>
    <t>249 PAQUETES</t>
  </si>
  <si>
    <t>Ollas</t>
  </si>
  <si>
    <t>1.61.4.4</t>
  </si>
  <si>
    <t>Papel oficio de 75 grs.</t>
  </si>
  <si>
    <t>1.56.3.19</t>
  </si>
  <si>
    <t>1.34.2.3</t>
  </si>
  <si>
    <t>LISTON</t>
  </si>
  <si>
    <t>23 UNIDADES</t>
  </si>
  <si>
    <t>1.32.7</t>
  </si>
  <si>
    <t>MALLA</t>
  </si>
  <si>
    <t>1.57.3.4.1</t>
  </si>
  <si>
    <t>MASILLA Y SELLOS</t>
  </si>
  <si>
    <t>1.30.1.21</t>
  </si>
  <si>
    <t>1.64.3.1.677</t>
  </si>
  <si>
    <t>Mora de castilla de primera, a granel </t>
  </si>
  <si>
    <t>1.64.3.1.790</t>
  </si>
  <si>
    <t>Papaya redonda corriente, a granel</t>
  </si>
  <si>
    <t>1.64.3.3.76</t>
  </si>
  <si>
    <t>CANECAS EN PLASTICO</t>
  </si>
  <si>
    <t>CEPILLOS                   PARA BAÑO</t>
  </si>
  <si>
    <t xml:space="preserve">Archivador de fuelle </t>
  </si>
  <si>
    <t>1.30.2.17</t>
  </si>
  <si>
    <t>ALICATE DE CORTE</t>
  </si>
  <si>
    <t>1.32.1</t>
  </si>
  <si>
    <t>TORNILLOS</t>
  </si>
  <si>
    <t>464 DOCENAS</t>
  </si>
  <si>
    <t>1.27.3.9</t>
  </si>
  <si>
    <t>UNIONES</t>
  </si>
  <si>
    <t>117 UNIDADES</t>
  </si>
  <si>
    <t>1882 UNIDADES</t>
  </si>
  <si>
    <t>290 UNIDADES</t>
  </si>
  <si>
    <t>1.47.2.10</t>
  </si>
  <si>
    <t>TECLADO</t>
  </si>
  <si>
    <t>48 UNIDADES</t>
  </si>
  <si>
    <t>TARGETAS IMPRESAS ( TARGETAS DE INVITACION)</t>
  </si>
  <si>
    <t xml:space="preserve">43 UNIDADES </t>
  </si>
  <si>
    <t>320 UNIDADES</t>
  </si>
  <si>
    <t>1.30.6.8.1</t>
  </si>
  <si>
    <t>Juego de pinzas y alicates, juego de combinación y unión deslizable, con 3 piezas.</t>
  </si>
  <si>
    <t>1.56.2.20.1</t>
  </si>
  <si>
    <t>1.30.1.18.80</t>
  </si>
  <si>
    <t>MACETA(Martillo de bola, de 48 onzas, con mango en madera)</t>
  </si>
  <si>
    <t xml:space="preserve">PINTURA    </t>
  </si>
  <si>
    <t>40 GALONES</t>
  </si>
  <si>
    <t>1.57.1.1.1</t>
  </si>
  <si>
    <t>PINTURA     Pintura arquitectónica y decorativa, acrílica diluible con agua (tipo 1), de color blanco, con acabado mate, x 1 galón</t>
  </si>
  <si>
    <t>1.57.1.1.2</t>
  </si>
  <si>
    <t>1.57.3.7</t>
  </si>
  <si>
    <t>THINNER Y SOLVENTES</t>
  </si>
  <si>
    <t>75 GALONES</t>
  </si>
  <si>
    <t>1.52.1.51.4</t>
  </si>
  <si>
    <t>Lámina de  icopor, de 100 x 100 cm y 1 cm de espesor.</t>
  </si>
  <si>
    <t>288  UNIDADES</t>
  </si>
  <si>
    <t>CAL</t>
  </si>
  <si>
    <t xml:space="preserve">ARENA   </t>
  </si>
  <si>
    <t>LADRILLO ESTRUCTURAL EN ARCILLA</t>
  </si>
  <si>
    <t>ACOPLE</t>
  </si>
  <si>
    <t>1.27.3.25.1</t>
  </si>
  <si>
    <t>1.39.11.27.1</t>
  </si>
  <si>
    <t xml:space="preserve">70 METROS </t>
  </si>
  <si>
    <t>PUNTILLA</t>
  </si>
  <si>
    <t>10 LIBRAS</t>
  </si>
  <si>
    <t>FILTRO DE COMBUSTIBLE PARA MOTOR DE AUTOMOVIL</t>
  </si>
  <si>
    <t>1.39.9.1</t>
  </si>
  <si>
    <t>1.32.10.2</t>
  </si>
  <si>
    <t>BOTIQUIN</t>
  </si>
  <si>
    <t>1.52.2.24.1</t>
  </si>
  <si>
    <t>pistola silicona</t>
  </si>
  <si>
    <t xml:space="preserve">PAPEL BOND </t>
  </si>
  <si>
    <t>83 UNIDADES</t>
  </si>
  <si>
    <t>9 unidades</t>
  </si>
  <si>
    <t>1.49.3.1</t>
  </si>
  <si>
    <t>1.49.4.2</t>
  </si>
  <si>
    <t>1.50.3.17</t>
  </si>
  <si>
    <t xml:space="preserve">Cuchillo </t>
  </si>
  <si>
    <t>1.51.1.1.16</t>
  </si>
  <si>
    <t>1.52.1.25.3</t>
  </si>
  <si>
    <t xml:space="preserve">1.52.1.17.1 </t>
  </si>
  <si>
    <t>1.52.1.17.7</t>
  </si>
  <si>
    <t>1.52.1.22.1</t>
  </si>
  <si>
    <t>1.52.1.38.457</t>
  </si>
  <si>
    <t xml:space="preserve">CLAVOS </t>
  </si>
  <si>
    <t xml:space="preserve">PAPEL CARTA 60 G   </t>
  </si>
  <si>
    <t>96 RESMAS</t>
  </si>
  <si>
    <t xml:space="preserve"> PAPEL OFICIO 75 G</t>
  </si>
  <si>
    <t>COTRINA CORRIENTE</t>
  </si>
  <si>
    <t>1.52.1.4</t>
  </si>
  <si>
    <t>ANILLO Y ESPIRAL</t>
  </si>
  <si>
    <t>2 MTS</t>
  </si>
  <si>
    <t>1.35.8.11.13</t>
  </si>
  <si>
    <t>Estuco listo con base en cemento, en presentación de 2 kg.</t>
  </si>
  <si>
    <t>1.22.1.15.1</t>
  </si>
  <si>
    <t>Agente extintor de agua penetrante</t>
  </si>
  <si>
    <t>32 LAMINAS</t>
  </si>
  <si>
    <t>1.25.1.7</t>
  </si>
  <si>
    <t>LAVAMANOS DE PEDESTAL</t>
  </si>
  <si>
    <t xml:space="preserve">1 UNIDA D </t>
  </si>
  <si>
    <t>1.57.2.9</t>
  </si>
  <si>
    <t>LLANA</t>
  </si>
  <si>
    <t>1.8.1.2</t>
  </si>
  <si>
    <t xml:space="preserve">NEUMATICO   </t>
  </si>
  <si>
    <t>1.37.4.29.1</t>
  </si>
  <si>
    <t>Base portafusible para fusible clase J, con amperaje de 30 A, de circuito unipolar, con conector de tipo caja y con cable en aluminio y cobre.</t>
  </si>
  <si>
    <t>1.35.7.1</t>
  </si>
  <si>
    <t>PUERTAS DE MADERA</t>
  </si>
  <si>
    <t>1.16.2.16</t>
  </si>
  <si>
    <t>QUEMADOR</t>
  </si>
  <si>
    <t>1.56.3.25</t>
  </si>
  <si>
    <t>REMOVEDOR</t>
  </si>
  <si>
    <t>1.25.1.1.1</t>
  </si>
  <si>
    <t>Sanitario de 1 pieza con taza redonda, con anillo cerrado, grifería antisifón, descarga a presión, con asiento y de color blanco.</t>
  </si>
  <si>
    <t>1.35.3.4</t>
  </si>
  <si>
    <t>TABLONES</t>
  </si>
  <si>
    <t>1.10.10.9</t>
  </si>
  <si>
    <t>TURBOS PARA MOTORES</t>
  </si>
  <si>
    <t>1.21.3.11.1</t>
  </si>
  <si>
    <t>VENTILADOR FUENTE Condensador enfriado por aire con refrigerante tipo R-22, capacidad entre (10 - 500) kW, con (1 - 4) ventiladores de 650 mm de diámetro, velocidad del motor de 6.3 r/s.</t>
  </si>
  <si>
    <t>1.8.2.3.1</t>
  </si>
  <si>
    <t>AGUJA CORTA</t>
  </si>
  <si>
    <t>1.69.1.3.19</t>
  </si>
  <si>
    <t>Roca o piedra, arena y arcilla, clasificada como recebo, y unidad de comercialización en metro cúbico.</t>
  </si>
  <si>
    <t>16322 MT3</t>
  </si>
  <si>
    <t>paila</t>
  </si>
  <si>
    <t>1.10.3.5</t>
  </si>
  <si>
    <t>REGULADOR DE VOLTAJE PARA MOTOR</t>
  </si>
  <si>
    <t>1.53.7.9.1</t>
  </si>
  <si>
    <t xml:space="preserve">FORMA CONTINUA 9 1/2X11 1 PARTE  </t>
  </si>
  <si>
    <t xml:space="preserve">FORMA CONTINUA 9 1/2X11 2 PARTES   </t>
  </si>
  <si>
    <t>Máximo 2 dígitos, sólo números. Valor conforme a la tabla presentada en este archivo.</t>
  </si>
  <si>
    <t>Mes Proyectado de Compra</t>
  </si>
  <si>
    <t>Entre 1 y 12.</t>
  </si>
  <si>
    <t>Cantidad</t>
  </si>
  <si>
    <t>Máximo 10 dígitos, sólo números. No puede llevar puntos ni comas.</t>
  </si>
  <si>
    <t>Valor Presupuestado</t>
  </si>
  <si>
    <t>Máximo 20  dígitos, sólo números, no utilice puntos o signo pesos ($)</t>
  </si>
  <si>
    <t>Alcaldia Municipal de Pasto</t>
  </si>
  <si>
    <t>8912800003</t>
  </si>
  <si>
    <t>59834372</t>
  </si>
  <si>
    <t>2009</t>
  </si>
  <si>
    <t>117512239792</t>
  </si>
  <si>
    <t>1.8.1.1</t>
  </si>
  <si>
    <t>1.10.1.1</t>
  </si>
  <si>
    <t>1.35.2.1.1</t>
  </si>
  <si>
    <t>1.50.3.9.1</t>
  </si>
  <si>
    <t>1.50.3.18.5</t>
  </si>
  <si>
    <t>1.52.1.21</t>
  </si>
  <si>
    <t>1.52.1.25.2</t>
  </si>
  <si>
    <t>1.52.1.45</t>
  </si>
  <si>
    <t>1.52.1.45.19</t>
  </si>
  <si>
    <t>1.52.1.48.26</t>
  </si>
  <si>
    <t>1.52.1.56.15</t>
  </si>
  <si>
    <t>1.52.1.56.17</t>
  </si>
  <si>
    <t>30 UNIDADES</t>
  </si>
  <si>
    <t>1.52.4.2</t>
  </si>
  <si>
    <t>1.53.7</t>
  </si>
  <si>
    <t>1.53.7.5</t>
  </si>
  <si>
    <t>1.53.7.9</t>
  </si>
  <si>
    <t>1.55.1.1.1</t>
  </si>
  <si>
    <t>1.55.1.32.1</t>
  </si>
  <si>
    <t>1.56.2.13.1</t>
  </si>
  <si>
    <t>1.56.3.50</t>
  </si>
  <si>
    <t>1.58.1.12</t>
  </si>
  <si>
    <t>1.59.9.3.16</t>
  </si>
  <si>
    <t>1.60.1.8.1</t>
  </si>
  <si>
    <t>1.65.7.1</t>
  </si>
  <si>
    <t>2.30.2</t>
  </si>
  <si>
    <t>2.31.5</t>
  </si>
  <si>
    <t>2.31.6</t>
  </si>
  <si>
    <t>2.31.16</t>
  </si>
  <si>
    <t>2.34.3</t>
  </si>
  <si>
    <t>3.3.20</t>
  </si>
  <si>
    <t>3.3.21</t>
  </si>
  <si>
    <t>3.4.7</t>
  </si>
  <si>
    <t>3.6.6.18</t>
  </si>
  <si>
    <t>1.52.2.2.1</t>
  </si>
  <si>
    <t xml:space="preserve">Almohadilla dactilar de forma rectangular, dimenciones menor o igual a 30x50mm, y material de la carcasa en metal   </t>
  </si>
  <si>
    <t>16 unidades</t>
  </si>
  <si>
    <t>170 cajas</t>
  </si>
  <si>
    <t>Colores</t>
  </si>
  <si>
    <t xml:space="preserve">Transporte de carga en volco, distancia en kilómetros menor o igual que 100, con riesgo de destino alto. El precio del servicio está expresado en kg.            (TRANSPORTE DE 1700 M3 DE  MATERIAL DE AFIRMADO DESDE LA MINA ROSAPAMBA PARA EL CORREGIMIENTO DE CATAMBUCO SECTOR BOTANA, BELLAVISTA, SAN ANTONIO DE CASANARE, CASANARE ALTO, BARRANQUILLA, SAN JOSE DE CASANARE, BERMEJAL Y LA LOMA PARA EL MANNTENIMIENTO RUTINARIO Y PERIODICO DE LA MALLA VIAL DEL MUNICIPIO DE PASTO.)
</t>
  </si>
  <si>
    <t>1.34.2.5.1</t>
  </si>
  <si>
    <t>Tabla de amarillo 10x2 centimetros </t>
  </si>
  <si>
    <t>56 UNIDADES</t>
  </si>
  <si>
    <t>3005 UNIDADES</t>
  </si>
  <si>
    <t> Guías separadoras en cartulina plastificada, de tamaño (105) 27,9 X 22 cm, por 5 und, texto de las pestañas 1-5, con 3 perforaciones, pestaña sin colores. </t>
  </si>
  <si>
    <t>1.59.2.3.1</t>
  </si>
  <si>
    <t>Hilo de Nylon Tex - 33, Resistencia Mínima de 20,5 Newtons, de 7.501- 10.000 metros, color crudo</t>
  </si>
  <si>
    <t>24 CTE</t>
  </si>
  <si>
    <t>1.66.1.12</t>
  </si>
  <si>
    <t>PAPEL AUTOADHESIVO EN ALUMINIO</t>
  </si>
  <si>
    <t xml:space="preserve">ALAMBRES DE COBRE DESNUDO  (centelsa)  </t>
  </si>
  <si>
    <t>1.32.2.8.1</t>
  </si>
  <si>
    <t>Cerradura de Sobreponer, para puertas arrollables, 1 pasador, cilindro sencillo, 1 vuelta, pintura electrostática</t>
  </si>
  <si>
    <t>Emboquillador para enchapes, mortero listo para sellar uniones entre baldosas, en presentación de 2 kg.</t>
  </si>
  <si>
    <t>4 KGS</t>
  </si>
  <si>
    <t>1.35.8.11.6</t>
  </si>
  <si>
    <t>1.31.1.9.1</t>
  </si>
  <si>
    <t>Nivel clásico con dos gotas y tornillo, de 10" de dimensión</t>
  </si>
  <si>
    <t>1.40.2.11.1</t>
  </si>
  <si>
    <t>REFLECTORES INCANDECSENTES</t>
  </si>
  <si>
    <t>1.66.3.7.1</t>
  </si>
  <si>
    <t>Teflón en lámina, calibre 1/32", sin aleación, unidad de comercialización en cm2. El precio se calcula dividiendo el valor de la lámina entre el área de la misma.</t>
  </si>
  <si>
    <t>46 UNID METRO</t>
  </si>
  <si>
    <t> FORMA PREIMPRESA INDIVIDUAL PARA USO EXTRAGUBERNAMENTAL (KARDEX)</t>
  </si>
  <si>
    <t>TALONARIO CAJA MENOR</t>
  </si>
  <si>
    <t>1500 PAQ</t>
  </si>
  <si>
    <t>Sobre común, en papel bond de 60 g/m2, de tamaño 23.4x10.5cm, con impresión interior, presentación exterior sin ventanilla, de tipo solapa lateral y autoadhesiva.</t>
  </si>
  <si>
    <t>2000  UNIDADES</t>
  </si>
  <si>
    <t>Atomizador, elaborado en aluminio, con rótula y unidad de comercialización por mm. El precio se calcula dividiendo el valor del atomizador, entre el diámetro de su boquilla.</t>
  </si>
  <si>
    <t>1.59.9.1</t>
  </si>
  <si>
    <t>Banderas de uso exterior sencilla</t>
  </si>
  <si>
    <t>1.57.6.10</t>
  </si>
  <si>
    <t>BARNIZ  Pintura para madera, barniz de aceite, de color mogano, con acabado semibrillante, x 1/4 de galón, con 45% de sólidos</t>
  </si>
  <si>
    <t>32 BOT</t>
  </si>
  <si>
    <t>1.36.6.22.10</t>
  </si>
  <si>
    <t>4 UNID</t>
  </si>
  <si>
    <t>Borne para cable mensajero</t>
  </si>
  <si>
    <t>Tinta para sellos de caucho, de color negro, y presentación de 15 cm3</t>
  </si>
  <si>
    <t>1.47.2.15.1</t>
  </si>
  <si>
    <t>Mouse, 2 botones, conexión serial</t>
  </si>
  <si>
    <t>BOTON PLASTICO</t>
  </si>
  <si>
    <t>1.59.3.5</t>
  </si>
  <si>
    <t>1.55.3.18</t>
  </si>
  <si>
    <t>Cenefa residencial general, de dimensiones 18.5x9 cm.</t>
  </si>
  <si>
    <t>58 M3</t>
  </si>
  <si>
    <t xml:space="preserve">1 POR METRO </t>
  </si>
  <si>
    <t>Concertina sencilla en acero inoxidable, con diámetro de espiral de 18 pulgadas. Comercializada en Kilogramos.</t>
  </si>
  <si>
    <t>1.68.1.5.1</t>
  </si>
  <si>
    <t>1.27.3.3</t>
  </si>
  <si>
    <t>CONECTORES</t>
  </si>
  <si>
    <t>CINTAS PARA MAQUINA DE ESCRIBIR</t>
  </si>
  <si>
    <t>VINILOS GRANDES COLORES VARIOS</t>
  </si>
  <si>
    <t>CARTULINA COLORES VARIOS</t>
  </si>
  <si>
    <t>CHINCHES</t>
  </si>
  <si>
    <t>1,56,3</t>
  </si>
  <si>
    <t xml:space="preserve">DESINFECTANTES </t>
  </si>
  <si>
    <t>TRAPEROS</t>
  </si>
  <si>
    <t xml:space="preserve">4 frascos </t>
  </si>
  <si>
    <t>FRANELAS</t>
  </si>
  <si>
    <t>GUANTES</t>
  </si>
  <si>
    <t>1 UNIDAD</t>
  </si>
  <si>
    <t xml:space="preserve">CAMISETAS </t>
  </si>
  <si>
    <t>1.32.10.12.1</t>
  </si>
  <si>
    <t>Cinta de demarcación,amarillo,dimensiones(25mmx33m),vinilo plastico,no impresa,con adhesivo,nacional</t>
  </si>
  <si>
    <t xml:space="preserve">5 rollos </t>
  </si>
  <si>
    <t>1.64.1.9.3</t>
  </si>
  <si>
    <t>FORMA CONTINUA 9 1/2  x 5 1/2 1PARTE</t>
  </si>
  <si>
    <t>Transporte de carga en volco, distancia en kilómetros menor o igual que 100, con riesgo de destino alto. El precio del servicio está expresado en kg.                                    (TRANSPORTE DE 2250 M3 DE MATERIAL DE AFIRMADO PARA EL CORREGIMIENTO DE EL SOCORRO PARA EL MANTENIMIENTO RUTINARIO Y PERIODICO DE LA MALLA VIAL RURAL DEL MUNICIPIO DE PASTO.)</t>
  </si>
  <si>
    <t>Transporte de carga en cama baja, distancia en kilómetros menor o igual que 100, con riesgo de destino alto, cantidad de unidades a transportar 4.             (TRANSPORTE DE MAQUINARIA EN CAMABAJA (RETROEXCAVADORA 1 CAT E-200B, RETROEXCAVADORA 2 CAT E-200B, BULLDOZER KOMATSU Y VIBROCOMPACTADOR CHANGLIN ) DE PROPIEDAD  DEL MUNICIPIO DE PASTO)</t>
  </si>
  <si>
    <t>Servicio de transporte especial de rutas, con duración más de 120 min, cantidad de pasajeros menor o igual que 12 y con servicio puerta a puerta.                          TRANSPORTE TERRESTRE AUTOMOTOR  CON UN VEHICULO DE TIEMPO COMPLETO  PARA LA SECRETARIA DE INFRAESTRUCTURA MUNICIPAL PARA DESARROLLARA LOS TRABAJOS DE COORDINACION  DE MICROEMPRESAS ASOCIATIVAS  Y DE MINGAS COMUNITARIAS  EN LOS CORREGIMIENTOS DE GENOY  MAPACHICO, CATAMBUCO, JONGOVITO,  BUESAQUILLO, LA CALDERA Y EL ENCANO DEL MUNICIPIO DE PASTO</t>
  </si>
  <si>
    <t>2.37.6.2.5</t>
  </si>
  <si>
    <t>3.6.4.2.1</t>
  </si>
  <si>
    <t>1.31.1.31.3</t>
  </si>
  <si>
    <t> Cinta métrica de 10 m de longitud, fabricada en metal. </t>
  </si>
  <si>
    <t xml:space="preserve">TONER IMPRESORA 16 </t>
  </si>
  <si>
    <t>Tablero Aglomerado de Fibras de Madera  TRIPLEX</t>
  </si>
  <si>
    <t>1.34.3.2</t>
  </si>
  <si>
    <t>41 LAMINAS</t>
  </si>
  <si>
    <t>1.34.2.9.1</t>
  </si>
  <si>
    <t>VARENGA Tablilla de cedro macho de 0.6 centimetros </t>
  </si>
  <si>
    <t>111 UNIDADES</t>
  </si>
  <si>
    <t>PISOS EN CAUCHO (pisos falsos)</t>
  </si>
  <si>
    <t>57 CAN</t>
  </si>
  <si>
    <t xml:space="preserve">2 BTO </t>
  </si>
  <si>
    <t>1.56.3.2.68</t>
  </si>
  <si>
    <t>Acido muriático, en frasco plástico, presentación por 5000 cm3.</t>
  </si>
  <si>
    <t>4 GALONES</t>
  </si>
  <si>
    <t>unidad</t>
  </si>
  <si>
    <t>1.52.1.6.2</t>
  </si>
  <si>
    <t>1.39.9.8</t>
  </si>
  <si>
    <t>BATERIAS PRIMARIAS NTMD-0037-A2</t>
  </si>
  <si>
    <t>1.60.1.3</t>
  </si>
  <si>
    <t>Camisa</t>
  </si>
  <si>
    <t>136 UNIDADES</t>
  </si>
  <si>
    <t>1.27.3.1</t>
  </si>
  <si>
    <t>CODOS</t>
  </si>
  <si>
    <t>LAMPARAS MODULARES FLUORESCENTES</t>
  </si>
  <si>
    <t>1.40.4.6</t>
  </si>
  <si>
    <t>libros de oficina</t>
  </si>
  <si>
    <t>1.27.1.1</t>
  </si>
  <si>
    <t xml:space="preserve">1716 UNIDADES </t>
  </si>
  <si>
    <t>TUBERIA SANITARIA  (tubo)</t>
  </si>
  <si>
    <t>tees</t>
  </si>
  <si>
    <t>1.27.3.2</t>
  </si>
  <si>
    <t xml:space="preserve">59 UNIDADES </t>
  </si>
  <si>
    <t>tapon</t>
  </si>
  <si>
    <t>18 unidades</t>
  </si>
  <si>
    <t>1.27.2.17</t>
  </si>
  <si>
    <t>manguera (uso domestico)</t>
  </si>
  <si>
    <t xml:space="preserve">103 metros </t>
  </si>
  <si>
    <t>1.57.4.5.1</t>
  </si>
  <si>
    <t>BOXER(Pegante base solvente de policloropeno, para pegue en cartón, madera, cuero, papel, etc, con 15% - 17% de sólidos, con grado de viscosidad de 300 - 1000 cps, x 1/10 galón)</t>
  </si>
  <si>
    <t xml:space="preserve">11 BOTES </t>
  </si>
  <si>
    <t>1.27.3.28</t>
  </si>
  <si>
    <t>BUJES</t>
  </si>
  <si>
    <t>Paño húmedo, tipo pote, hoja sencilla, de cierre con dispensador, con alcohol, presentación por 25 unidades y unidad de comercialización por g. El precio se calcula dividiendo el valor de los pañuelos, entre su peso.</t>
  </si>
  <si>
    <t>242 CAJAS</t>
  </si>
  <si>
    <t>1.56.2.9.1</t>
  </si>
  <si>
    <t>Esponjilla de lana de acero, con presentación por 1 und.</t>
  </si>
  <si>
    <t xml:space="preserve">63 PAQUETES </t>
  </si>
  <si>
    <t>TAPABOCAS DESECHABLE DE PAPEL FILTRO</t>
  </si>
  <si>
    <t>284  unidades</t>
  </si>
  <si>
    <t>ANDENES Y PISOS (CONSTRUCCION DE ANDENES Y GRADERIAS VIAS PEATONALES BARRIO BELEN, VILLAFLOR II, JUANOY ALTO Y CALLE 16 DEL MUNICIPIO DE PASTO)</t>
  </si>
  <si>
    <t>SUMINISTRO DE EMULSION ASFALTICA ( vias urbanas) (Mantenimiento de la malla vial urbana del Municipio de Pasto.  )</t>
  </si>
  <si>
    <t>1.52.1.61</t>
  </si>
  <si>
    <t>OBRAS EXTERIORES Y MOBILIARIO URBANO (Construcción polideportivo vereda Campo Alegre - Corregimiento de El Encano. Municipio de Pasto. 2009520010109)</t>
  </si>
  <si>
    <t>OBRAS EXTERIORES Y MOBILIARIO URBANO  (Construcción polideportivo bajo casanare El Socorro 2009520010123)</t>
  </si>
  <si>
    <t>3.3.6.2</t>
  </si>
  <si>
    <t xml:space="preserve"> ESCALERAS (Adecuación salto, construcción escaleras de acceso y sendero y, manejo de aguas en la pista de bicicross para el Campeonato Panamericano de Bicicross. 2009. Municipio de Pasto.  2009520010080)</t>
  </si>
  <si>
    <t>ESCALERAS  (Construccion graderias Unidad deportiva Catambuco 2009520010181)</t>
  </si>
  <si>
    <t xml:space="preserve">OBRAS DE REPARACION Y RESTAURACION   (Adecuación polideportivo vereda Las Enzinas - Corregimiento de Santa Bárbara - Municipio de Pasto.,  2009520010132) </t>
  </si>
  <si>
    <t>OBRAS DE REPARACION Y RESTAURACION    (Mejoramiento polideportivo vereda San Fernando Alto. Municipio de Pasto. 2009520010137)</t>
  </si>
  <si>
    <t>OBRAS DE REPARACION Y RESTAURACION    (Adecuación polideportivo vereda El Campanero - Corregimiento de Catambuco. Municipio de Pasto.  2009520010172)</t>
  </si>
  <si>
    <t>OBRAS DE REPARACION Y RESTAURACION   (Adecuacion polideportivo el socorro cabecera 200952000180)</t>
  </si>
  <si>
    <t>OBRAS DE REPARACION Y RECOSTRUCCION   (Construccion cerramiento graderia cancha de futbol corregimiento de Santa Barbara, OBRAS DE REPARACION Y RECOSTRUCCION (Mejoramiento cancha de futbol corregimiento de cabrera y Adecuaciones de los polideportibos del corregimiento de obonuco y de los Barrios Tamasagra y Pandiaco Municipio de Pasto 2009520010174)</t>
  </si>
  <si>
    <t>1.52.1.32</t>
  </si>
  <si>
    <t>1.52.1.35.13</t>
  </si>
  <si>
    <t xml:space="preserve">CORRECTOR LIQUIDO   </t>
  </si>
  <si>
    <t>1.52.1.41</t>
  </si>
  <si>
    <t>1.52.1.42</t>
  </si>
  <si>
    <t>Detergente líquido, presentación por 300 ml, alcalino, con blanqueador, especial para uso en lavadora, con fragancia.</t>
  </si>
  <si>
    <t>37 FRASCOS</t>
  </si>
  <si>
    <t>1.56.3.17</t>
  </si>
  <si>
    <t xml:space="preserve">1.52.1.45.29                       </t>
  </si>
  <si>
    <t>Gancho tipo grapa, referencia 5019 , en alambre metálico cobrizado, por 5000 und.</t>
  </si>
  <si>
    <t>1.52.1.53</t>
  </si>
  <si>
    <t>1.52.1.56</t>
  </si>
  <si>
    <t xml:space="preserve">1.52.1.56                          </t>
  </si>
  <si>
    <t>PAPEL</t>
  </si>
  <si>
    <t xml:space="preserve">1.52.1.56.17                       </t>
  </si>
  <si>
    <t>BROCHA</t>
  </si>
  <si>
    <t>1.35.3.17</t>
  </si>
  <si>
    <t>ENCHAPES EN CERAMICA</t>
  </si>
  <si>
    <t>98 MM2</t>
  </si>
  <si>
    <t>1.43.9.16.1</t>
  </si>
  <si>
    <t>ESPATULA</t>
  </si>
  <si>
    <t>7 UNIDADES</t>
  </si>
  <si>
    <t xml:space="preserve">ACEITE COSINA </t>
  </si>
  <si>
    <t>1.68.1.3.1</t>
  </si>
  <si>
    <t xml:space="preserve">ALAMBRE DE AMARRE </t>
  </si>
  <si>
    <t>1.35.5.6</t>
  </si>
  <si>
    <t>128 UNIDADES</t>
  </si>
  <si>
    <t>CANALETAS</t>
  </si>
  <si>
    <t>1.66.3.27</t>
  </si>
  <si>
    <t>Servicios de electricidad. (LOCAL 2008 DE CC ORIENT)</t>
  </si>
  <si>
    <t>Servicios de electricidad. (ALCALDIA)</t>
  </si>
  <si>
    <t>Servicios de telefono y/o comunicaciones incluye servicios de telegrafo, telex y cablevision). COLOMBIA TELECOMUNICACIONES S.A</t>
  </si>
  <si>
    <t>2.34.5</t>
  </si>
  <si>
    <t>Servicios de agua. (EMPOPASTO)</t>
  </si>
  <si>
    <t>1.30.1.26</t>
  </si>
  <si>
    <t>MARCO SEGUETA</t>
  </si>
  <si>
    <t xml:space="preserve">3 UNIDADES </t>
  </si>
  <si>
    <t>Papa capira, de corriente, empacado en guacal, para un peso equivalente a 1 kg</t>
  </si>
  <si>
    <t>1.65.3.2.385</t>
  </si>
  <si>
    <t>1.64.10.2.330</t>
  </si>
  <si>
    <t>Perejil, en hoja, empacado en bolsa de polipropileno biorientado, presentación entre (11-20) g</t>
  </si>
  <si>
    <t>Pimentón corriente, a granel</t>
  </si>
  <si>
    <t>1.64.3.2.409</t>
  </si>
  <si>
    <t>1.64.3.1.850</t>
  </si>
  <si>
    <t>Piña hawiana corriente, a granel </t>
  </si>
  <si>
    <t>1.64.3.2.421</t>
  </si>
  <si>
    <t>Plátano colicero corriente, a granel</t>
  </si>
  <si>
    <t>3.2.1.5.2</t>
  </si>
  <si>
    <t>Relleno en recebo, pagado en m3 (SUMINISTRO DE 9,000 M3 DE MATERIAL DE RECEBO EN BETA PARA CORREGIMIENTO DE GENOY , MAPACHICO, CATAMBUCO, JONGOVITO Y BUESAQUILLO  DEL MUNICIPIO DE PASTO)</t>
  </si>
  <si>
    <t>3.6.3.2.1</t>
  </si>
  <si>
    <t>Afirmado. (INVIAS.311-1996) (SUMINISTRO DE 8900 M3 DE MATERIAL DE AFIRMADO EN BETA  PARA LOS CORREGIMIENTOS DE SAN FERNANDO, MOCONDINO, CABRERA,  LA LAGUNA, JAMONDINO, MORASURCO, GUALMATAN Y OBONUCO DEL MUNICIPIO DE PASTO)</t>
  </si>
  <si>
    <t>3.6.6.12</t>
  </si>
  <si>
    <t>TUBERIA DE CONCRETO SIMPLE</t>
  </si>
  <si>
    <t>1.40.4.1</t>
  </si>
  <si>
    <t>TUBO FLORESCENTE</t>
  </si>
  <si>
    <t>34 tubos</t>
  </si>
  <si>
    <t>1.10.3.2.1</t>
  </si>
  <si>
    <t>Bobina de encendido homologada, de 6 V, de origen americano. </t>
  </si>
  <si>
    <t>1.9.1</t>
  </si>
  <si>
    <t>Motores reciprocantes de gasolina, excepto para aeronaves, y sus componentes.   (reten)</t>
  </si>
  <si>
    <t>Motores reciprocantes de gasolina, excepto para aeronaves, y sus componentes.  ( rodamiento)</t>
  </si>
  <si>
    <t>Motores reciprocantes de gasolina, excepto para aeronaves, y sus componentes.   (BOMBA DE ACEITE)</t>
  </si>
  <si>
    <t>Motores reciprocantes de gasolina, excepto para aeronaves, y sus componentes.    (BOMBE DE  AGUA)</t>
  </si>
  <si>
    <t>Motores reciprocantes de gasolina, excepto para aeronaves, y sus componentes.    (BUJES DE CAUCHO)</t>
  </si>
  <si>
    <t>Motores reciprocantes de gasolina, excepto para aeronaves, y sus componentes.  EMPAQUE</t>
  </si>
  <si>
    <t>Motores reciprocantes de gasolina, excepto para aeronaves, y sus componentes. EMPAQUE DE CULATA</t>
  </si>
  <si>
    <t>1.10.10.11.1</t>
  </si>
  <si>
    <t xml:space="preserve">12 UNIDADES </t>
  </si>
  <si>
    <t xml:space="preserve">PATERNIT </t>
  </si>
  <si>
    <t xml:space="preserve">2 UNIDADES </t>
  </si>
  <si>
    <t xml:space="preserve">PLAFON </t>
  </si>
  <si>
    <t xml:space="preserve">REGULADOR </t>
  </si>
  <si>
    <t>SIKA FLEX</t>
  </si>
  <si>
    <t xml:space="preserve">3 TUBOS </t>
  </si>
  <si>
    <t>TOMA</t>
  </si>
  <si>
    <t xml:space="preserve">111 UNIDADES </t>
  </si>
  <si>
    <t>CREMA LIMPIAEQUIPOS</t>
  </si>
  <si>
    <t>LAVAPLATOS</t>
  </si>
  <si>
    <t xml:space="preserve">CUENTA FACIL   </t>
  </si>
  <si>
    <t>PLANTAS</t>
  </si>
  <si>
    <t>4993 UNIDADES</t>
  </si>
  <si>
    <t>KIT ALIMENTARIO</t>
  </si>
  <si>
    <t xml:space="preserve">1765 UNIDADES </t>
  </si>
  <si>
    <t xml:space="preserve">PEGADIT </t>
  </si>
  <si>
    <t xml:space="preserve">ALKASELSELTSE   </t>
  </si>
  <si>
    <t xml:space="preserve">1 CAJA </t>
  </si>
  <si>
    <t>BASE</t>
  </si>
  <si>
    <t>CURAS</t>
  </si>
  <si>
    <t>ISODINE</t>
  </si>
  <si>
    <t xml:space="preserve">3 FRASCOS </t>
  </si>
  <si>
    <t xml:space="preserve">PASTILLAS </t>
  </si>
  <si>
    <t xml:space="preserve">33 JUE </t>
  </si>
  <si>
    <t xml:space="preserve">PAPEL CONTAC </t>
  </si>
  <si>
    <t xml:space="preserve">MEMORIA </t>
  </si>
  <si>
    <t xml:space="preserve">19 UNIDADES </t>
  </si>
  <si>
    <t>ALOGENOS</t>
  </si>
  <si>
    <t xml:space="preserve">AMARRAS </t>
  </si>
  <si>
    <t>820 DOCENAS</t>
  </si>
  <si>
    <t>BISAGRA</t>
  </si>
  <si>
    <t>CABO</t>
  </si>
  <si>
    <t>5 UINDADES</t>
  </si>
  <si>
    <t xml:space="preserve">CANCAMO </t>
  </si>
  <si>
    <t>CRUCETA</t>
  </si>
  <si>
    <t xml:space="preserve">HOJAS </t>
  </si>
  <si>
    <t>1034 UNIDADES</t>
  </si>
  <si>
    <t>HOMBRE SOLO</t>
  </si>
  <si>
    <t>LLAVE</t>
  </si>
  <si>
    <t>niple</t>
  </si>
  <si>
    <t>PRENSA</t>
  </si>
  <si>
    <t>CABLE DE SONIDO</t>
  </si>
  <si>
    <t xml:space="preserve">1 UNID MEDIDAD METRO </t>
  </si>
  <si>
    <t>STIKERS</t>
  </si>
  <si>
    <t>4200 UNIDADES</t>
  </si>
  <si>
    <t>CASETTE VIDEO 8</t>
  </si>
  <si>
    <t>32 UINDADES</t>
  </si>
  <si>
    <t>BOMBA</t>
  </si>
  <si>
    <t>13 PAQUETES</t>
  </si>
  <si>
    <t>LANA ULTRALIBRE</t>
  </si>
  <si>
    <t>RESORTE</t>
  </si>
  <si>
    <t>TARGETAS KIMBERLY</t>
  </si>
  <si>
    <t>2000 UNIDADES</t>
  </si>
  <si>
    <t xml:space="preserve">PALOS </t>
  </si>
  <si>
    <t>SEDA</t>
  </si>
  <si>
    <t>20 MM2</t>
  </si>
  <si>
    <t xml:space="preserve">CADENA </t>
  </si>
  <si>
    <t>59  POR MTS</t>
  </si>
  <si>
    <t xml:space="preserve">CANAL </t>
  </si>
  <si>
    <t xml:space="preserve">3 UNID </t>
  </si>
  <si>
    <t>DIRECCIONAL</t>
  </si>
  <si>
    <t>FAROLA</t>
  </si>
  <si>
    <t xml:space="preserve">LIJA </t>
  </si>
  <si>
    <t>LIQUIDO DE FRENOS</t>
  </si>
  <si>
    <t xml:space="preserve">LLABE DE BOLA </t>
  </si>
  <si>
    <t>macho</t>
  </si>
  <si>
    <t>PLUMILLAS</t>
  </si>
  <si>
    <t>6 CJT</t>
  </si>
  <si>
    <t>REGISTRO DE CORTE</t>
  </si>
  <si>
    <t>244 UNIDADES</t>
  </si>
  <si>
    <t>SOPORTE</t>
  </si>
  <si>
    <t>TAPA</t>
  </si>
  <si>
    <t>GORRA</t>
  </si>
  <si>
    <t>KIT DE ASEO</t>
  </si>
  <si>
    <t>51 UNIDADES</t>
  </si>
  <si>
    <t>KIT VAGILLA</t>
  </si>
  <si>
    <t>CABLE USB</t>
  </si>
  <si>
    <t>CAÑAS</t>
  </si>
  <si>
    <t xml:space="preserve">CARTUCHO </t>
  </si>
  <si>
    <t>KIT DE COPIA MINOLTA</t>
  </si>
  <si>
    <t>CABLE</t>
  </si>
  <si>
    <t>735  X MTS</t>
  </si>
  <si>
    <t>JABON DE ROPA</t>
  </si>
  <si>
    <t>328 BARRAS</t>
  </si>
  <si>
    <t>NASAS</t>
  </si>
  <si>
    <t>PAPEL KIMBERLIM</t>
  </si>
  <si>
    <t>UNIFORME</t>
  </si>
  <si>
    <t>ANTICORROSIVO</t>
  </si>
  <si>
    <t xml:space="preserve">6 GALON </t>
  </si>
  <si>
    <t>ARVERJA</t>
  </si>
  <si>
    <t>370.25</t>
  </si>
  <si>
    <t>CAUCHO</t>
  </si>
  <si>
    <t xml:space="preserve">2  UNIDAD </t>
  </si>
  <si>
    <t>CABADA</t>
  </si>
  <si>
    <t>25 LIBRAS</t>
  </si>
  <si>
    <t>CHOCLO</t>
  </si>
  <si>
    <t>CIRCUITO</t>
  </si>
  <si>
    <t>COLLAR</t>
  </si>
  <si>
    <t>194 UNID</t>
  </si>
  <si>
    <t>CONFETI</t>
  </si>
  <si>
    <t>18 PAQUETES</t>
  </si>
  <si>
    <t xml:space="preserve">COSMETICO </t>
  </si>
  <si>
    <t>8PAQUETES</t>
  </si>
  <si>
    <t>ESCARCHA</t>
  </si>
  <si>
    <t xml:space="preserve">FOSFOROS </t>
  </si>
  <si>
    <t>FUENTE DEPODER</t>
  </si>
  <si>
    <t xml:space="preserve">4 UNID </t>
  </si>
  <si>
    <t>GARVANZO</t>
  </si>
  <si>
    <t>91,5 LIBRAS</t>
  </si>
  <si>
    <t>GASEOSA</t>
  </si>
  <si>
    <t>3 PAC</t>
  </si>
  <si>
    <t>HIERRO</t>
  </si>
  <si>
    <t>KLERAT</t>
  </si>
  <si>
    <t>4 SOBRES</t>
  </si>
  <si>
    <t xml:space="preserve">MANIJA </t>
  </si>
  <si>
    <t xml:space="preserve">MINERAL </t>
  </si>
  <si>
    <t>MONDONGO</t>
  </si>
  <si>
    <t>80,5 KILOS</t>
  </si>
  <si>
    <t>PIRAGUA</t>
  </si>
  <si>
    <t>PORTACANDADOS</t>
  </si>
  <si>
    <t>PROTECTOR</t>
  </si>
  <si>
    <t>66 UNIDADES</t>
  </si>
  <si>
    <t>RACOR</t>
  </si>
  <si>
    <t>REFRIGERIO</t>
  </si>
  <si>
    <t>238587,33 UNID</t>
  </si>
  <si>
    <t xml:space="preserve">SERPENTINA </t>
  </si>
  <si>
    <t>VARILLA</t>
  </si>
  <si>
    <t xml:space="preserve">ZAPALLO </t>
  </si>
  <si>
    <t>101 KILOS</t>
  </si>
  <si>
    <t>MANI</t>
  </si>
  <si>
    <t>anillos</t>
  </si>
  <si>
    <t>12  jueg</t>
  </si>
  <si>
    <t xml:space="preserve">CONO </t>
  </si>
  <si>
    <t>CUBIERTA METALICA</t>
  </si>
  <si>
    <t>EMPUÑADURA</t>
  </si>
  <si>
    <t xml:space="preserve">PATIN METALICO   </t>
  </si>
  <si>
    <t>PLATERO</t>
  </si>
  <si>
    <t>SILENCIADOR</t>
  </si>
  <si>
    <t>TAMBOR</t>
  </si>
  <si>
    <t>TEMPLETE</t>
  </si>
  <si>
    <t>TRICUM</t>
  </si>
  <si>
    <t>10 UNID</t>
  </si>
  <si>
    <t>VISORES</t>
  </si>
  <si>
    <t>20 PAQ</t>
  </si>
  <si>
    <t>VOLANTE</t>
  </si>
  <si>
    <t>6000 UNID</t>
  </si>
  <si>
    <t>VALVULA</t>
  </si>
  <si>
    <t>188 UNIDADES</t>
  </si>
  <si>
    <t>VENTOSA</t>
  </si>
  <si>
    <t>109 UNIDADES</t>
  </si>
  <si>
    <t>AMORTIGUADOR</t>
  </si>
  <si>
    <t>5  UNIDADES</t>
  </si>
  <si>
    <t>AMPOLLETA</t>
  </si>
  <si>
    <t xml:space="preserve">ARBOL SANITARIO </t>
  </si>
  <si>
    <t>BALINERA</t>
  </si>
  <si>
    <t xml:space="preserve">BANDAS DE FRENOS </t>
  </si>
  <si>
    <t xml:space="preserve">BOQUILLA   </t>
  </si>
  <si>
    <t>63 UNIDADES</t>
  </si>
  <si>
    <t>BRAZO AXIAL</t>
  </si>
  <si>
    <t>BRAZO HIDRAULICO</t>
  </si>
  <si>
    <t>CABLE UTP</t>
  </si>
  <si>
    <t>157 MTR</t>
  </si>
  <si>
    <t xml:space="preserve">CENTRAL </t>
  </si>
  <si>
    <t>CONTROL HIDRAULICO</t>
  </si>
  <si>
    <t>CORONA</t>
  </si>
  <si>
    <t>DISCO DE EMBRIAGUE</t>
  </si>
  <si>
    <t>DISCO DE FRENOS</t>
  </si>
  <si>
    <t>EJE</t>
  </si>
  <si>
    <t xml:space="preserve">ESCOBILLAS   </t>
  </si>
  <si>
    <t>1 UNID</t>
  </si>
  <si>
    <t xml:space="preserve">ESPUMADERAS   </t>
  </si>
  <si>
    <t xml:space="preserve">FLASHER TRIDON   </t>
  </si>
  <si>
    <t xml:space="preserve">FORRO </t>
  </si>
  <si>
    <t xml:space="preserve">GUARDAPOLVO   </t>
  </si>
  <si>
    <t>HOJA DE RESORTE</t>
  </si>
  <si>
    <t>INSTALADORES</t>
  </si>
  <si>
    <t>2 UNID</t>
  </si>
  <si>
    <t>JACK</t>
  </si>
  <si>
    <t>KIT CARBURADOR</t>
  </si>
  <si>
    <t>KIT ARRASTRE</t>
  </si>
  <si>
    <t xml:space="preserve">KIT RECARGAS   </t>
  </si>
  <si>
    <t>LAMINA ZINC</t>
  </si>
  <si>
    <t>LIMPIA CARBURADOR</t>
  </si>
  <si>
    <t>LUCES</t>
  </si>
  <si>
    <t>LUNAS</t>
  </si>
  <si>
    <t>2 JUEGOS</t>
  </si>
  <si>
    <t>MANIGUETA</t>
  </si>
  <si>
    <t>MARCO</t>
  </si>
  <si>
    <t xml:space="preserve">MEZCLADOR LAVAPLATOS   </t>
  </si>
  <si>
    <t xml:space="preserve">MOTOR ASPIRADORA   </t>
  </si>
  <si>
    <t>PALANCA CAMBIOS</t>
  </si>
  <si>
    <t>PERILLA DE CLOSH</t>
  </si>
  <si>
    <t xml:space="preserve">PIÑONES IMPRESORA   </t>
  </si>
  <si>
    <t>PLATINOS</t>
  </si>
  <si>
    <t>RADIOS RIN</t>
  </si>
  <si>
    <t>REVELADOR</t>
  </si>
  <si>
    <t xml:space="preserve">RHIN   </t>
  </si>
  <si>
    <t>RODACHINES</t>
  </si>
  <si>
    <t xml:space="preserve">SIKA </t>
  </si>
  <si>
    <t>SOKETS</t>
  </si>
  <si>
    <t xml:space="preserve">SONDA ELECTRICA </t>
  </si>
  <si>
    <t>1 MTS</t>
  </si>
  <si>
    <t>STOP</t>
  </si>
  <si>
    <t xml:space="preserve">TAJILLO MADERA </t>
  </si>
  <si>
    <t>VENTANA</t>
  </si>
  <si>
    <t xml:space="preserve">VISAGRA   </t>
  </si>
  <si>
    <t xml:space="preserve">BASES DE BALDE   </t>
  </si>
  <si>
    <t xml:space="preserve">CAUCHOS CAMPANA   </t>
  </si>
  <si>
    <t>3 JUEGOS</t>
  </si>
  <si>
    <t xml:space="preserve">EMPAQUETADURA SUPERIOR </t>
  </si>
  <si>
    <t xml:space="preserve">FILTER   </t>
  </si>
  <si>
    <t xml:space="preserve">RETENES   </t>
  </si>
  <si>
    <t xml:space="preserve"> 3 JUEGOS </t>
  </si>
  <si>
    <t xml:space="preserve">TOBERAS   </t>
  </si>
  <si>
    <t xml:space="preserve">ADORNOS </t>
  </si>
  <si>
    <t>52 UNIDADES</t>
  </si>
  <si>
    <t xml:space="preserve">ESTRUCTURA   </t>
  </si>
  <si>
    <t>INSECTICIDA</t>
  </si>
  <si>
    <t>PLUG</t>
  </si>
  <si>
    <t>1.70.7</t>
  </si>
  <si>
    <t xml:space="preserve">269  UNIDADES </t>
  </si>
  <si>
    <t xml:space="preserve">91 UNIDADES </t>
  </si>
  <si>
    <t>114  UNIDADES</t>
  </si>
  <si>
    <t>72  UNIDADES</t>
  </si>
  <si>
    <t>78  UNIDAD</t>
  </si>
  <si>
    <t>1030 UNIDADES</t>
  </si>
  <si>
    <t xml:space="preserve">57  UNIDADES </t>
  </si>
  <si>
    <t>32  UNIDADES</t>
  </si>
  <si>
    <t>296 LIBRAS</t>
  </si>
  <si>
    <t> 1.59.6.3.1 </t>
  </si>
  <si>
    <t> Cuero para confección de origen vacuno curtido al mineral, calibre de 0.6 - 0.9 milimetros, con semiterminado plena flor y acabado abrillantado. </t>
  </si>
  <si>
    <t xml:space="preserve">10  metros </t>
  </si>
  <si>
    <t xml:space="preserve">224 kilos </t>
  </si>
  <si>
    <t>137  unidades</t>
  </si>
  <si>
    <t>1.60.3.7.1</t>
  </si>
  <si>
    <t>Delantal de trabajo en algodón, modelo mico y logotipo bordado</t>
  </si>
  <si>
    <t> 1.31.3.5.1 </t>
  </si>
  <si>
    <t> Kit didáctico, compuesto por micrómetro externo y calibrador universal. </t>
  </si>
  <si>
    <t>5 UNID</t>
  </si>
  <si>
    <t>2738  UNIDADES</t>
  </si>
  <si>
    <t>9  UNID</t>
  </si>
  <si>
    <t>64  UNIDADES</t>
  </si>
  <si>
    <t>492  UNIDADES</t>
  </si>
  <si>
    <t>499 UNIDAD</t>
  </si>
  <si>
    <t>186 UNIDADES</t>
  </si>
  <si>
    <t>15  UNIDADES</t>
  </si>
  <si>
    <t>21   UNIDADES</t>
  </si>
  <si>
    <t>82.25  KGM</t>
  </si>
  <si>
    <t>56 LAMINAS</t>
  </si>
  <si>
    <t>1.44.8.1.2</t>
  </si>
  <si>
    <t>4787,23</t>
  </si>
  <si>
    <t>2424,67</t>
  </si>
  <si>
    <t>2229,47</t>
  </si>
  <si>
    <t>4138,86</t>
  </si>
  <si>
    <t>2726,53</t>
  </si>
  <si>
    <t>471,92</t>
  </si>
  <si>
    <t>2590,24</t>
  </si>
  <si>
    <t>2357,78</t>
  </si>
  <si>
    <t>2201,59</t>
  </si>
  <si>
    <t>2286,62</t>
  </si>
  <si>
    <t>2365,19</t>
  </si>
  <si>
    <t>3141,98</t>
  </si>
  <si>
    <t>2531,69</t>
  </si>
  <si>
    <t>997,82</t>
  </si>
  <si>
    <t>3122,92</t>
  </si>
  <si>
    <t>2273,94</t>
  </si>
  <si>
    <t>132358,86</t>
  </si>
  <si>
    <t>19606,60</t>
  </si>
  <si>
    <t>6585,61</t>
  </si>
  <si>
    <t>4964,79</t>
  </si>
  <si>
    <t>5343,77</t>
  </si>
  <si>
    <t>140688,67</t>
  </si>
  <si>
    <t> Lámpara incandescente para escritorio, cuerpo tubo rígido y brazo flexible, base lámina de cold rolled, color negro, procedencia nacional </t>
  </si>
  <si>
    <t>1.15.1.3</t>
  </si>
  <si>
    <t>LAVADORA EN AGUA</t>
  </si>
  <si>
    <t>Libros y folletos</t>
  </si>
  <si>
    <t>1.50.1.14.1</t>
  </si>
  <si>
    <t>Licuadora, de mesa, con cuerpo en plástico, con vaso en policarbonato, con vaso basculante, con capacidad de 1 litro, de 1 velocidad, de 1 H.P, con sello de calidad</t>
  </si>
  <si>
    <t>1.52.2.6</t>
  </si>
  <si>
    <t>CORTADORA DE PAPEL</t>
  </si>
  <si>
    <t>1.51.2.3.1</t>
  </si>
  <si>
    <t>Maquina de escribir manual con rodillo de 10" para trabajo liviano tipo portatil</t>
  </si>
  <si>
    <t>22 unidades</t>
  </si>
  <si>
    <t>1.48.1.11</t>
  </si>
  <si>
    <t>MESA</t>
  </si>
  <si>
    <t>1.37.16.11</t>
  </si>
  <si>
    <t>MICROFONO DE REUNION</t>
  </si>
  <si>
    <t>1.50.1.30.1</t>
  </si>
  <si>
    <t>Horno microondas con una capacidad de (0.6-0.9) pie3, con una potencia entre (800-1100) W, con (1-3) niveles de energía, con memorias, con bandeja fija, con sello de caidad</t>
  </si>
  <si>
    <t>1.50.1.32.1 </t>
  </si>
  <si>
    <t> Molino de cuchillas, de mesa, eléctrico, en acero inoxidable, de 12 dientes, de 0.5 HP, con sello de calidad </t>
  </si>
  <si>
    <t> MONITOR CON PANTALLA MENOR A 20 PULGADAS </t>
  </si>
  <si>
    <t> 1.47.2.7 </t>
  </si>
  <si>
    <t>1.23.1.5</t>
  </si>
  <si>
    <t>MOTOBOMBA MULTIETAPAS</t>
  </si>
  <si>
    <t>25 UNIDADES</t>
  </si>
  <si>
    <t>MOTOBOMBA CENTRIFUGA REGENERATIVA</t>
  </si>
  <si>
    <t>1.17.2.8</t>
  </si>
  <si>
    <t>MOTOSIERRA</t>
  </si>
  <si>
    <t>1.48.1.23.1</t>
  </si>
  <si>
    <t>Papelera en madera moho, de 0-2 bandejas, de dimensiones menores a 0.25 x 0.27 x 0.05 m</t>
  </si>
  <si>
    <t>1.48.1.24.1</t>
  </si>
  <si>
    <t>Papelografo con base, de dimensiones menores a 0,90 x 0,60 m, tablero en acrílico, marco en aluminio, base en madera, con rodachinas, con porta borrador.</t>
  </si>
  <si>
    <t> 1.52.2.22.47 </t>
  </si>
  <si>
    <t>Debe tener presente las siguientes indicaciones a la hora de diligenciar este formato :</t>
  </si>
  <si>
    <t>CEDULA DE EXTRANJERIA</t>
  </si>
  <si>
    <t>CE</t>
  </si>
  <si>
    <t>PASAPORTE</t>
  </si>
  <si>
    <t>PAS</t>
  </si>
  <si>
    <t>1. El único campo no obligatorio es : Descripcion del Elemento</t>
  </si>
  <si>
    <t>NIT</t>
  </si>
  <si>
    <t>2. Los campos con valores no deben llevar signo pesos.</t>
  </si>
  <si>
    <t>MODALIDADES CONTRATACION</t>
  </si>
  <si>
    <t>LICITACION NACIONAL</t>
  </si>
  <si>
    <t>19614,55</t>
  </si>
  <si>
    <t>5277,79</t>
  </si>
  <si>
    <t>86315,89</t>
  </si>
  <si>
    <t>658,38</t>
  </si>
  <si>
    <t>3608,27</t>
  </si>
  <si>
    <t>974,21</t>
  </si>
  <si>
    <t>89814,29</t>
  </si>
  <si>
    <t>1634,07</t>
  </si>
  <si>
    <t>800,52</t>
  </si>
  <si>
    <t>Lechuga corriente, a granel</t>
  </si>
  <si>
    <t xml:space="preserve">Papel pergamino, de 90 g/m2, por pliego, por 1 und.              </t>
  </si>
  <si>
    <t>20  caja</t>
  </si>
  <si>
    <t>BLOCK DE PAPEL</t>
  </si>
  <si>
    <t>1.52.1.81.113</t>
  </si>
  <si>
    <t>Rollo de papel para fax, en papel térmico, sin impresión, de 21 cm de ancho y 30 m de largo, por 1 und.</t>
  </si>
  <si>
    <t>1.52.1.9.1</t>
  </si>
  <si>
    <t>Bolígrafo desechable, tinta varios colores, en plástico, presentación por 1 und, con tapa.</t>
  </si>
  <si>
    <t>1.52.2.12</t>
  </si>
  <si>
    <t>1.52.2.27</t>
  </si>
  <si>
    <t>1.52.2.32</t>
  </si>
  <si>
    <t>1.52.2.33</t>
  </si>
  <si>
    <t>TAJALAPIZ</t>
  </si>
  <si>
    <t>1.52.2.7</t>
  </si>
  <si>
    <t xml:space="preserve">COSEDORA  </t>
  </si>
  <si>
    <t xml:space="preserve">1.52.3.8.12                        </t>
  </si>
  <si>
    <t>SOBRE CARTA Sobre común, en papel bond de 60 g/m2, de tamaño 23.4x10.5cm, con impresión interior, presentación exterior sin ventanilla, de tipo solapa lateral y autoadhesiva. </t>
  </si>
  <si>
    <t>1741 UNIDADES</t>
  </si>
  <si>
    <t>1.52.1.57.7</t>
  </si>
  <si>
    <t>Témpera, por 6 unidades, de 20 cm3.</t>
  </si>
  <si>
    <t>40 CAJAS</t>
  </si>
  <si>
    <t>.</t>
  </si>
  <si>
    <t xml:space="preserve">   OBRAS DE REPARACION Y RECOSTRUCCION              MEJORAMIENTO PUENTE LAS ENCINAS, CTO DE SANTA BARBARA  VEREDA LAS ENCINAS SDEL MUNICIPO DE PASTO</t>
  </si>
  <si>
    <t>Carreteras, caminos, calles, puentes y vias ferreas.                                  ADECUACION CON MICROEMPRESA DE VIAS EXTERNAS DE ACCESO A LA UNIDAD DEPORTIVA, RECREATIVA Y AMBIENTAL CORREGIMIENTO DE OBONUCO DEL MUNICIPIO DE PASTO.</t>
  </si>
  <si>
    <t>MANTENIMIENTO DE CAMINOS Y VÍAS DE EVACUACIÓN DE LOS CORREGIMIENTOS DE MAPACHICO Y GENOY SECTORES CHARGUAYACO, POTREROS, EL ROSAL, LA COCHA Y BRICEÑO ALTO DEL MUNICIPIO DE PASTO.</t>
  </si>
  <si>
    <t>MANTENIMIENTO DE CAMINOS ECOLOGICOS  CORREGIMIENTO DE EL ENCANO  VEREDAS: RAMOS, ROMERILLO Y SANTA LUCIA  DEL MUNCIPIO DE PASTO</t>
  </si>
  <si>
    <t> Suministro de emulsión asfáltica de rotura media CRM para mezclas, pagado en litros. (INVIAS.411.1-2002)             PAVIMENTACION DE LA VIA DE ACCESO AL CORREGIMIENTO DE JAMONDINOAL CTO. DE JONGOVITO  DEL MUNICIPIO DE PASTO</t>
  </si>
  <si>
    <t xml:space="preserve">CONSTRUCCION PUENTE PEATONAL EN ESTRUCTURA METALICA EN EL CORREGIMIENTO DE SAN FERNANDO VEREDA LA PLAYITA </t>
  </si>
  <si>
    <t>  Asistencia tecnica  ( APOYO PROFESIONAL, TECNICO Y LOGISTICO  PARA LEVANTAMIENTO TOPOGRAFICO EN MINA.</t>
  </si>
  <si>
    <t>Apoyo Técnico par la preinversión, contratación y ejecución de proyectos de electrificación Rural</t>
  </si>
  <si>
    <t>Marzo-Julio de 2009</t>
  </si>
  <si>
    <t>CALCULADORAS MANUALES TSD-29</t>
  </si>
  <si>
    <t>CINTA SCOTH ANCHA</t>
  </si>
  <si>
    <t xml:space="preserve">160 unidades </t>
  </si>
  <si>
    <t xml:space="preserve">CINTA SCOTH ANGOSTA </t>
  </si>
  <si>
    <t>1.64.10.4</t>
  </si>
  <si>
    <t>SAL</t>
  </si>
  <si>
    <t>1499,5 KGM</t>
  </si>
  <si>
    <t>5 UNIDADES</t>
  </si>
  <si>
    <t>1.52.1.8.1</t>
  </si>
  <si>
    <t>1.52.1.43.1</t>
  </si>
  <si>
    <t>PROTECTOR DE DOCUMENTOS (Escarapela de 10,5 X 8 cm, en vinilo, por 1 und.)</t>
  </si>
  <si>
    <t>1.60.2.1</t>
  </si>
  <si>
    <t>BLUSA</t>
  </si>
  <si>
    <t>1.52.1.17.20</t>
  </si>
  <si>
    <t>1.52.1.20.1</t>
  </si>
  <si>
    <t>Cartón paja, por pliego, de 1 mm de espesor.</t>
  </si>
  <si>
    <t>30 PLIEGOS</t>
  </si>
  <si>
    <t>COLORANTE PARA ALIMENTOS</t>
  </si>
  <si>
    <t>1.64.15.6</t>
  </si>
  <si>
    <t>1.22.4.12</t>
  </si>
  <si>
    <t>CUERDAS</t>
  </si>
  <si>
    <t>9 METROS</t>
  </si>
  <si>
    <t>1.40.9.1.</t>
  </si>
  <si>
    <t xml:space="preserve">LINTERNA </t>
  </si>
  <si>
    <t>Rollo fotográfico, de proceso blanco y negro, cantidad de exposiciones 12, sensibilidad 100</t>
  </si>
  <si>
    <t>1.44.6.6.1</t>
  </si>
  <si>
    <t>1.34.3.2.5</t>
  </si>
  <si>
    <t>Tablero Aglomerado de Fibras de Madera de 1.22x15 centimetros</t>
  </si>
  <si>
    <t>20 UNIDADES</t>
  </si>
  <si>
    <t>1.60.2.9</t>
  </si>
  <si>
    <t>VESTIDO DAMA</t>
  </si>
  <si>
    <t>1.60.7.1.5</t>
  </si>
  <si>
    <t>Zapato para dama en cuero con tacón, con hebilla, suela en caucho, plantilla en odena y forro en badana</t>
  </si>
  <si>
    <t>32 JUEGOS</t>
  </si>
  <si>
    <t>1.64.3.1</t>
  </si>
  <si>
    <t>FRUTAS</t>
  </si>
  <si>
    <t>1.45.1.131</t>
  </si>
  <si>
    <t>GLICERINA</t>
  </si>
  <si>
    <t>1.68.1.2</t>
  </si>
  <si>
    <t>ALAMBRE GALVANIZADO</t>
  </si>
  <si>
    <t>100 MM2</t>
  </si>
  <si>
    <t>MANGO</t>
  </si>
  <si>
    <t>1.64.3.1.533</t>
  </si>
  <si>
    <t>LAPIZ  CON BORRADOR</t>
  </si>
  <si>
    <t>1,52,1,41</t>
  </si>
  <si>
    <t>MARCADORES PARA CD PUNTA FINA</t>
  </si>
  <si>
    <t>SOBRES MANILA CARTA</t>
  </si>
  <si>
    <t>CUADERNO ARGOLLADO X 100 HOJAS CUADROS</t>
  </si>
  <si>
    <t>LIBRO RADICADOR 300 FOLIOS</t>
  </si>
  <si>
    <t>1.64.2.9</t>
  </si>
  <si>
    <t>301 UNIDADES</t>
  </si>
  <si>
    <t xml:space="preserve">queso </t>
  </si>
  <si>
    <t>Rastrillo de alce hidráulico, con estructura en acero soldado, de 28 discos de 20 pulg de diámetro, con accesorios de transporte</t>
  </si>
  <si>
    <t>31 UNID</t>
  </si>
  <si>
    <t>1.17.1.7.1</t>
  </si>
  <si>
    <t>1.64.3.2.493</t>
  </si>
  <si>
    <t>Remolacha corriente, a granel</t>
  </si>
  <si>
    <t>87,5 KILOS</t>
  </si>
  <si>
    <t>1.68.8.23</t>
  </si>
  <si>
    <t>RIELES DE ALUMINIO</t>
  </si>
  <si>
    <t xml:space="preserve">1.56.3.26.1                          </t>
  </si>
  <si>
    <t>SELLADOR PISOS 3500 - 4000 CC GALON</t>
  </si>
  <si>
    <t>23 GALONES</t>
  </si>
  <si>
    <t>1.64.3.1.940</t>
  </si>
  <si>
    <t>Tomate de árbol corriente, a granel</t>
  </si>
  <si>
    <t>1032,8 KILOS</t>
  </si>
  <si>
    <t>1.56.3.29</t>
  </si>
  <si>
    <t>VARSOL</t>
  </si>
  <si>
    <t>1.66.4</t>
  </si>
  <si>
    <t>54 UNIDADES</t>
  </si>
  <si>
    <t>1.35.1.4.1</t>
  </si>
  <si>
    <t>Yeso tipo I, presentación de 25 kg.</t>
  </si>
  <si>
    <t>132 KGS</t>
  </si>
  <si>
    <t>1.64.2.2.1</t>
  </si>
  <si>
    <t>Transporte de carga en volco, distancia en kilómetros menor o igual que 100, con riesgo de destino alto. El precio del servicio está expresado en kg.                       ( TRANSPORTE DE 2150 M3 DE  MATERIAL DE AFIRMADO DESDE LA MINA ROSAPAMBA PARA EL CORREGIMIENTO DE CATAMBUCO SECTORES: CAMPANERO, REPRESA, ENCINAS GUADALUPE, SAN JOSE I, SAN JOSE II, BOTANILLA, CATAMBUCO, SAN FRANCISCO, LA MERCED, CUBIJAN ALTO, CUBIJAN BAJO, MIRAFLORES, CHAVEZ Y BOTANILLA PARA EL MANNTENIMIENTO RUTINARIO Y PERIODICO DE LA MALLA VIAL DEL MUNICIPIO DE PASTO.)</t>
  </si>
  <si>
    <t>Transporte de carga en volco, distancia en kilómetros menor o igual que 100, con riesgo de destino alto. El precio del servicio está expresado en kg.                (TRANSPORTE DE 1.649 M3 DE MATERIAL DE AFIRMADO PARA EL CORREGIMIENTO DE EL ENCANO SECTORES SAN JOSE, SANTA CLARA, SANTA ROSA, MOJONDINOY, Y SANTA TERESITA  PARA EL MANTENIMIENTO RUTINARIO Y PERIODICO DE LA MALLA VIAL RURAL DEL MUNICIPIO DE PASTO.)</t>
  </si>
  <si>
    <t>Transporte de carga en volco, distancia en kilómetros menor o igual que 100, con riesgo de destino alto. El precio del servicio está expresado en kg.             (TRANSPORTE DE 1.950 M3 DE MATERIAL DE AFIRMADO PARA EL CORREGIMIENTO DE GUALMATAN SECTORES: VIA PRINCIPAL CRUZ LOMA - PLAZA PRINCIPAL, NUEVA BETANIA, LIMITE PUENTE Y VOCACIONAL Y PARA EL CORREGIMIENTO DE OBONUCO SECTORES: VIA PRINCIPAL EMPOPASTO - OBONUCO Y SAN FELIPE, PARA EL MANTENIMIENTO RUTINARIO Y PERIODICO DE LA MALLA VIAL RURAL DEL MUNICIPIO DE PASTO.)</t>
  </si>
  <si>
    <t xml:space="preserve">Transporte de carga en volco, distancia en kilómetros menor o igual que 100, con riesgo de destino alto. El precio del servicio está expresado en kg.               (TRANSPORTE DE 1.150 M3 DE MATERIAL DE AFIRMADO PARA EL CORREGIMIENTO DE SAN FERNANDO  PARA EL MANTENIMIENTO RUTINARIO Y PERIODICO DE LA MALLA VIAL RURAL DEL MUNICIPIO DE PASTO.)
</t>
  </si>
  <si>
    <t>MACHETE</t>
  </si>
  <si>
    <t>1.30.1.1.6</t>
  </si>
  <si>
    <t>1.27.2.7</t>
  </si>
  <si>
    <t>MANGUERA</t>
  </si>
  <si>
    <t>1.35.1.1.3</t>
  </si>
  <si>
    <t>Cemento gris tipo I, presentación de 50 kg.</t>
  </si>
  <si>
    <t>1.30.1.6</t>
  </si>
  <si>
    <t>CINCEL</t>
  </si>
  <si>
    <t>100 unidad</t>
  </si>
  <si>
    <t>Perforadora de tamaño menor o igual a 10 cm, 2 perforaciones, capacidad de hojas a perforar mayor a 10 y menor o igual a 25, con trampilla para vaciar los confetis, con sistema de bloqueo .</t>
  </si>
  <si>
    <t>1.52.1.62</t>
  </si>
  <si>
    <t xml:space="preserve">CUCHILLA PARA BISTURI                                            </t>
  </si>
  <si>
    <t>RESALTADOR</t>
  </si>
  <si>
    <t>1.52.2.28</t>
  </si>
  <si>
    <t>SELLO</t>
  </si>
  <si>
    <t xml:space="preserve">166 UNIDADES </t>
  </si>
  <si>
    <t>1000 UNIDADES</t>
  </si>
  <si>
    <t>1.32.4.2</t>
  </si>
  <si>
    <t>1.52.1.11.1</t>
  </si>
  <si>
    <t>Banda elástica en caucho, referencia 8, por 1000 g .</t>
  </si>
  <si>
    <t>1.52.1.14</t>
  </si>
  <si>
    <t>1.52.1.16</t>
  </si>
  <si>
    <t>1.52.1.17</t>
  </si>
  <si>
    <t>Borrador para tablero, tipo felpa sintética base en plástico, por 1 und.</t>
  </si>
  <si>
    <t xml:space="preserve">Borrador para tinta, tipo miga de pan, tamaño grande, por 1 und. </t>
  </si>
  <si>
    <t xml:space="preserve">1.52.1.17.3                        </t>
  </si>
  <si>
    <t>LAPIZ BORRADOR TINTA Borrador para tinta, tipo tamaño lápiz con escobilla, por 1 und.</t>
  </si>
  <si>
    <t>1.52.1.19</t>
  </si>
  <si>
    <t xml:space="preserve">Borrador para lápiz, tipo nata, tamaño grande, por 1 und.        </t>
  </si>
  <si>
    <t>CARPETA</t>
  </si>
  <si>
    <t xml:space="preserve">1.52.1.24                          </t>
  </si>
  <si>
    <t>CUADERNO PLASTIFICADO CUADROS</t>
  </si>
  <si>
    <t>CINTA ADHESIVA</t>
  </si>
  <si>
    <t>18 UNIDADES</t>
  </si>
  <si>
    <t>6 UNIDADES</t>
  </si>
  <si>
    <t>1.52.1.30</t>
  </si>
  <si>
    <t>Cinta para impresora  Epson FX-1170, de un color.</t>
  </si>
  <si>
    <t>Carreteras, caminos, calles, puentes y vias ferreas.          MANTENIMIENTO VIAL CON EMPRESA DE ECONOMIA SOLIDARIA  EN EL CORREGIMIENTO DE SANTA BARBARA  SECTOR II Y EL SOCORRO</t>
  </si>
  <si>
    <t>Carreteras, caminos, calles, puentes y vias ferreas.         MANTENIMIENTO VIAL CON EMPRESA DE ECONOMIA SOLIDARIA  EN EL CORREGIMIENTO DE EL ENCANO</t>
  </si>
  <si>
    <t>Carreteras, caminos, calles, puentes y vias ferreas.         MANTENIMIENTO VIAL CON EMPRESA DE ECONOMIA SOLIDARIA  EN EL CORREGIMIENTO DE LA CALDERA</t>
  </si>
  <si>
    <t>Carreteras, caminos, calles, puentes y vias ferreas.        MANTENIMIENTO VIAL CON EMPRESA DE ECONOMIA SOLIDARIA  EN LOS CORREGIMIENTOS  DE BUESAQUILLO, SAN FERNANDO, CABRERA Y MOCONDINO</t>
  </si>
  <si>
    <t>Carreteras, caminos, calles, puentes y vias ferreas.        MANTENIIENTO VIAL CON EMPRESA DE ECONOMIA SOLIDARIA EN LOS CORREGIMIENTOS DE SANTA BARBARA  SECTOR I Y CATAMBUCO SECTOR I</t>
  </si>
  <si>
    <t>Carreteras, caminos, calles, puentes y vias ferreas.         MANTENIMIENTO VIAL CON EMPRESA DE ECONOMIA SOLIDARIA  EN EL CORREGIMIENTO DE CATAMBUCO  SECTOR II</t>
  </si>
  <si>
    <t>Carreteras, caminos, calles, puentes y vias ferreas.         ADICIONAL MANTENIMIENTO VIAL CON EMPRESA DE ECONOMIA SOLIDARIA  EN EL CORREGIMIENTO DE SANTA BARBARA  SECTOR II Y EL SOCORRO</t>
  </si>
  <si>
    <t>Carreteras, caminos, calles, puentes y vias ferreas.         ADICIONAL MANTENIMIENTO VIAL CON EMPRESA DE ECONOMIA SOLIDARIA  EN EL CORREGIMIENTO DE EL ENCANO</t>
  </si>
  <si>
    <t>Carreteras, caminos, calles, puentes y vias ferreas.         ADICIONAL CTO DE MANTENIMIENTO VIAL CON EMPRESA DE ECONOMIA SOLIDARIA  EN EL CORREGIMIENTO DE LA CALDERA</t>
  </si>
  <si>
    <t> IMPRESOS </t>
  </si>
  <si>
    <t>2.35.5.27</t>
  </si>
  <si>
    <t>1.35.8.7.9</t>
  </si>
  <si>
    <t>Aditivo acelerante controlado de fraguado, con un aspecto líquido verde, para la elaboración de morteros en obras de reparación, subterraneas o de desvío hidráulico, en presentación de 75 kg</t>
  </si>
  <si>
    <t>CARATULA</t>
  </si>
  <si>
    <t>416 UNIDADES</t>
  </si>
  <si>
    <t>26 unidades</t>
  </si>
  <si>
    <t>1.25.1.20</t>
  </si>
  <si>
    <t>llave de abasto</t>
  </si>
  <si>
    <t xml:space="preserve">TONER FOTOCOPIADORA   </t>
  </si>
  <si>
    <t>54 FRASCOS</t>
  </si>
  <si>
    <t xml:space="preserve">TONER IMPRESORA 17A   </t>
  </si>
  <si>
    <t>4 CCH</t>
  </si>
  <si>
    <t xml:space="preserve">TONER LASER RECARGADO   </t>
  </si>
  <si>
    <t>90 CCH</t>
  </si>
  <si>
    <t xml:space="preserve">TONER IMPRESORA 90N   </t>
  </si>
  <si>
    <t>TONER IMPRESORA LASER</t>
  </si>
  <si>
    <t>142 CCH</t>
  </si>
  <si>
    <t>TONER IMPRESORA 22</t>
  </si>
  <si>
    <t>11 CCH</t>
  </si>
  <si>
    <t>TONER IMPRESORA 78D</t>
  </si>
  <si>
    <t>2 CCH</t>
  </si>
  <si>
    <t xml:space="preserve">TONER RECARGADO COLOR </t>
  </si>
  <si>
    <t>58 CCH</t>
  </si>
  <si>
    <t xml:space="preserve">TONER RECARGADO NEGRO </t>
  </si>
  <si>
    <t>190 CCH</t>
  </si>
  <si>
    <t xml:space="preserve">TONER REMANUFACTURADO LASER 7115 </t>
  </si>
  <si>
    <t>14 CCH</t>
  </si>
  <si>
    <t>TONER IMPRESORA 27A</t>
  </si>
  <si>
    <t>13 CCH</t>
  </si>
  <si>
    <t>TONER IMPRESORA 28A</t>
  </si>
  <si>
    <t>10 CCH</t>
  </si>
  <si>
    <t>TONER IMPRESORA 15D</t>
  </si>
  <si>
    <t>TONER IMPRESORA 21</t>
  </si>
  <si>
    <t>16 CCH</t>
  </si>
  <si>
    <t>TONER IMPRESORA 49A</t>
  </si>
  <si>
    <t>52 CCH</t>
  </si>
  <si>
    <t>TONER MANOFACTURADO</t>
  </si>
  <si>
    <t xml:space="preserve">TONER IMPRESORA 25A   </t>
  </si>
  <si>
    <t>1 CCH</t>
  </si>
  <si>
    <t xml:space="preserve">TONER IMPRESORA 29A   </t>
  </si>
  <si>
    <t>TONERM IMPRESORA 73 N</t>
  </si>
  <si>
    <t>CARNET  Tarjeta impresa blanca, elaborada en PVC, con un calibre de 10-15 M, para imprimir de 1-6 tintas y un acabado laminado. </t>
  </si>
  <si>
    <t>1.53.7.8.1</t>
  </si>
  <si>
    <t xml:space="preserve">Adhesivo de seguridad de papel tipo propalcote con tintas de seguridad y con tintas de clase florescente invisible. </t>
  </si>
  <si>
    <t>1.37.5</t>
  </si>
  <si>
    <t xml:space="preserve"> Interruptores de circuito.   </t>
  </si>
  <si>
    <t>10  UNIDADES</t>
  </si>
  <si>
    <t>1.40.7.9.1</t>
  </si>
  <si>
    <t> Balasto electrónico controlable, control de corte de fase, potencia 32 W, frecuencia 50 / 60 Hz, 1 lámpara y voltaje de 120 / 127 V </t>
  </si>
  <si>
    <t> BALASTO ELECTRONICO CONTROLABLE  48 W</t>
  </si>
  <si>
    <t> BALASTO ELECTRONICO CONTROLABLE  96 W</t>
  </si>
  <si>
    <t>58 UNID</t>
  </si>
  <si>
    <t>1.39.10.4</t>
  </si>
  <si>
    <t>PILA TELEFONICAS</t>
  </si>
  <si>
    <t>2 PARES</t>
  </si>
  <si>
    <t xml:space="preserve">CLIPS SENCILLO  </t>
  </si>
  <si>
    <t>329 BOL</t>
  </si>
  <si>
    <t xml:space="preserve">LIMPIADOR </t>
  </si>
  <si>
    <t xml:space="preserve">17 UNIDADES </t>
  </si>
  <si>
    <t>84 GALONES</t>
  </si>
  <si>
    <t>BLANQUEADOR (LIMPIDO)</t>
  </si>
  <si>
    <t>272 GALONES</t>
  </si>
  <si>
    <t xml:space="preserve">POS IT </t>
  </si>
  <si>
    <t>122 unidades (tacos)</t>
  </si>
  <si>
    <t xml:space="preserve">CINTA ENMASCARAR </t>
  </si>
  <si>
    <t>Fólder celuguía horizontal, en cartón de 300 g/m2 , con capacidad de hasta 200 hojas, con portaguía plástica fija, presentación por 1 und, tamaño carta. </t>
  </si>
  <si>
    <t>1.52.1.41.6</t>
  </si>
  <si>
    <t>MARCADOR PERMANENTE</t>
  </si>
  <si>
    <t xml:space="preserve">27 UNIDADES </t>
  </si>
  <si>
    <t>GANCHOS PARA COSEDORA</t>
  </si>
  <si>
    <t xml:space="preserve">316 CAJAS </t>
  </si>
  <si>
    <t>884 CAJAS</t>
  </si>
  <si>
    <t xml:space="preserve">Tijeras de acero inoxidable            </t>
  </si>
  <si>
    <t>95 UNIDADES</t>
  </si>
  <si>
    <t>VASOS CRISTal</t>
  </si>
  <si>
    <t>70 U NIDADES</t>
  </si>
  <si>
    <t>Vaso, en poliestireno, con una capacidad entre (0.5-1) onzas, con tapa estándar </t>
  </si>
  <si>
    <t>1.50.4.24.19</t>
  </si>
  <si>
    <t>431  UNIDADES</t>
  </si>
  <si>
    <t>1.52.1.31.91</t>
  </si>
  <si>
    <t>1.27.3.25.4</t>
  </si>
  <si>
    <t>1.27.3.17.1</t>
  </si>
  <si>
    <t>1.32.4.1.1</t>
  </si>
  <si>
    <t>1.35.1.3.1</t>
  </si>
  <si>
    <t xml:space="preserve">CUCHILLA   PARA BISTURI                                            </t>
  </si>
  <si>
    <t xml:space="preserve">1.52.1.52.1 </t>
  </si>
  <si>
    <t>1.52.1.56.191</t>
  </si>
  <si>
    <t>1.52.1.57.1</t>
  </si>
  <si>
    <t>1.57.2.3.1</t>
  </si>
  <si>
    <t>Transporte de carga en volco, distancia en kilómetros menor o igual que 100, con riesgo de destino alto. El precio del servicio está expresado en kg.                  (TRANSPORTE DE 2,500 M3 DE MATERIAL DE AFIRMADO PARA EL CORREGIMIENTO DE SANTA BARBARA PARA EL MANTENIMIENTO RUTINARIO Y PERIODICO DE LA MALLA VIAL RURAL DEL MUNICIPIO DE PASTO.)</t>
  </si>
  <si>
    <t>3578  UNIDADES</t>
  </si>
  <si>
    <t>3078  UNIDADES</t>
  </si>
  <si>
    <t>201 JUE</t>
  </si>
  <si>
    <t>26475  BOL</t>
  </si>
  <si>
    <t>124.5 KILOS</t>
  </si>
  <si>
    <t>3457 KILOS</t>
  </si>
  <si>
    <t xml:space="preserve">266 UNIDADES </t>
  </si>
  <si>
    <t xml:space="preserve">2552 UNIDADES </t>
  </si>
  <si>
    <t xml:space="preserve">98  unidades </t>
  </si>
  <si>
    <t>324 PLIEGOS</t>
  </si>
  <si>
    <t>293 KLS</t>
  </si>
  <si>
    <t xml:space="preserve">20 UNIDADES </t>
  </si>
  <si>
    <t xml:space="preserve">4  unidades </t>
  </si>
  <si>
    <t>20  CRT</t>
  </si>
  <si>
    <t>31  unidades</t>
  </si>
  <si>
    <t>308 UNIDADES</t>
  </si>
  <si>
    <t>367  KILOS</t>
  </si>
  <si>
    <t>1.60.12.2.128 </t>
  </si>
  <si>
    <t> Maletín elaborado en nylon con organizador y divisiones internas multiuso, manija y correa ajustable y desprendible con bolsillo lateral, cierre central con cremallera, dimensiones de 42x31x13 cm </t>
  </si>
  <si>
    <t>699  KGS</t>
  </si>
  <si>
    <t>114 POR METRO</t>
  </si>
  <si>
    <t>6  UNIDAD</t>
  </si>
  <si>
    <t>67 UNIDADES</t>
  </si>
  <si>
    <t>403 LIBRAS</t>
  </si>
  <si>
    <t xml:space="preserve">320 KILOS </t>
  </si>
  <si>
    <t>241 UNIDADES</t>
  </si>
  <si>
    <t>661 UNIDADES</t>
  </si>
  <si>
    <t>86 UNIDADES</t>
  </si>
  <si>
    <t>90  FRASCOS</t>
  </si>
  <si>
    <t>206 UNIDADES</t>
  </si>
  <si>
    <t xml:space="preserve">197 FRASCOS </t>
  </si>
  <si>
    <t>1.52.1.63.1</t>
  </si>
  <si>
    <t>Plumón de punta acrílica, con un trazo, y ancho de línea 0.4 mm, contenido de tinta menor o igual a 2,5, prsentación 6 unidades por unidad de empaque .</t>
  </si>
  <si>
    <t>12  CAJAS</t>
  </si>
  <si>
    <t>51  UNIDADES</t>
  </si>
  <si>
    <t>519 KILOS</t>
  </si>
  <si>
    <t xml:space="preserve">16 UNIDADES </t>
  </si>
  <si>
    <t>113 KILOS</t>
  </si>
  <si>
    <t>3  unidades</t>
  </si>
  <si>
    <t xml:space="preserve">30  unidades </t>
  </si>
  <si>
    <t>42  UNIDADES</t>
  </si>
  <si>
    <t> 1.64.4.7.1 </t>
  </si>
  <si>
    <t> Pan de acema, entero, a granel </t>
  </si>
  <si>
    <t>1.64.5.5.1</t>
  </si>
  <si>
    <t>Panela en bloque, a granel, presentación x 1000 g</t>
  </si>
  <si>
    <t>389 unidades</t>
  </si>
  <si>
    <t>52  UNIDADES</t>
  </si>
  <si>
    <t>29444 KILOS</t>
  </si>
  <si>
    <t>6153 KILOS</t>
  </si>
  <si>
    <t>981 UNIDADES</t>
  </si>
  <si>
    <t xml:space="preserve">440 unidades </t>
  </si>
  <si>
    <t>674 CAJAS</t>
  </si>
  <si>
    <t> 1.52.1.56.49 </t>
  </si>
  <si>
    <t> Papel carbón, de 40 g/m2, tamaño oficio, por 50 hojas. </t>
  </si>
  <si>
    <t xml:space="preserve">264 cajas </t>
  </si>
  <si>
    <t>2835  RESMAS</t>
  </si>
  <si>
    <t xml:space="preserve">305 PLIEGOS </t>
  </si>
  <si>
    <t xml:space="preserve"> Papel crepe, de 40 g/m2, por 0,50 x 2,5 m, por 1 und</t>
  </si>
  <si>
    <t>1.52.1.56.52 </t>
  </si>
  <si>
    <t>20 pliegos</t>
  </si>
  <si>
    <t>157  ROLLOS</t>
  </si>
  <si>
    <t>60 HOJAS</t>
  </si>
  <si>
    <t>1490  RESMAS</t>
  </si>
  <si>
    <t>33  PLIEGOS</t>
  </si>
  <si>
    <t xml:space="preserve">224 PLIEGOS </t>
  </si>
  <si>
    <t> Perforadora de tamaño mayor a 10 y menor o igual a 30 cm, 2 perforaciones, capacidad de hojas a perforar mayor a 25 y menor o igual a 35, con trampilla para vaciar los confetis, con sistema de bloqueo . </t>
  </si>
  <si>
    <t>1.30.3.12.1</t>
  </si>
  <si>
    <t>Pulidora de 185 W de potencia y 3450 rpm de velocidad</t>
  </si>
  <si>
    <t>1.36.5.6</t>
  </si>
  <si>
    <t>Servidores de acceso</t>
  </si>
  <si>
    <t>1.36.5.1</t>
  </si>
  <si>
    <t>Switch</t>
  </si>
  <si>
    <t>1.18.4.1.1 </t>
  </si>
  <si>
    <t> Taladro, potencia 560 w, peso 2.3 kg, frecuencia de impacto 3450 golpes/mín </t>
  </si>
  <si>
    <t>1.25.2.10</t>
  </si>
  <si>
    <t>TANQUES DE POLIETILENO PARA ALMACENAMIENTO</t>
  </si>
  <si>
    <t>15 UNIDADES</t>
  </si>
  <si>
    <t> 1.49.2.3.1 </t>
  </si>
  <si>
    <t> Tapete atrapamugre en vinilo especial para tráfico extrapesado, con base, con diseño y con borde </t>
  </si>
  <si>
    <t>16 UNIDADES</t>
  </si>
  <si>
    <t>1.36.1.2.1 </t>
  </si>
  <si>
    <t> Terminal de comunicaciones fijas, Cobre, Altavoz, Contestador llamadas, Identifica llamadas, Alambrado, 1 linea </t>
  </si>
  <si>
    <t>TELEVISOR</t>
  </si>
  <si>
    <t>17 UNIDADES</t>
  </si>
  <si>
    <t>1.44.3.1</t>
  </si>
  <si>
    <t>19 UNIDADES</t>
  </si>
  <si>
    <t>1.42.8.131.1</t>
  </si>
  <si>
    <t>Tensiómetro para medición uniforme de la presión sanguínea de pared, mercurial</t>
  </si>
  <si>
    <t> 1.44.6.1.1 </t>
  </si>
  <si>
    <t> Trípode, altura 140 cm, peso 2 lb, material aluminio, cabeza giratoria </t>
  </si>
  <si>
    <t xml:space="preserve">TRITURADORA PRIMARIA   </t>
  </si>
  <si>
    <t>1.18.6.1</t>
  </si>
  <si>
    <t>  UPS ON LINE TRIFASICAS</t>
  </si>
  <si>
    <t xml:space="preserve">1.39.12.1   </t>
  </si>
  <si>
    <t> 1.44.3.3.1 </t>
  </si>
  <si>
    <t> VHS, con 1 cabezal de audio, 2 cabezales de video, sin cabezales de Hi-fi y video tipo mono. </t>
  </si>
  <si>
    <t>27 UNIDADES</t>
  </si>
  <si>
    <t>1.44.6.5</t>
  </si>
  <si>
    <t>VIDEO CASSETTE</t>
  </si>
  <si>
    <t>28 UNIDADES</t>
  </si>
  <si>
    <t xml:space="preserve"> Proyector integrado multiusos.</t>
  </si>
  <si>
    <t>1.44.3.5.1    </t>
  </si>
  <si>
    <t>  VITRINA</t>
  </si>
  <si>
    <t xml:space="preserve">1.48.1.21   </t>
  </si>
  <si>
    <t>1.55.2.37.5</t>
  </si>
  <si>
    <t>Estructuras didácticas preescolares y escolares para equilibrio, tipo zancos, elaborado en madera, compuesto por 2 unidades.</t>
  </si>
  <si>
    <t>3.3.12.4.1</t>
  </si>
  <si>
    <t>BAJANTE</t>
  </si>
  <si>
    <t>1.10.3.3</t>
  </si>
  <si>
    <t>BUJIA</t>
  </si>
  <si>
    <t>42 UNIDADES</t>
  </si>
  <si>
    <t>1.22.4.7</t>
  </si>
  <si>
    <t>FRENOS</t>
  </si>
  <si>
    <t>1.30.1.15</t>
  </si>
  <si>
    <t>LIMA</t>
  </si>
  <si>
    <t>10 UNIDADES</t>
  </si>
  <si>
    <t>1.32.4.5</t>
  </si>
  <si>
    <t>PASADORES</t>
  </si>
  <si>
    <t>1.32.2.1</t>
  </si>
  <si>
    <t>PERNOS</t>
  </si>
  <si>
    <t>1.66.3.1</t>
  </si>
  <si>
    <t>PLASTICO    LAMINA DE POLIPROPILENO FLEXIBLE</t>
  </si>
  <si>
    <t>164.99 MTS</t>
  </si>
  <si>
    <t>1.60.6.1</t>
  </si>
  <si>
    <t>BOTA</t>
  </si>
  <si>
    <t>1.60.3.8</t>
  </si>
  <si>
    <t>OVEROL</t>
  </si>
  <si>
    <t>13 UNIDADES</t>
  </si>
  <si>
    <t>1.60.1.11</t>
  </si>
  <si>
    <t>PANTALON</t>
  </si>
  <si>
    <t>1.60.1.13</t>
  </si>
  <si>
    <t>VESTIDO HOMBRE</t>
  </si>
  <si>
    <t>33 CJT</t>
  </si>
  <si>
    <t>1.64.4.11</t>
  </si>
  <si>
    <t>ARROZ</t>
  </si>
  <si>
    <t>525 LIBRAS</t>
  </si>
  <si>
    <t>1.64.4.4</t>
  </si>
  <si>
    <t>HARINA</t>
  </si>
  <si>
    <t>500 UNIDADES</t>
  </si>
  <si>
    <t>Jugo en bolsa de polietileno, x (150-200) g</t>
  </si>
  <si>
    <t>2 UNIDADES</t>
  </si>
  <si>
    <t xml:space="preserve">1.52.1.24  .1                        </t>
  </si>
  <si>
    <t>1.52.1.5</t>
  </si>
  <si>
    <t>Archivador vertical</t>
  </si>
  <si>
    <t>4 unidades</t>
  </si>
  <si>
    <t>1.64.11.1</t>
  </si>
  <si>
    <t>Aromaticas</t>
  </si>
  <si>
    <t>1.56.3.33</t>
  </si>
  <si>
    <t>1.50.4.2</t>
  </si>
  <si>
    <t>Bandeja grande</t>
  </si>
  <si>
    <t>Bisturi</t>
  </si>
  <si>
    <t>1.64.11.3</t>
  </si>
  <si>
    <t>Café</t>
  </si>
  <si>
    <t>1.52.1.12</t>
  </si>
  <si>
    <t xml:space="preserve">1 unidades </t>
  </si>
  <si>
    <t>CD gravable, de 700 Mb 80 min</t>
  </si>
  <si>
    <t>Cinta para empaque 48 x 40</t>
  </si>
  <si>
    <t xml:space="preserve">14 unidades </t>
  </si>
  <si>
    <t>Diskettes</t>
  </si>
  <si>
    <t>DVD</t>
  </si>
  <si>
    <t>1.56.2.8.1</t>
  </si>
  <si>
    <t>1.52.1.113</t>
  </si>
  <si>
    <t>1.56.2.11</t>
  </si>
  <si>
    <t>1.50.3.14</t>
  </si>
  <si>
    <t>Jarras</t>
  </si>
  <si>
    <t xml:space="preserve">CINTA TEFLON </t>
  </si>
  <si>
    <t>26 UNIDADES</t>
  </si>
  <si>
    <t>1.21.3.11</t>
  </si>
  <si>
    <t>CONDENSADOR</t>
  </si>
  <si>
    <t>1.65.1.23.1</t>
  </si>
  <si>
    <t>GRASA</t>
  </si>
  <si>
    <t>1.56.3.52</t>
  </si>
  <si>
    <t xml:space="preserve">Silicona </t>
  </si>
  <si>
    <t>115 UNIDADES</t>
  </si>
  <si>
    <t>1.56.2.19</t>
  </si>
  <si>
    <t>1.64.1.4.41</t>
  </si>
  <si>
    <t>Atún en lomitos, sin proceso adicional, en lata, para un peso equivalente a 1 kg.</t>
  </si>
  <si>
    <t>1.64.3.1.31</t>
  </si>
  <si>
    <t>banano</t>
  </si>
  <si>
    <t>1.64.3.2.134</t>
  </si>
  <si>
    <t>Brócoli corriente, empacado en bulto</t>
  </si>
  <si>
    <t>42 BTO</t>
  </si>
  <si>
    <t>Caldo de gallina, en cubo, empacado en papel de aluminio, presentación entre (10.5-11.5) g</t>
  </si>
  <si>
    <t>1.64.7.1.121</t>
  </si>
  <si>
    <t>1.64.1</t>
  </si>
  <si>
    <t>Carnes, productos carnicos, pescado y frutos de mar</t>
  </si>
  <si>
    <t>1.64.3.2.169</t>
  </si>
  <si>
    <t>Cebolla cabezona blanca corriente, a granel</t>
  </si>
  <si>
    <t>1.64.11.4.1</t>
  </si>
  <si>
    <t>Chocolate con clavos y canela, con azucar, en barra, en bolsa de papel parafinado, para un peso equivalente a 500 gramos</t>
  </si>
  <si>
    <t>Chocolate con clavos y canela, con azucar, en granulado, en tarro de polipropileno, para un peso equivalente a 500 gramos</t>
  </si>
  <si>
    <t>1.64.11.4.17</t>
  </si>
  <si>
    <t>1.64.3.2.217</t>
  </si>
  <si>
    <t>Cilantro corriente, a granel</t>
  </si>
  <si>
    <t>1.60.8.14.1</t>
  </si>
  <si>
    <t>139 PAQUETES</t>
  </si>
  <si>
    <t xml:space="preserve">Gancho tipo clip estandar </t>
  </si>
  <si>
    <t>3 CAJAS</t>
  </si>
  <si>
    <t>1.64.9.1</t>
  </si>
  <si>
    <t>ACEITE hidraulico</t>
  </si>
  <si>
    <t>1.30.6.11.1</t>
  </si>
  <si>
    <t>Juego de herramientas para mantenimiento, categoría especializado, con sistema métrico y un número de piezas de 1026.</t>
  </si>
  <si>
    <t>10 unidades</t>
  </si>
  <si>
    <t>Sacos y Busos (Sueter)</t>
  </si>
  <si>
    <t>46 UNIDADES</t>
  </si>
  <si>
    <t>1.37.8</t>
  </si>
  <si>
    <t>Espigas, terminales y flejes de terminal (TERMINAL)</t>
  </si>
  <si>
    <t>1.52.2.37.1</t>
  </si>
  <si>
    <t>Indicador láser, tipo bolígrafo, con un alcance menor o igual a 92 cm, número de colores 1 y con dispositivo para reflejar figuras.</t>
  </si>
  <si>
    <t>Parlantes con forma cuadrada y potencia 2 Watts</t>
  </si>
  <si>
    <t>1.41.5.11.1</t>
  </si>
  <si>
    <t>1.47.6.5</t>
  </si>
  <si>
    <t xml:space="preserve">1.35.1.14.1   </t>
  </si>
  <si>
    <t xml:space="preserve">1.40.2.1   </t>
  </si>
  <si>
    <t xml:space="preserve"> 1.40.7.9   </t>
  </si>
  <si>
    <t xml:space="preserve"> 1.40.4.2   </t>
  </si>
  <si>
    <t>1.45.1.47.1</t>
  </si>
  <si>
    <t xml:space="preserve"> 1.52.1.72      </t>
  </si>
  <si>
    <t xml:space="preserve"> 1.52.1.73        </t>
  </si>
  <si>
    <t xml:space="preserve"> 1.52.2.22      </t>
  </si>
  <si>
    <t xml:space="preserve"> 1.52.3.8          </t>
  </si>
  <si>
    <t>13 unidades</t>
  </si>
  <si>
    <t>1.10.10.10</t>
  </si>
  <si>
    <t>EMBRAGUES PARA MOTORES</t>
  </si>
  <si>
    <t>1.7.7.3</t>
  </si>
  <si>
    <t>GUAYA DE FRENO DE MANO PARA VEHICULO CASCABEL</t>
  </si>
  <si>
    <t>12 UNIDADES</t>
  </si>
  <si>
    <t>1.42.6.61</t>
  </si>
  <si>
    <t>14 UNIDADES</t>
  </si>
  <si>
    <t>NYLON MONOFILAMENTO</t>
  </si>
  <si>
    <t>1.33.7.3.1</t>
  </si>
  <si>
    <t>1.32.10.8</t>
  </si>
  <si>
    <t>UNIDAD</t>
  </si>
  <si>
    <t xml:space="preserve">1 UNIDAD </t>
  </si>
  <si>
    <t>50 UNIDADES</t>
  </si>
  <si>
    <t>LLANTA</t>
  </si>
  <si>
    <t>A.C.P.M (Diesel Corriente)</t>
  </si>
  <si>
    <t>1.35.8.6</t>
  </si>
  <si>
    <t>ADITIVO                PARA CEMENTO</t>
  </si>
  <si>
    <t>1.68.1.1</t>
  </si>
  <si>
    <t xml:space="preserve">ALAMBRE DE PUA </t>
  </si>
  <si>
    <t>2 UNID DE K</t>
  </si>
  <si>
    <t>1.68.8.1</t>
  </si>
  <si>
    <t>ANGULOS DE ALUMINIO DE LADOS IGUALES</t>
  </si>
  <si>
    <t>1.22.4.4</t>
  </si>
  <si>
    <t>ARNES</t>
  </si>
  <si>
    <t xml:space="preserve">8 UNIDADES </t>
  </si>
  <si>
    <t>1.10.10.6</t>
  </si>
  <si>
    <t>CARBURADORES</t>
  </si>
  <si>
    <t>5 unidades</t>
  </si>
  <si>
    <t>1.37.17.1.1</t>
  </si>
  <si>
    <t>1.35.3.20.1</t>
  </si>
  <si>
    <t xml:space="preserve">17207,5 KILOS </t>
  </si>
  <si>
    <t>1.31.1.28.1</t>
  </si>
  <si>
    <t>Plomada cilíndrica, con peso de 50 g</t>
  </si>
  <si>
    <t>88 KILOS</t>
  </si>
  <si>
    <t>1.64.3.2.517</t>
  </si>
  <si>
    <t>Repollo corriente, a granel</t>
  </si>
  <si>
    <t>1.63.1.5.1</t>
  </si>
  <si>
    <t>pollo, de 1 día.</t>
  </si>
  <si>
    <t>502 KILOS</t>
  </si>
  <si>
    <t>1.30.1.22</t>
  </si>
  <si>
    <t>PALA</t>
  </si>
  <si>
    <t>PALUSTRE</t>
  </si>
  <si>
    <t>58 UNIDADES</t>
  </si>
  <si>
    <t>1.30.1.27</t>
  </si>
  <si>
    <t>SERRUCHO</t>
  </si>
  <si>
    <t>1.52.1.58.1</t>
  </si>
  <si>
    <t>PINCEL</t>
  </si>
  <si>
    <t>1022 UNIDADES</t>
  </si>
  <si>
    <t>20510,01 UNIDADES</t>
  </si>
  <si>
    <t>1.27.3.39</t>
  </si>
  <si>
    <t>REJILLAS</t>
  </si>
  <si>
    <t>49 UNIDADES</t>
  </si>
  <si>
    <t>RODILLO</t>
  </si>
  <si>
    <t>1.57.2.6.1</t>
  </si>
  <si>
    <t>1.27.3.44</t>
  </si>
  <si>
    <t>SOLDADURA</t>
  </si>
  <si>
    <t>Contratos personales de servicios.</t>
  </si>
  <si>
    <t>1.35.5.1.1</t>
  </si>
  <si>
    <t>Teja translúcida en PVC, perfil 7, con dimensiones de 1,22x0,92 m.</t>
  </si>
  <si>
    <t>325 LAMINAS</t>
  </si>
  <si>
    <t>CURVAS</t>
  </si>
  <si>
    <t>1.33.2</t>
  </si>
  <si>
    <t>División centro de computo</t>
  </si>
  <si>
    <t>1.61.2.7.1</t>
  </si>
  <si>
    <t xml:space="preserve">Jabon liquido </t>
  </si>
  <si>
    <t>2.10.4</t>
  </si>
  <si>
    <t>Servicios de procesamiento automatico de datos para telecomunicaciones y transmision. </t>
  </si>
  <si>
    <t> Otros servicios publicos. ( aseo)</t>
  </si>
  <si>
    <t>(Redes de distribución aéreas y subterraneas)               Construcción y Remodelación  de redes eléctricas vereda Jurado  Alto Corregimiento de Santa Bárbara</t>
  </si>
  <si>
    <t>(Redes de distribución aéreas y subterraneas)                Construcción y Remodelación  de redes eléctricas vereda San José Vista Hermosa   -corregimiento de Mapachico-</t>
  </si>
  <si>
    <t>(Redes de distribución aéreas y subterraneas)                Construcción de redes eléctricas Vereda La paz  - Corregimiento de Cabrera - Del municipio de Pasto</t>
  </si>
  <si>
    <t>(Redes de distribución aéreas y subterraneas)              Construcción y Remodelación  de redes eléctricas de la vereda Casapamba - corregimiento del Encano -</t>
  </si>
  <si>
    <t>(Redes de distribución aéreas y subterraneas)              Construcción y Remodelación  de redes eléctricas vereda La Merced Sector San Francisco  del Corregimiento de Catambuco</t>
  </si>
  <si>
    <t>(Redes de distribución aéreas y subterraneas)             Construcción y Remodelación  de redes eléctricas vereda Campanero -corregimiento de Catambuco-</t>
  </si>
  <si>
    <t>(Redes de distribución aéreas y subterraneas)              Construcción y Remodelación  de redes eléctricas vereda San Gabriel -corregimiento del Socorro-</t>
  </si>
  <si>
    <t>(Redes de distribución aéreas y subterraneas)                   Construcción de redes eléctricas vereda  Duarte   - Corregimiento de Cabrera -</t>
  </si>
  <si>
    <t>(Redes de distribución aéreas y subterraneas)                Remodelación  de redes eléctricas sector el Sarin   -Corregimiento de Buesaquillo</t>
  </si>
  <si>
    <t>(Redes de distribución aéreas y subterraneas)                Remodelación  de redes eléctricas vereda San José Corregimiento de Buesaquillo</t>
  </si>
  <si>
    <t>Espejos</t>
  </si>
  <si>
    <t xml:space="preserve">CERA </t>
  </si>
  <si>
    <t xml:space="preserve">TALONARIO NOTAS INTERNAS   </t>
  </si>
  <si>
    <t>AMBIENTADOR</t>
  </si>
  <si>
    <t xml:space="preserve">ESCOBAS </t>
  </si>
  <si>
    <t>20 RESMAS</t>
  </si>
  <si>
    <t>3 UNIDADES</t>
  </si>
  <si>
    <t xml:space="preserve">FOLDER COLGANTE   </t>
  </si>
  <si>
    <t>2 CAJAS</t>
  </si>
  <si>
    <t xml:space="preserve"> PAPEL CARTA 75G</t>
  </si>
  <si>
    <t xml:space="preserve">6 ROLLOS </t>
  </si>
  <si>
    <t xml:space="preserve"> 1.39.11.1   </t>
  </si>
  <si>
    <t>1.30.1.1</t>
  </si>
  <si>
    <t xml:space="preserve">AZADON   </t>
  </si>
  <si>
    <t>1.30.1.3</t>
  </si>
  <si>
    <t>BARRA</t>
  </si>
  <si>
    <t>1.30.4.2</t>
  </si>
  <si>
    <t>BROCA</t>
  </si>
  <si>
    <t xml:space="preserve">CABLES TELEFONICOS PARA USO INTERIOR   </t>
  </si>
  <si>
    <t>458 METROS</t>
  </si>
  <si>
    <t xml:space="preserve"> 1.39.11.14   </t>
  </si>
  <si>
    <t xml:space="preserve">ALAMBRES DE COBRE DESNUDO   </t>
  </si>
  <si>
    <t>11 UNIDADES</t>
  </si>
  <si>
    <t>8 UNIDADES</t>
  </si>
  <si>
    <t>BOLSAS PARA   BASURA</t>
  </si>
  <si>
    <t>CHURRUSCOS DE  BAÑO</t>
  </si>
  <si>
    <t>51  UNIDAD</t>
  </si>
  <si>
    <t>ESPONJILLA  LOZA</t>
  </si>
  <si>
    <t xml:space="preserve">116 UNIDADES </t>
  </si>
  <si>
    <t>JABON DE PLATOS</t>
  </si>
  <si>
    <t>34 UNIDADES</t>
  </si>
  <si>
    <t xml:space="preserve">PAPEL HIGIENICO </t>
  </si>
  <si>
    <t>170 UNIDADES</t>
  </si>
  <si>
    <t>40 PAQUETES</t>
  </si>
  <si>
    <t>270 UNIDADES</t>
  </si>
  <si>
    <t>v3</t>
  </si>
  <si>
    <t>PLAN DE COMPRAS (Ver hoja 'Ayudas y códigos necesarios')</t>
  </si>
  <si>
    <t>MATERIALES DE VIDRIO</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</si>
  <si>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</si>
  <si>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Nombre de la Entidad [Maximo 100 caracteres]</t>
  </si>
  <si>
    <t>Nit de la Entidad [3 - 15 digitos]</t>
  </si>
  <si>
    <t>Tipo Identificacion Funcionario Responsable</t>
  </si>
  <si>
    <t>Identificacion Funcionario Responsable [Maximo 15 digitos]</t>
  </si>
  <si>
    <t>Año Fiscal [AAAA]</t>
  </si>
  <si>
    <t>Valor Total [Maximo 20 digitos]No utilice comas, puntos ni signo $</t>
  </si>
  <si>
    <t>Codigo CUBS</t>
  </si>
  <si>
    <t>Modalidad de Contratacion [Entre 1 y 7]</t>
  </si>
  <si>
    <t>Mes Proyectado de Compra [1 - 12]</t>
  </si>
  <si>
    <t>Cantidad [Maximo 10 digitos]</t>
  </si>
  <si>
    <t>264,29</t>
  </si>
  <si>
    <t>77696,60</t>
  </si>
  <si>
    <t>1519,68</t>
  </si>
  <si>
    <t>30591,19</t>
  </si>
  <si>
    <t>4728,91</t>
  </si>
  <si>
    <t>CAMIONETAS</t>
  </si>
  <si>
    <t>Uvas, en bolsa, presentación por (50-80) g</t>
  </si>
  <si>
    <t xml:space="preserve">4 paquetes </t>
  </si>
  <si>
    <t>1.68.8.24</t>
  </si>
  <si>
    <t xml:space="preserve">piñon de aluminio </t>
  </si>
  <si>
    <t>1.35.1.20</t>
  </si>
  <si>
    <t>piedra rajon ( triturado)</t>
  </si>
  <si>
    <t>5 MM3</t>
  </si>
  <si>
    <t>1.62.4</t>
  </si>
  <si>
    <t>Postes de alumbrado tubulares, con altura de 6 m, 4 " de diámetro y 2.3 mm de espesor.</t>
  </si>
  <si>
    <t>1.17.5.13.1</t>
  </si>
  <si>
    <t>Regadera para jardín en aluminio, con capacidad de 1 l.</t>
  </si>
  <si>
    <t>1.32.3</t>
  </si>
  <si>
    <t>Tuercas y arandelas</t>
  </si>
  <si>
    <t>1.27.1</t>
  </si>
  <si>
    <t xml:space="preserve">TUBERIA   </t>
  </si>
  <si>
    <t>30986 UNID</t>
  </si>
  <si>
    <t>1.56.1.4.1</t>
  </si>
  <si>
    <t>[1 - 12]</t>
  </si>
  <si>
    <t>jabon de tocador en pasta,con peso de 150g. ( javon de manos)</t>
  </si>
  <si>
    <t xml:space="preserve">CINTA </t>
  </si>
  <si>
    <t>CINTA SCHOT</t>
  </si>
  <si>
    <t>CINTA AISLANTE</t>
  </si>
  <si>
    <t>37  ROLLOS</t>
  </si>
  <si>
    <t>1.50.3.7</t>
  </si>
  <si>
    <t xml:space="preserve">COLADOR </t>
  </si>
  <si>
    <t>21 UNIDADES</t>
  </si>
  <si>
    <t xml:space="preserve">Toallas </t>
  </si>
  <si>
    <t>124 UNIDADES</t>
  </si>
  <si>
    <t>1.53.1.37</t>
  </si>
  <si>
    <t>LIBRO O CARTILLA TECNICA</t>
  </si>
  <si>
    <t>1.52.1.45.26</t>
  </si>
  <si>
    <t>1.52.1.45.77</t>
  </si>
  <si>
    <t>1.52.1.46</t>
  </si>
  <si>
    <t>1.52.1.56.10</t>
  </si>
  <si>
    <t>1.52.1.56.48</t>
  </si>
  <si>
    <t xml:space="preserve">huellero </t>
  </si>
  <si>
    <t>1.52.1.85.5</t>
  </si>
  <si>
    <t>1.52.2.20.355</t>
  </si>
  <si>
    <t>1.50.4.28</t>
  </si>
  <si>
    <t>BALON DE FUTBOL</t>
  </si>
  <si>
    <t>silbato</t>
  </si>
  <si>
    <t>1.56.2.21</t>
  </si>
  <si>
    <t>1.56.3.6</t>
  </si>
  <si>
    <t>1.56.2.1</t>
  </si>
  <si>
    <t>1.56.2.5</t>
  </si>
  <si>
    <t>1.56.3.8</t>
  </si>
  <si>
    <t>1.56.3.10</t>
  </si>
  <si>
    <t>SHAMPOO MULTIUSOS</t>
  </si>
  <si>
    <t>BOLSA PLASTICA SENCILLA</t>
  </si>
  <si>
    <t>2.37.4.3</t>
  </si>
  <si>
    <t>2.37.4.5.1</t>
  </si>
  <si>
    <t>DESTORNILLADOR</t>
  </si>
  <si>
    <t>Transporte de carga en volco, distancia en kilómetros menor o igual que 100, con riesgo de destino alto. El precio del servicio está expresado en kg.           (TRANSPORTE DE 1800 M3 DE  MATERIAL DE AFIRMADO DESDE LA MINA ROSAPAMBA PARA LOS CORREGIMIENTOS DE GENOY Y MAPACHICO PARA EL MANTENIMIENTO RUTINARIO Y PERIODICO DE LA MALLA VIAL DEL MUNICIPIO DE PASTO.)</t>
  </si>
  <si>
    <t>Transporte de carga en volco, distancia en kilómetros menor o igual que 100, con riesgo de destino alto. El precio del servicio está expresado en kg.        (TRANSPORTE DE 1200 M3 DE  MATERIAL DE AFIRMADO DESDE LA MINA ROSAPAMBA PARA EL CORREGIMIENTO DE MAPACHICO PARA EL MANTENIMIENTO RUTINARIO Y PERIODICO DE LA MALLA VIAL DEL MUNICIPIO DE PASTO.)</t>
  </si>
  <si>
    <t>OBRAS DE REPARACION Y RECOSTRUCCION    Adecuacion escenario deportivo barrio Santa Barbara Municipio de Pasto 2009520010176</t>
  </si>
  <si>
    <t>Construcción de escenario deportivo y recreativo barrio La Estrella. Municipio de Pasto.  2009520010124</t>
  </si>
  <si>
    <t>Construcción polideportivo barrio San Antonio de Padua. Municipio de Pasto.  2009520010108</t>
  </si>
  <si>
    <t>Construcción segunda etapa Polideportivo San Juan de Pasto. Municipio de Pasto. 2009520010107</t>
  </si>
  <si>
    <t>Construccion polideportivo barrio Jerusalem 2009520010133</t>
  </si>
  <si>
    <t>Construcción cancha de voleibol barrio Tamasagra III. Municipio de Pasto.   2009520010115</t>
  </si>
  <si>
    <t>Construcción polideportivo contiguo a la piscina de Aranda - Barrio Aranda. Municipio de Pasto.  2009520010118</t>
  </si>
  <si>
    <t xml:space="preserve"> Construcción cancha de fútbol sobre la escombrera de la quebrada Guachucal del Municipio de Pasto.
2009520010163</t>
  </si>
  <si>
    <t>OBRAS DE REPARACION Y RESTAURACION     (Adecuación pista de atletismo en la Unidad Deportiva, Recreativa y Ambiental  - UDRA - Municipio de Pasto (Adicional). 2009520010098)</t>
  </si>
  <si>
    <t>OBRAS DE REPARACION Y RECOSTRUCCION    (Adecuación polideportivo barrio Juan XXIII. Municipio de Pasto. 2009520010130)</t>
  </si>
  <si>
    <t>OBRAS DE REPARACION Y RECOSTRUCCION   ( Adicional al mejoramiento de la cancha de fútbol de la Institución educativa municipal (IEM) Heraldo Romero al servicio de la IEM y de la comuna 12. Municipio de Pasto.  2009520010114)</t>
  </si>
  <si>
    <t>OBRAS DE REPARACION Y RECOSTRUCCION    ( Mejoramiento polideportivo barrio Nuevo Horizonte. Municipio de Pasto.  2009520010116)</t>
  </si>
  <si>
    <t>OBRAS DE REPARACION Y RECOSTRUCCION    (Mejoramiento zonas recreativas barrio Quintas de San Pedro. Municipio de Pasto.  2009520010125)</t>
  </si>
  <si>
    <t>OBRAS DE REPARACION Y RECOSTRUCCION         Adecuación escenarios deportivos parque Bolívar. Municipio de Pasto. 2009520010121</t>
  </si>
  <si>
    <t>50 UINADES</t>
  </si>
  <si>
    <t>1.70</t>
  </si>
  <si>
    <t>Valor Ejecutado</t>
  </si>
  <si>
    <t>% Ejecutado</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</si>
</sst>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_-* #,##0\ _€_-;\-* #,##0\ _€_-;_-* &quot;-&quot;??\ _€_-;_-@_-"/>
    <numFmt numFmtId="192" formatCode="_(* #,##0_);_(* \(#,##0\);_(* &quot;-&quot;??_);_(@_)"/>
    <numFmt numFmtId="193" formatCode="[$€-2]\ #,##0.00_);[Red]\([$€-2]\ #,##0.00\)"/>
    <numFmt numFmtId="194" formatCode="_-* #,##0.000\ _P_t_a_-;\-* #,##0.000\ _P_t_a_-;_-* &quot;-&quot;??\ _P_t_a_-;_-@_-"/>
    <numFmt numFmtId="195" formatCode="_-* #,##0.0000\ _P_t_a_-;\-* #,##0.0000\ _P_t_a_-;_-* &quot;-&quot;??\ _P_t_a_-;_-@_-"/>
    <numFmt numFmtId="196" formatCode="_-* #,##0.0\ _P_t_a_-;\-* #,##0.0\ _P_t_a_-;_-* &quot;-&quot;??\ _P_t_a_-;_-@_-"/>
    <numFmt numFmtId="197" formatCode="_-* #,##0\ _P_t_a_-;\-* #,##0\ _P_t_a_-;_-* &quot;-&quot;??\ _P_t_a_-;_-@_-"/>
    <numFmt numFmtId="198" formatCode="#,##0.000"/>
    <numFmt numFmtId="199" formatCode="#,##0.0000"/>
    <numFmt numFmtId="200" formatCode="#,##0.0"/>
    <numFmt numFmtId="201" formatCode="_ * #,##0_ ;_ * \-#,##0_ ;_ * &quot;-&quot;??_ ;_ @_ "/>
    <numFmt numFmtId="202" formatCode="_ * #,##0.0_ ;_ * \-#,##0.0_ ;_ * &quot;-&quot;??_ ;_ @_ "/>
    <numFmt numFmtId="203" formatCode="0.0"/>
    <numFmt numFmtId="204" formatCode="0.000"/>
    <numFmt numFmtId="205" formatCode="0.0000"/>
    <numFmt numFmtId="206" formatCode="0.00000"/>
    <numFmt numFmtId="207" formatCode="0.000000"/>
  </numFmts>
  <fonts count="54">
    <font>
      <sz val="10"/>
      <name val="Arial"/>
      <family val="0"/>
    </font>
    <font>
      <b/>
      <sz val="10"/>
      <name val="Arial"/>
      <family val="2"/>
    </font>
    <font>
      <b/>
      <sz val="10"/>
      <color indexed="10"/>
      <name val="Arial"/>
      <family val="2"/>
    </font>
    <font>
      <b/>
      <sz val="9"/>
      <color indexed="8"/>
      <name val="Arial"/>
      <family val="2"/>
    </font>
    <font>
      <b/>
      <u val="single"/>
      <sz val="12"/>
      <color indexed="10"/>
      <name val="Arial"/>
      <family val="2"/>
    </font>
    <font>
      <sz val="10"/>
      <color indexed="10"/>
      <name val="Arial"/>
      <family val="2"/>
    </font>
    <font>
      <b/>
      <sz val="9"/>
      <name val="Arial"/>
      <family val="2"/>
    </font>
    <font>
      <sz val="9"/>
      <name val="Arial"/>
      <family val="2"/>
    </font>
    <font>
      <sz val="10"/>
      <color indexed="8"/>
      <name val="Arial"/>
      <family val="2"/>
    </font>
    <font>
      <sz val="12"/>
      <color indexed="10"/>
      <name val="Arial"/>
      <family val="2"/>
    </font>
    <font>
      <sz val="12"/>
      <name val="Arial"/>
      <family val="2"/>
    </font>
    <font>
      <sz val="8"/>
      <name val="Arial"/>
      <family val="2"/>
    </font>
    <font>
      <u val="single"/>
      <sz val="10"/>
      <color indexed="36"/>
      <name val="Arial"/>
      <family val="2"/>
    </font>
    <font>
      <sz val="12"/>
      <color indexed="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6"/>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6"/>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0033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thin"/>
    </border>
    <border>
      <left/>
      <right style="medium"/>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style="thin"/>
      <top/>
      <bottom style="medium"/>
    </border>
    <border>
      <left/>
      <right style="medium"/>
      <top/>
      <bottom style="mediu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187" fontId="0" fillId="0" borderId="0">
      <alignment/>
      <protection/>
    </xf>
    <xf numFmtId="185" fontId="0" fillId="0" borderId="0">
      <alignment/>
      <protection/>
    </xf>
    <xf numFmtId="186" fontId="0" fillId="0" borderId="0">
      <alignment/>
      <protection/>
    </xf>
    <xf numFmtId="184" fontId="0" fillId="0" borderId="0">
      <alignment/>
      <protection/>
    </xf>
    <xf numFmtId="0" fontId="44"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lignment/>
      <protection/>
    </xf>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16">
    <xf numFmtId="0" fontId="0" fillId="0" borderId="0" xfId="0" applyAlignment="1">
      <alignment/>
    </xf>
    <xf numFmtId="0" fontId="2" fillId="0" borderId="0" xfId="0" applyFont="1" applyAlignment="1">
      <alignment/>
    </xf>
    <xf numFmtId="0" fontId="1" fillId="0" borderId="0" xfId="0" applyFont="1" applyAlignment="1">
      <alignment horizontal="center"/>
    </xf>
    <xf numFmtId="49" fontId="0" fillId="33" borderId="10" xfId="0" applyNumberFormat="1" applyFill="1" applyBorder="1" applyAlignment="1">
      <alignment/>
    </xf>
    <xf numFmtId="49" fontId="0" fillId="33" borderId="11" xfId="0" applyNumberFormat="1" applyFill="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0" xfId="0" applyNumberFormat="1" applyAlignment="1">
      <alignment/>
    </xf>
    <xf numFmtId="49" fontId="0" fillId="33" borderId="16" xfId="0" applyNumberFormat="1" applyFill="1" applyBorder="1" applyAlignment="1">
      <alignment/>
    </xf>
    <xf numFmtId="49" fontId="0" fillId="0" borderId="17" xfId="0" applyNumberFormat="1" applyBorder="1" applyAlignment="1">
      <alignment/>
    </xf>
    <xf numFmtId="49" fontId="0" fillId="0" borderId="18" xfId="0" applyNumberFormat="1" applyBorder="1" applyAlignment="1">
      <alignment/>
    </xf>
    <xf numFmtId="0" fontId="1" fillId="0" borderId="0" xfId="0" applyFont="1" applyAlignment="1">
      <alignment/>
    </xf>
    <xf numFmtId="49" fontId="4" fillId="0" borderId="0" xfId="0" applyNumberFormat="1" applyFont="1" applyAlignment="1">
      <alignment/>
    </xf>
    <xf numFmtId="49" fontId="2"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0" fontId="1" fillId="0" borderId="19" xfId="0" applyFont="1" applyBorder="1" applyAlignment="1">
      <alignment/>
    </xf>
    <xf numFmtId="0" fontId="0" fillId="0" borderId="20" xfId="0" applyBorder="1" applyAlignment="1">
      <alignment/>
    </xf>
    <xf numFmtId="0" fontId="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4" xfId="0" applyFont="1" applyBorder="1" applyAlignment="1">
      <alignment/>
    </xf>
    <xf numFmtId="49" fontId="6" fillId="0" borderId="25" xfId="0" applyNumberFormat="1" applyFont="1" applyBorder="1" applyAlignment="1">
      <alignment/>
    </xf>
    <xf numFmtId="0" fontId="6" fillId="0" borderId="26" xfId="0" applyFont="1" applyBorder="1" applyAlignment="1">
      <alignment/>
    </xf>
    <xf numFmtId="0" fontId="7" fillId="0" borderId="26" xfId="0" applyFont="1" applyBorder="1" applyAlignment="1">
      <alignment/>
    </xf>
    <xf numFmtId="0" fontId="1" fillId="0" borderId="26" xfId="0" applyFont="1" applyBorder="1" applyAlignment="1">
      <alignment/>
    </xf>
    <xf numFmtId="0" fontId="0" fillId="0" borderId="26" xfId="0" applyBorder="1" applyAlignment="1">
      <alignment/>
    </xf>
    <xf numFmtId="0" fontId="0" fillId="0" borderId="27" xfId="0" applyBorder="1" applyAlignment="1">
      <alignment/>
    </xf>
    <xf numFmtId="0" fontId="7" fillId="0" borderId="0" xfId="0" applyFont="1" applyAlignment="1">
      <alignment/>
    </xf>
    <xf numFmtId="0" fontId="6" fillId="0" borderId="0" xfId="0" applyFont="1" applyAlignment="1">
      <alignment/>
    </xf>
    <xf numFmtId="0" fontId="0" fillId="0" borderId="28" xfId="0" applyBorder="1" applyAlignment="1">
      <alignment/>
    </xf>
    <xf numFmtId="0" fontId="6" fillId="0" borderId="27" xfId="0" applyFont="1" applyBorder="1" applyAlignment="1">
      <alignment/>
    </xf>
    <xf numFmtId="49" fontId="6" fillId="0" borderId="29" xfId="0" applyNumberFormat="1" applyFont="1" applyBorder="1" applyAlignment="1">
      <alignment/>
    </xf>
    <xf numFmtId="0" fontId="6" fillId="0" borderId="28" xfId="0" applyFont="1" applyBorder="1" applyAlignment="1">
      <alignment/>
    </xf>
    <xf numFmtId="0" fontId="6" fillId="0" borderId="25" xfId="0" applyFont="1" applyBorder="1" applyAlignment="1">
      <alignment/>
    </xf>
    <xf numFmtId="0" fontId="6" fillId="0" borderId="29" xfId="0" applyFont="1" applyBorder="1" applyAlignment="1">
      <alignment/>
    </xf>
    <xf numFmtId="0" fontId="3" fillId="0" borderId="0" xfId="0" applyFont="1" applyAlignment="1">
      <alignment horizontal="left" wrapText="1"/>
    </xf>
    <xf numFmtId="49" fontId="0" fillId="0" borderId="30" xfId="0" applyNumberFormat="1" applyBorder="1" applyAlignment="1">
      <alignment/>
    </xf>
    <xf numFmtId="49" fontId="0" fillId="0" borderId="31" xfId="0" applyNumberFormat="1" applyBorder="1" applyAlignment="1">
      <alignment/>
    </xf>
    <xf numFmtId="0" fontId="10" fillId="0" borderId="0" xfId="0" applyFont="1" applyAlignment="1">
      <alignment horizontal="left"/>
    </xf>
    <xf numFmtId="0" fontId="10" fillId="0" borderId="18" xfId="0" applyFont="1" applyBorder="1" applyAlignment="1">
      <alignment horizontal="left"/>
    </xf>
    <xf numFmtId="49" fontId="10" fillId="0" borderId="0" xfId="0" applyNumberFormat="1" applyFont="1" applyAlignment="1">
      <alignment horizontal="left"/>
    </xf>
    <xf numFmtId="1" fontId="10" fillId="0" borderId="0" xfId="0" applyNumberFormat="1" applyFont="1" applyBorder="1" applyAlignment="1">
      <alignment horizontal="left"/>
    </xf>
    <xf numFmtId="1" fontId="10" fillId="0" borderId="0" xfId="0" applyNumberFormat="1" applyFont="1" applyAlignment="1">
      <alignment horizontal="left"/>
    </xf>
    <xf numFmtId="0" fontId="10" fillId="0" borderId="0" xfId="0" applyFont="1" applyBorder="1" applyAlignment="1">
      <alignment horizontal="left"/>
    </xf>
    <xf numFmtId="0" fontId="10" fillId="0" borderId="18" xfId="0" applyFont="1" applyBorder="1" applyAlignment="1">
      <alignment horizontal="center"/>
    </xf>
    <xf numFmtId="0" fontId="10" fillId="0" borderId="0" xfId="0" applyFont="1" applyAlignment="1">
      <alignment horizontal="left" wrapText="1"/>
    </xf>
    <xf numFmtId="0" fontId="10" fillId="34" borderId="18" xfId="0" applyFont="1" applyFill="1" applyBorder="1" applyAlignment="1">
      <alignment horizontal="left"/>
    </xf>
    <xf numFmtId="0" fontId="10" fillId="34" borderId="0" xfId="0" applyFont="1" applyFill="1" applyAlignment="1">
      <alignment horizontal="left"/>
    </xf>
    <xf numFmtId="49" fontId="10" fillId="34" borderId="18" xfId="0" applyNumberFormat="1" applyFont="1" applyFill="1" applyBorder="1" applyAlignment="1">
      <alignment horizontal="left"/>
    </xf>
    <xf numFmtId="1" fontId="10" fillId="34" borderId="18" xfId="0" applyNumberFormat="1" applyFont="1" applyFill="1" applyBorder="1" applyAlignment="1">
      <alignment horizontal="left"/>
    </xf>
    <xf numFmtId="0" fontId="9" fillId="34" borderId="0" xfId="0" applyFont="1" applyFill="1" applyBorder="1" applyAlignment="1">
      <alignment horizontal="left"/>
    </xf>
    <xf numFmtId="0" fontId="10" fillId="34" borderId="0" xfId="0" applyFont="1" applyFill="1" applyBorder="1" applyAlignment="1">
      <alignment horizontal="left" vertical="center"/>
    </xf>
    <xf numFmtId="0" fontId="13" fillId="34" borderId="18" xfId="0" applyFont="1" applyFill="1" applyBorder="1" applyAlignment="1">
      <alignment horizontal="left" vertical="center"/>
    </xf>
    <xf numFmtId="0" fontId="13" fillId="34" borderId="0" xfId="0" applyFont="1" applyFill="1" applyBorder="1" applyAlignment="1">
      <alignment horizontal="left" vertical="center"/>
    </xf>
    <xf numFmtId="0" fontId="13" fillId="34" borderId="0" xfId="0" applyFont="1" applyFill="1" applyBorder="1" applyAlignment="1">
      <alignment horizontal="left"/>
    </xf>
    <xf numFmtId="0" fontId="10" fillId="34" borderId="0" xfId="0" applyFont="1" applyFill="1" applyBorder="1" applyAlignment="1">
      <alignment horizontal="left"/>
    </xf>
    <xf numFmtId="1" fontId="10" fillId="34" borderId="0" xfId="0" applyNumberFormat="1" applyFont="1" applyFill="1" applyBorder="1" applyAlignment="1">
      <alignment horizontal="left"/>
    </xf>
    <xf numFmtId="0" fontId="10" fillId="34" borderId="18" xfId="0" applyFont="1" applyFill="1" applyBorder="1" applyAlignment="1">
      <alignment horizontal="left" wrapText="1"/>
    </xf>
    <xf numFmtId="0" fontId="13" fillId="34" borderId="18" xfId="0" applyFont="1" applyFill="1" applyBorder="1" applyAlignment="1">
      <alignment horizontal="left" wrapText="1"/>
    </xf>
    <xf numFmtId="0" fontId="10" fillId="34" borderId="18" xfId="0" applyFont="1" applyFill="1" applyBorder="1" applyAlignment="1">
      <alignment horizontal="left" vertical="center" wrapText="1"/>
    </xf>
    <xf numFmtId="4" fontId="13" fillId="34" borderId="18" xfId="0" applyNumberFormat="1" applyFont="1" applyFill="1" applyBorder="1" applyAlignment="1">
      <alignment horizontal="left" vertical="center"/>
    </xf>
    <xf numFmtId="187" fontId="10" fillId="34" borderId="18" xfId="48" applyFont="1" applyFill="1" applyBorder="1" applyAlignment="1">
      <alignment horizontal="center"/>
      <protection/>
    </xf>
    <xf numFmtId="4" fontId="13" fillId="34" borderId="0" xfId="0" applyNumberFormat="1" applyFont="1" applyFill="1" applyBorder="1" applyAlignment="1">
      <alignment horizontal="left"/>
    </xf>
    <xf numFmtId="0" fontId="10" fillId="34" borderId="18" xfId="49" applyNumberFormat="1" applyFont="1" applyFill="1" applyBorder="1" applyAlignment="1">
      <alignment horizontal="left" vertical="center" wrapText="1"/>
      <protection/>
    </xf>
    <xf numFmtId="0" fontId="52" fillId="34" borderId="18" xfId="0" applyFont="1" applyFill="1" applyBorder="1" applyAlignment="1">
      <alignment horizontal="left"/>
    </xf>
    <xf numFmtId="1" fontId="52" fillId="34" borderId="18" xfId="0" applyNumberFormat="1" applyFont="1" applyFill="1" applyBorder="1" applyAlignment="1">
      <alignment horizontal="left"/>
    </xf>
    <xf numFmtId="0" fontId="52" fillId="34" borderId="18" xfId="0" applyFont="1" applyFill="1" applyBorder="1" applyAlignment="1">
      <alignment horizontal="left" wrapText="1"/>
    </xf>
    <xf numFmtId="49" fontId="52" fillId="34" borderId="18" xfId="0" applyNumberFormat="1" applyFont="1" applyFill="1" applyBorder="1" applyAlignment="1">
      <alignment horizontal="left"/>
    </xf>
    <xf numFmtId="0" fontId="52" fillId="35" borderId="18" xfId="0" applyFont="1" applyFill="1" applyBorder="1" applyAlignment="1">
      <alignment horizontal="left" wrapText="1"/>
    </xf>
    <xf numFmtId="0" fontId="52" fillId="34" borderId="18" xfId="0" applyFont="1" applyFill="1" applyBorder="1" applyAlignment="1">
      <alignment horizontal="left" vertical="center"/>
    </xf>
    <xf numFmtId="0" fontId="52" fillId="34" borderId="18" xfId="45" applyFont="1" applyFill="1" applyBorder="1" applyAlignment="1" applyProtection="1">
      <alignment horizontal="left" wrapText="1"/>
      <protection/>
    </xf>
    <xf numFmtId="0" fontId="52" fillId="34" borderId="18" xfId="45" applyFont="1" applyFill="1" applyBorder="1" applyAlignment="1" applyProtection="1">
      <alignment horizontal="left"/>
      <protection/>
    </xf>
    <xf numFmtId="0" fontId="52" fillId="34" borderId="18" xfId="0" applyFont="1" applyFill="1" applyBorder="1" applyAlignment="1">
      <alignment horizontal="left" vertical="center" wrapText="1"/>
    </xf>
    <xf numFmtId="4" fontId="52" fillId="34" borderId="18" xfId="0" applyNumberFormat="1" applyFont="1" applyFill="1" applyBorder="1" applyAlignment="1">
      <alignment horizontal="left"/>
    </xf>
    <xf numFmtId="192" fontId="52" fillId="34" borderId="18" xfId="48" applyNumberFormat="1" applyFont="1" applyFill="1" applyBorder="1" applyAlignment="1">
      <alignment horizontal="left"/>
      <protection/>
    </xf>
    <xf numFmtId="0" fontId="52" fillId="34" borderId="18" xfId="53" applyFont="1" applyFill="1" applyBorder="1" applyAlignment="1">
      <alignment horizontal="left"/>
      <protection/>
    </xf>
    <xf numFmtId="49" fontId="52" fillId="34" borderId="18" xfId="0" applyNumberFormat="1" applyFont="1" applyFill="1" applyBorder="1" applyAlignment="1">
      <alignment horizontal="left" vertical="center" wrapText="1"/>
    </xf>
    <xf numFmtId="4" fontId="52" fillId="34" borderId="18" xfId="0" applyNumberFormat="1" applyFont="1" applyFill="1" applyBorder="1" applyAlignment="1">
      <alignment horizontal="left" vertical="center"/>
    </xf>
    <xf numFmtId="0" fontId="52" fillId="34" borderId="18" xfId="53" applyFont="1" applyFill="1" applyBorder="1" applyAlignment="1">
      <alignment horizontal="left" wrapText="1"/>
      <protection/>
    </xf>
    <xf numFmtId="0" fontId="52" fillId="34" borderId="18" xfId="0" applyNumberFormat="1" applyFont="1" applyFill="1" applyBorder="1" applyAlignment="1">
      <alignment horizontal="left" vertical="center" wrapText="1"/>
    </xf>
    <xf numFmtId="187" fontId="52" fillId="34" borderId="18" xfId="48" applyFont="1" applyFill="1" applyBorder="1" applyAlignment="1">
      <alignment horizontal="center"/>
      <protection/>
    </xf>
    <xf numFmtId="187" fontId="10" fillId="0" borderId="0" xfId="48" applyFont="1" applyAlignment="1">
      <alignment horizontal="center"/>
      <protection/>
    </xf>
    <xf numFmtId="187" fontId="10" fillId="34" borderId="32" xfId="48" applyFont="1" applyFill="1" applyBorder="1" applyAlignment="1">
      <alignment horizontal="center"/>
      <protection/>
    </xf>
    <xf numFmtId="49" fontId="14" fillId="34" borderId="18" xfId="0" applyNumberFormat="1" applyFont="1" applyFill="1" applyBorder="1" applyAlignment="1" applyProtection="1">
      <alignment horizontal="left"/>
      <protection hidden="1"/>
    </xf>
    <xf numFmtId="0" fontId="13" fillId="34" borderId="0" xfId="0" applyFont="1" applyFill="1" applyBorder="1" applyAlignment="1">
      <alignment horizontal="left" vertical="top"/>
    </xf>
    <xf numFmtId="187" fontId="53" fillId="36" borderId="18" xfId="48" applyFont="1" applyFill="1" applyBorder="1" applyAlignment="1">
      <alignment horizontal="center" vertical="center" wrapText="1"/>
      <protection/>
    </xf>
    <xf numFmtId="49" fontId="14" fillId="36" borderId="18" xfId="0" applyNumberFormat="1" applyFont="1" applyFill="1" applyBorder="1" applyAlignment="1">
      <alignment horizontal="left" wrapText="1"/>
    </xf>
    <xf numFmtId="1" fontId="14" fillId="36" borderId="18" xfId="0" applyNumberFormat="1" applyFont="1" applyFill="1" applyBorder="1" applyAlignment="1">
      <alignment horizontal="left" wrapText="1"/>
    </xf>
    <xf numFmtId="0" fontId="14" fillId="36" borderId="18" xfId="0" applyFont="1" applyFill="1" applyBorder="1" applyAlignment="1">
      <alignment horizontal="left" wrapText="1"/>
    </xf>
    <xf numFmtId="0" fontId="14" fillId="36" borderId="18" xfId="0" applyFont="1" applyFill="1" applyBorder="1" applyAlignment="1">
      <alignment horizontal="left" vertical="center" wrapText="1"/>
    </xf>
    <xf numFmtId="0" fontId="14" fillId="36" borderId="18" xfId="0" applyFont="1" applyFill="1" applyBorder="1" applyAlignment="1">
      <alignment horizontal="left" vertical="center"/>
    </xf>
    <xf numFmtId="3" fontId="10" fillId="34" borderId="0" xfId="0" applyNumberFormat="1" applyFont="1" applyFill="1" applyBorder="1" applyAlignment="1">
      <alignment horizontal="left"/>
    </xf>
    <xf numFmtId="4" fontId="13" fillId="34" borderId="18" xfId="0" applyNumberFormat="1" applyFont="1" applyFill="1" applyBorder="1" applyAlignment="1">
      <alignment horizontal="left"/>
    </xf>
    <xf numFmtId="0" fontId="13" fillId="34" borderId="13" xfId="0" applyFont="1" applyFill="1" applyBorder="1" applyAlignment="1">
      <alignment horizontal="left" vertical="center"/>
    </xf>
    <xf numFmtId="14" fontId="13" fillId="34" borderId="20" xfId="0" applyNumberFormat="1" applyFont="1" applyFill="1" applyBorder="1" applyAlignment="1">
      <alignment horizontal="left"/>
    </xf>
    <xf numFmtId="3" fontId="13" fillId="34" borderId="0" xfId="0" applyNumberFormat="1" applyFont="1" applyFill="1" applyBorder="1" applyAlignment="1">
      <alignment horizontal="left" vertical="center"/>
    </xf>
    <xf numFmtId="3" fontId="10" fillId="34" borderId="0" xfId="0" applyNumberFormat="1" applyFont="1" applyFill="1" applyBorder="1" applyAlignment="1">
      <alignment horizontal="left" vertical="center"/>
    </xf>
    <xf numFmtId="14" fontId="10" fillId="34" borderId="0" xfId="0" applyNumberFormat="1" applyFont="1" applyFill="1" applyBorder="1" applyAlignment="1">
      <alignment horizontal="left"/>
    </xf>
    <xf numFmtId="14" fontId="13" fillId="34" borderId="20" xfId="0" applyNumberFormat="1" applyFont="1" applyFill="1" applyBorder="1" applyAlignment="1">
      <alignment horizontal="left" vertical="center"/>
    </xf>
    <xf numFmtId="0" fontId="52" fillId="34" borderId="18" xfId="0" applyNumberFormat="1" applyFont="1" applyFill="1" applyBorder="1" applyAlignment="1">
      <alignment horizontal="left" wrapText="1"/>
    </xf>
    <xf numFmtId="0" fontId="52" fillId="34" borderId="18" xfId="0" applyFont="1" applyFill="1" applyBorder="1" applyAlignment="1">
      <alignment horizontal="left" vertical="top" wrapText="1"/>
    </xf>
    <xf numFmtId="0" fontId="10" fillId="34" borderId="32" xfId="49" applyNumberFormat="1" applyFont="1" applyFill="1" applyBorder="1" applyAlignment="1">
      <alignment horizontal="left" vertical="center"/>
      <protection/>
    </xf>
    <xf numFmtId="0" fontId="53" fillId="36" borderId="18" xfId="0" applyFont="1" applyFill="1" applyBorder="1" applyAlignment="1">
      <alignment horizontal="left" vertical="center"/>
    </xf>
    <xf numFmtId="0" fontId="53" fillId="36" borderId="18" xfId="0" applyFont="1" applyFill="1" applyBorder="1" applyAlignment="1">
      <alignment horizontal="center" vertical="center"/>
    </xf>
    <xf numFmtId="187" fontId="10" fillId="34" borderId="18" xfId="0" applyNumberFormat="1" applyFont="1" applyFill="1" applyBorder="1" applyAlignment="1">
      <alignment horizontal="center"/>
    </xf>
    <xf numFmtId="0" fontId="10" fillId="0" borderId="0" xfId="0" applyFont="1" applyBorder="1" applyAlignment="1">
      <alignment horizontal="center"/>
    </xf>
    <xf numFmtId="4" fontId="13" fillId="34" borderId="0" xfId="0" applyNumberFormat="1" applyFont="1" applyFill="1" applyBorder="1" applyAlignment="1">
      <alignment horizontal="left" vertical="center"/>
    </xf>
    <xf numFmtId="14" fontId="13" fillId="34" borderId="0" xfId="0" applyNumberFormat="1" applyFont="1" applyFill="1" applyBorder="1" applyAlignment="1">
      <alignment horizontal="left"/>
    </xf>
    <xf numFmtId="14" fontId="13" fillId="34" borderId="0" xfId="0" applyNumberFormat="1" applyFont="1" applyFill="1" applyBorder="1" applyAlignment="1">
      <alignment horizontal="left" vertical="center"/>
    </xf>
    <xf numFmtId="0" fontId="10" fillId="34" borderId="18" xfId="0" applyFont="1" applyFill="1" applyBorder="1" applyAlignment="1">
      <alignment horizontal="left" vertical="center" wrapText="1"/>
    </xf>
    <xf numFmtId="187" fontId="52" fillId="34" borderId="18" xfId="48" applyFont="1" applyFill="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consultar_cubs('1.5.1.3.*')" TargetMode="External" /><Relationship Id="rId3" Type="http://schemas.openxmlformats.org/officeDocument/2006/relationships/hyperlink" Target="javascript:consultar_cubs('1.5.1.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consultar_cubs('1.5.1.3.*')" TargetMode="External" /><Relationship Id="rId3" Type="http://schemas.openxmlformats.org/officeDocument/2006/relationships/hyperlink" Target="javascript:consultar_cubs('1.5.1.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xdr:row>
      <xdr:rowOff>0</xdr:rowOff>
    </xdr:from>
    <xdr:to>
      <xdr:col>7</xdr:col>
      <xdr:colOff>104775</xdr:colOff>
      <xdr:row>7</xdr:row>
      <xdr:rowOff>104775</xdr:rowOff>
    </xdr:to>
    <xdr:pic>
      <xdr:nvPicPr>
        <xdr:cNvPr id="1" name="Picture 1" descr="Listar elementos">
          <a:hlinkClick r:id="rId3"/>
        </xdr:cNvPr>
        <xdr:cNvPicPr preferRelativeResize="1">
          <a:picLocks noChangeAspect="1"/>
        </xdr:cNvPicPr>
      </xdr:nvPicPr>
      <xdr:blipFill>
        <a:blip r:embed="rId1"/>
        <a:stretch>
          <a:fillRect/>
        </a:stretch>
      </xdr:blipFill>
      <xdr:spPr>
        <a:xfrm>
          <a:off x="20574000" y="2381250"/>
          <a:ext cx="104775"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xdr:row>
      <xdr:rowOff>0</xdr:rowOff>
    </xdr:from>
    <xdr:to>
      <xdr:col>7</xdr:col>
      <xdr:colOff>104775</xdr:colOff>
      <xdr:row>7</xdr:row>
      <xdr:rowOff>104775</xdr:rowOff>
    </xdr:to>
    <xdr:pic>
      <xdr:nvPicPr>
        <xdr:cNvPr id="1" name="Picture 1" descr="Listar elementos">
          <a:hlinkClick r:id="rId3"/>
        </xdr:cNvPr>
        <xdr:cNvPicPr preferRelativeResize="1">
          <a:picLocks noChangeAspect="1"/>
        </xdr:cNvPicPr>
      </xdr:nvPicPr>
      <xdr:blipFill>
        <a:blip r:embed="rId1"/>
        <a:stretch>
          <a:fillRect/>
        </a:stretch>
      </xdr:blipFill>
      <xdr:spPr>
        <a:xfrm>
          <a:off x="20402550" y="2381250"/>
          <a:ext cx="1047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listar_elementos(document.forma_resultado,%20'1729',%20'5')" TargetMode="External" /><Relationship Id="rId2" Type="http://schemas.openxmlformats.org/officeDocument/2006/relationships/hyperlink" Target="javascript:listar_elementos(document.forma_resultado,%20'1811',%20'5')" TargetMode="External" /><Relationship Id="rId3" Type="http://schemas.openxmlformats.org/officeDocument/2006/relationships/hyperlink" Target="https://sice.sice-cgr.gov.co/jsp/sice_servicio.jsp?seleccionCUBS=1.64.5.5.1&amp;nombreCUBS=Panela+en+bloque%2C+a+granel%2C+presentaci%F3n+x+1000+g&amp;tipoSE=B&amp;servicio=cubs.ConsultarCub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listar_elementos(document.forma_resultado,%20'1729',%20'5')" TargetMode="External" /><Relationship Id="rId2" Type="http://schemas.openxmlformats.org/officeDocument/2006/relationships/hyperlink" Target="javascript:listar_elementos(document.forma_resultado,%20'1811',%20'5')" TargetMode="External" /><Relationship Id="rId3" Type="http://schemas.openxmlformats.org/officeDocument/2006/relationships/hyperlink" Target="https://sice.sice-cgr.gov.co/jsp/sice_servicio.jsp?seleccionCUBS=1.64.5.5.1&amp;nombreCUBS=Panela+en+bloque%2C+a+granel%2C+presentaci%F3n+x+1000+g&amp;tipoSE=B&amp;servicio=cubs.ConsultarCubs"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864"/>
  <sheetViews>
    <sheetView tabSelected="1" zoomScale="85" zoomScaleNormal="85" zoomScalePageLayoutView="0" workbookViewId="0" topLeftCell="A720">
      <selection activeCell="J837" sqref="J837"/>
    </sheetView>
  </sheetViews>
  <sheetFormatPr defaultColWidth="11.421875" defaultRowHeight="12.75"/>
  <cols>
    <col min="1" max="1" width="24.28125" style="45" customWidth="1"/>
    <col min="2" max="2" width="27.57421875" style="47" customWidth="1"/>
    <col min="3" max="3" width="27.421875" style="47" customWidth="1"/>
    <col min="4" max="4" width="27.140625" style="47" customWidth="1"/>
    <col min="5" max="5" width="27.57421875" style="86" customWidth="1"/>
    <col min="6" max="6" width="174.57421875" style="50" customWidth="1"/>
    <col min="7" max="7" width="31.00390625" style="47" hidden="1" customWidth="1"/>
    <col min="8" max="16384" width="11.421875" style="48" customWidth="1"/>
  </cols>
  <sheetData>
    <row r="1" spans="1:6" ht="15">
      <c r="A1" s="88" t="s">
        <v>1979</v>
      </c>
      <c r="B1" s="54" t="s">
        <v>1980</v>
      </c>
      <c r="C1" s="54"/>
      <c r="D1" s="54"/>
      <c r="E1" s="66"/>
      <c r="F1" s="62"/>
    </row>
    <row r="2" spans="1:6" ht="33.75" customHeight="1">
      <c r="A2" s="114" t="s">
        <v>1982</v>
      </c>
      <c r="B2" s="114"/>
      <c r="C2" s="114"/>
      <c r="D2" s="114"/>
      <c r="E2" s="66"/>
      <c r="F2" s="62"/>
    </row>
    <row r="3" spans="1:7" ht="45">
      <c r="A3" s="91" t="s">
        <v>1983</v>
      </c>
      <c r="B3" s="92" t="s">
        <v>1984</v>
      </c>
      <c r="C3" s="93" t="s">
        <v>1985</v>
      </c>
      <c r="D3" s="93" t="s">
        <v>1986</v>
      </c>
      <c r="E3" s="90" t="s">
        <v>1987</v>
      </c>
      <c r="F3" s="94" t="s">
        <v>1988</v>
      </c>
      <c r="G3" s="46"/>
    </row>
    <row r="4" spans="1:7" ht="15">
      <c r="A4" s="53" t="s">
        <v>827</v>
      </c>
      <c r="B4" s="54" t="s">
        <v>828</v>
      </c>
      <c r="C4" s="54" t="s">
        <v>149</v>
      </c>
      <c r="D4" s="54" t="s">
        <v>829</v>
      </c>
      <c r="E4" s="66" t="s">
        <v>830</v>
      </c>
      <c r="F4" s="62" t="s">
        <v>831</v>
      </c>
      <c r="G4" s="46"/>
    </row>
    <row r="5" spans="1:7" ht="15">
      <c r="A5" s="53"/>
      <c r="B5" s="54"/>
      <c r="C5" s="54"/>
      <c r="D5" s="54"/>
      <c r="E5" s="66"/>
      <c r="F5" s="62"/>
      <c r="G5" s="46"/>
    </row>
    <row r="6" spans="1:7" ht="48.75" customHeight="1">
      <c r="A6" s="91" t="s">
        <v>1989</v>
      </c>
      <c r="B6" s="93" t="s">
        <v>1990</v>
      </c>
      <c r="C6" s="93" t="s">
        <v>1991</v>
      </c>
      <c r="D6" s="93" t="s">
        <v>1992</v>
      </c>
      <c r="E6" s="90" t="s">
        <v>142</v>
      </c>
      <c r="F6" s="95" t="s">
        <v>143</v>
      </c>
      <c r="G6" s="46"/>
    </row>
    <row r="7" spans="1:163" s="60" customFormat="1" ht="15" customHeight="1">
      <c r="A7" s="69" t="s">
        <v>90</v>
      </c>
      <c r="B7" s="69">
        <v>3</v>
      </c>
      <c r="C7" s="70" t="s">
        <v>2016</v>
      </c>
      <c r="D7" s="69" t="s">
        <v>1788</v>
      </c>
      <c r="E7" s="85">
        <v>69105000</v>
      </c>
      <c r="F7" s="71" t="s">
        <v>1998</v>
      </c>
      <c r="K7" s="59"/>
      <c r="O7" s="59"/>
      <c r="S7" s="59"/>
      <c r="W7" s="59"/>
      <c r="AA7" s="59"/>
      <c r="AE7" s="59"/>
      <c r="AI7" s="59"/>
      <c r="AM7" s="59"/>
      <c r="AQ7" s="59"/>
      <c r="AU7" s="59"/>
      <c r="AY7" s="59"/>
      <c r="BC7" s="59"/>
      <c r="BG7" s="59"/>
      <c r="BK7" s="59"/>
      <c r="BO7" s="59"/>
      <c r="BS7" s="59"/>
      <c r="BW7" s="59"/>
      <c r="CA7" s="59"/>
      <c r="CE7" s="59"/>
      <c r="CI7" s="59"/>
      <c r="CM7" s="59"/>
      <c r="CQ7" s="59"/>
      <c r="CU7" s="59"/>
      <c r="CY7" s="59"/>
      <c r="DC7" s="59"/>
      <c r="DG7" s="59"/>
      <c r="DK7" s="59"/>
      <c r="DO7" s="59"/>
      <c r="DS7" s="59"/>
      <c r="DW7" s="59"/>
      <c r="EA7" s="59"/>
      <c r="EE7" s="59"/>
      <c r="EI7" s="59"/>
      <c r="EM7" s="59"/>
      <c r="EQ7" s="59"/>
      <c r="EU7" s="59"/>
      <c r="EY7" s="59"/>
      <c r="FC7" s="59"/>
      <c r="FG7" s="59"/>
    </row>
    <row r="8" spans="1:7" s="60" customFormat="1" ht="15" customHeight="1">
      <c r="A8" s="72" t="s">
        <v>1868</v>
      </c>
      <c r="B8" s="70">
        <v>3</v>
      </c>
      <c r="C8" s="70" t="s">
        <v>2016</v>
      </c>
      <c r="D8" s="69" t="s">
        <v>549</v>
      </c>
      <c r="E8" s="85">
        <v>17974.24</v>
      </c>
      <c r="F8" s="71" t="s">
        <v>1869</v>
      </c>
      <c r="G8" s="61"/>
    </row>
    <row r="9" spans="1:7" s="60" customFormat="1" ht="15" customHeight="1">
      <c r="A9" s="72" t="s">
        <v>832</v>
      </c>
      <c r="B9" s="70">
        <v>3</v>
      </c>
      <c r="C9" s="70" t="s">
        <v>2016</v>
      </c>
      <c r="D9" s="70" t="s">
        <v>1658</v>
      </c>
      <c r="E9" s="85">
        <v>90480</v>
      </c>
      <c r="F9" s="71" t="s">
        <v>1879</v>
      </c>
      <c r="G9" s="61"/>
    </row>
    <row r="10" spans="1:7" s="60" customFormat="1" ht="15" customHeight="1">
      <c r="A10" s="72" t="s">
        <v>791</v>
      </c>
      <c r="B10" s="69">
        <v>3</v>
      </c>
      <c r="C10" s="70" t="s">
        <v>2016</v>
      </c>
      <c r="D10" s="70" t="s">
        <v>1541</v>
      </c>
      <c r="E10" s="85">
        <v>20880</v>
      </c>
      <c r="F10" s="71" t="s">
        <v>792</v>
      </c>
      <c r="G10" s="61"/>
    </row>
    <row r="11" spans="1:7" s="60" customFormat="1" ht="15" customHeight="1">
      <c r="A11" s="72" t="s">
        <v>809</v>
      </c>
      <c r="B11" s="70">
        <v>3</v>
      </c>
      <c r="C11" s="70" t="s">
        <v>2016</v>
      </c>
      <c r="D11" s="70" t="s">
        <v>405</v>
      </c>
      <c r="E11" s="85">
        <v>6728</v>
      </c>
      <c r="F11" s="71" t="s">
        <v>810</v>
      </c>
      <c r="G11" s="61"/>
    </row>
    <row r="12" spans="1:7" s="60" customFormat="1" ht="15" customHeight="1">
      <c r="A12" s="72" t="s">
        <v>1065</v>
      </c>
      <c r="B12" s="69">
        <v>3</v>
      </c>
      <c r="C12" s="70" t="s">
        <v>2016</v>
      </c>
      <c r="D12" s="69" t="s">
        <v>1890</v>
      </c>
      <c r="E12" s="85">
        <v>32784</v>
      </c>
      <c r="F12" s="71" t="s">
        <v>1066</v>
      </c>
      <c r="G12" s="61"/>
    </row>
    <row r="13" spans="1:7" s="60" customFormat="1" ht="15" customHeight="1">
      <c r="A13" s="72" t="s">
        <v>1065</v>
      </c>
      <c r="B13" s="70">
        <v>3</v>
      </c>
      <c r="C13" s="70" t="s">
        <v>2016</v>
      </c>
      <c r="D13" s="69" t="s">
        <v>1890</v>
      </c>
      <c r="E13" s="85">
        <v>24000</v>
      </c>
      <c r="F13" s="71" t="s">
        <v>1067</v>
      </c>
      <c r="G13" s="61"/>
    </row>
    <row r="14" spans="1:7" s="60" customFormat="1" ht="15" customHeight="1">
      <c r="A14" s="72" t="s">
        <v>1065</v>
      </c>
      <c r="B14" s="69">
        <v>3</v>
      </c>
      <c r="C14" s="70" t="s">
        <v>2016</v>
      </c>
      <c r="D14" s="69" t="s">
        <v>1950</v>
      </c>
      <c r="E14" s="85">
        <v>60000</v>
      </c>
      <c r="F14" s="71" t="s">
        <v>1068</v>
      </c>
      <c r="G14" s="61"/>
    </row>
    <row r="15" spans="1:7" s="60" customFormat="1" ht="15" customHeight="1">
      <c r="A15" s="72" t="s">
        <v>1065</v>
      </c>
      <c r="B15" s="70">
        <v>3</v>
      </c>
      <c r="C15" s="70" t="s">
        <v>2016</v>
      </c>
      <c r="D15" s="69" t="s">
        <v>1877</v>
      </c>
      <c r="E15" s="85">
        <v>120000</v>
      </c>
      <c r="F15" s="71" t="s">
        <v>1069</v>
      </c>
      <c r="G15" s="61"/>
    </row>
    <row r="16" spans="1:7" s="60" customFormat="1" ht="15" customHeight="1">
      <c r="A16" s="72" t="s">
        <v>1065</v>
      </c>
      <c r="B16" s="69">
        <v>3</v>
      </c>
      <c r="C16" s="70" t="s">
        <v>2016</v>
      </c>
      <c r="D16" s="69" t="s">
        <v>699</v>
      </c>
      <c r="E16" s="85">
        <v>213.46</v>
      </c>
      <c r="F16" s="71" t="s">
        <v>1070</v>
      </c>
      <c r="G16" s="61"/>
    </row>
    <row r="17" spans="1:7" s="60" customFormat="1" ht="15" customHeight="1">
      <c r="A17" s="72" t="s">
        <v>1065</v>
      </c>
      <c r="B17" s="70">
        <v>3</v>
      </c>
      <c r="C17" s="70" t="s">
        <v>2016</v>
      </c>
      <c r="D17" s="69" t="s">
        <v>1316</v>
      </c>
      <c r="E17" s="85">
        <v>2506.67</v>
      </c>
      <c r="F17" s="71" t="s">
        <v>1071</v>
      </c>
      <c r="G17" s="61"/>
    </row>
    <row r="18" spans="1:7" s="60" customFormat="1" ht="15" customHeight="1">
      <c r="A18" s="72" t="s">
        <v>1065</v>
      </c>
      <c r="B18" s="69">
        <v>3</v>
      </c>
      <c r="C18" s="70" t="s">
        <v>2016</v>
      </c>
      <c r="D18" s="69" t="s">
        <v>1784</v>
      </c>
      <c r="E18" s="85">
        <v>70000</v>
      </c>
      <c r="F18" s="71" t="s">
        <v>1072</v>
      </c>
      <c r="G18" s="61"/>
    </row>
    <row r="19" spans="1:7" s="60" customFormat="1" ht="15" customHeight="1">
      <c r="A19" s="72" t="s">
        <v>1065</v>
      </c>
      <c r="B19" s="70">
        <v>3</v>
      </c>
      <c r="C19" s="70" t="s">
        <v>2016</v>
      </c>
      <c r="D19" s="70" t="s">
        <v>932</v>
      </c>
      <c r="E19" s="85">
        <v>139200</v>
      </c>
      <c r="F19" s="71" t="s">
        <v>1</v>
      </c>
      <c r="G19" s="61"/>
    </row>
    <row r="20" spans="1:7" s="60" customFormat="1" ht="15" customHeight="1">
      <c r="A20" s="72" t="s">
        <v>833</v>
      </c>
      <c r="B20" s="69">
        <v>3</v>
      </c>
      <c r="C20" s="70" t="s">
        <v>2016</v>
      </c>
      <c r="D20" s="70" t="s">
        <v>515</v>
      </c>
      <c r="E20" s="85">
        <v>21730.8</v>
      </c>
      <c r="F20" s="71" t="s">
        <v>754</v>
      </c>
      <c r="G20" s="61"/>
    </row>
    <row r="21" spans="1:7" s="60" customFormat="1" ht="15" customHeight="1">
      <c r="A21" s="72" t="s">
        <v>321</v>
      </c>
      <c r="B21" s="70">
        <v>3</v>
      </c>
      <c r="C21" s="70" t="s">
        <v>2016</v>
      </c>
      <c r="D21" s="70" t="s">
        <v>516</v>
      </c>
      <c r="E21" s="85">
        <v>21730.8</v>
      </c>
      <c r="F21" s="71" t="s">
        <v>322</v>
      </c>
      <c r="G21" s="61"/>
    </row>
    <row r="22" spans="1:7" s="60" customFormat="1" ht="15" customHeight="1">
      <c r="A22" s="72" t="s">
        <v>69</v>
      </c>
      <c r="B22" s="69">
        <v>3</v>
      </c>
      <c r="C22" s="70" t="s">
        <v>2016</v>
      </c>
      <c r="D22" s="70" t="s">
        <v>932</v>
      </c>
      <c r="E22" s="85">
        <v>140000</v>
      </c>
      <c r="F22" s="71" t="s">
        <v>70</v>
      </c>
      <c r="G22" s="61"/>
    </row>
    <row r="23" spans="1:7" s="60" customFormat="1" ht="15" customHeight="1">
      <c r="A23" s="72" t="s">
        <v>1063</v>
      </c>
      <c r="B23" s="70">
        <v>3</v>
      </c>
      <c r="C23" s="70" t="s">
        <v>2016</v>
      </c>
      <c r="D23" s="70" t="s">
        <v>1436</v>
      </c>
      <c r="E23" s="85">
        <v>117000</v>
      </c>
      <c r="F23" s="71" t="s">
        <v>1064</v>
      </c>
      <c r="G23" s="61"/>
    </row>
    <row r="24" spans="1:7" s="60" customFormat="1" ht="15" customHeight="1">
      <c r="A24" s="72" t="s">
        <v>1752</v>
      </c>
      <c r="B24" s="69">
        <v>3</v>
      </c>
      <c r="C24" s="70" t="s">
        <v>2016</v>
      </c>
      <c r="D24" s="70" t="s">
        <v>445</v>
      </c>
      <c r="E24" s="85">
        <v>9048</v>
      </c>
      <c r="F24" s="71" t="s">
        <v>1753</v>
      </c>
      <c r="G24" s="61"/>
    </row>
    <row r="25" spans="1:7" s="60" customFormat="1" ht="15" customHeight="1">
      <c r="A25" s="72" t="s">
        <v>815</v>
      </c>
      <c r="B25" s="70">
        <v>3</v>
      </c>
      <c r="C25" s="70" t="s">
        <v>2016</v>
      </c>
      <c r="D25" s="70" t="s">
        <v>1950</v>
      </c>
      <c r="E25" s="85">
        <v>43333.33</v>
      </c>
      <c r="F25" s="71" t="s">
        <v>816</v>
      </c>
      <c r="G25" s="61"/>
    </row>
    <row r="26" spans="1:7" s="60" customFormat="1" ht="15" customHeight="1">
      <c r="A26" s="72" t="s">
        <v>328</v>
      </c>
      <c r="B26" s="69">
        <v>3</v>
      </c>
      <c r="C26" s="70" t="s">
        <v>2016</v>
      </c>
      <c r="D26" s="70" t="s">
        <v>1541</v>
      </c>
      <c r="E26" s="85">
        <v>21730.8</v>
      </c>
      <c r="F26" s="71" t="s">
        <v>329</v>
      </c>
      <c r="G26" s="61"/>
    </row>
    <row r="27" spans="1:7" s="60" customFormat="1" ht="15" customHeight="1">
      <c r="A27" s="72" t="s">
        <v>1891</v>
      </c>
      <c r="B27" s="70">
        <v>3</v>
      </c>
      <c r="C27" s="70" t="s">
        <v>2016</v>
      </c>
      <c r="D27" s="69" t="s">
        <v>1893</v>
      </c>
      <c r="E27" s="85">
        <v>155120</v>
      </c>
      <c r="F27" s="71" t="s">
        <v>1892</v>
      </c>
      <c r="G27" s="61"/>
    </row>
    <row r="28" spans="1:7" s="60" customFormat="1" ht="15" customHeight="1">
      <c r="A28" s="72" t="s">
        <v>805</v>
      </c>
      <c r="B28" s="69">
        <v>3</v>
      </c>
      <c r="C28" s="70" t="s">
        <v>2016</v>
      </c>
      <c r="D28" s="70" t="s">
        <v>932</v>
      </c>
      <c r="E28" s="85">
        <v>2242500</v>
      </c>
      <c r="F28" s="71" t="s">
        <v>806</v>
      </c>
      <c r="G28" s="61"/>
    </row>
    <row r="29" spans="1:7" s="60" customFormat="1" ht="15" customHeight="1">
      <c r="A29" s="72" t="s">
        <v>1866</v>
      </c>
      <c r="B29" s="70">
        <v>3</v>
      </c>
      <c r="C29" s="70" t="s">
        <v>2016</v>
      </c>
      <c r="D29" s="69" t="s">
        <v>1784</v>
      </c>
      <c r="E29" s="85">
        <v>300000</v>
      </c>
      <c r="F29" s="71" t="s">
        <v>1867</v>
      </c>
      <c r="G29" s="61"/>
    </row>
    <row r="30" spans="1:7" s="60" customFormat="1" ht="15" customHeight="1">
      <c r="A30" s="72" t="s">
        <v>1073</v>
      </c>
      <c r="B30" s="69">
        <v>3</v>
      </c>
      <c r="C30" s="70" t="s">
        <v>2016</v>
      </c>
      <c r="D30" s="70" t="s">
        <v>1950</v>
      </c>
      <c r="E30" s="85">
        <v>98000</v>
      </c>
      <c r="F30" s="71" t="s">
        <v>0</v>
      </c>
      <c r="G30" s="61"/>
    </row>
    <row r="31" spans="1:7" s="60" customFormat="1" ht="15" customHeight="1">
      <c r="A31" s="72" t="s">
        <v>1348</v>
      </c>
      <c r="B31" s="70">
        <v>3</v>
      </c>
      <c r="C31" s="70" t="s">
        <v>2016</v>
      </c>
      <c r="D31" s="69" t="s">
        <v>12</v>
      </c>
      <c r="E31" s="85">
        <v>991000</v>
      </c>
      <c r="F31" s="71" t="s">
        <v>1349</v>
      </c>
      <c r="G31" s="61"/>
    </row>
    <row r="32" spans="1:7" s="60" customFormat="1" ht="15" customHeight="1">
      <c r="A32" s="69" t="s">
        <v>127</v>
      </c>
      <c r="B32" s="69">
        <v>3</v>
      </c>
      <c r="C32" s="70" t="s">
        <v>2016</v>
      </c>
      <c r="D32" s="69" t="s">
        <v>72</v>
      </c>
      <c r="E32" s="85">
        <v>100000</v>
      </c>
      <c r="F32" s="71" t="s">
        <v>128</v>
      </c>
      <c r="G32" s="61"/>
    </row>
    <row r="33" spans="1:7" s="60" customFormat="1" ht="15" customHeight="1">
      <c r="A33" s="72" t="s">
        <v>797</v>
      </c>
      <c r="B33" s="70">
        <v>3</v>
      </c>
      <c r="C33" s="70" t="s">
        <v>2016</v>
      </c>
      <c r="D33" s="70" t="s">
        <v>932</v>
      </c>
      <c r="E33" s="85">
        <v>85000</v>
      </c>
      <c r="F33" s="71" t="s">
        <v>798</v>
      </c>
      <c r="G33" s="59"/>
    </row>
    <row r="34" spans="1:7" s="60" customFormat="1" ht="15" customHeight="1">
      <c r="A34" s="72" t="s">
        <v>1483</v>
      </c>
      <c r="B34" s="69">
        <v>3</v>
      </c>
      <c r="C34" s="70" t="s">
        <v>2016</v>
      </c>
      <c r="D34" s="69" t="s">
        <v>1482</v>
      </c>
      <c r="E34" s="85">
        <v>11999.04</v>
      </c>
      <c r="F34" s="71" t="s">
        <v>1481</v>
      </c>
      <c r="G34" s="59"/>
    </row>
    <row r="35" spans="1:7" s="60" customFormat="1" ht="15" customHeight="1">
      <c r="A35" s="69" t="s">
        <v>1372</v>
      </c>
      <c r="B35" s="70">
        <v>3</v>
      </c>
      <c r="C35" s="70" t="s">
        <v>2016</v>
      </c>
      <c r="D35" s="69" t="s">
        <v>932</v>
      </c>
      <c r="E35" s="85">
        <v>877200</v>
      </c>
      <c r="F35" s="71" t="s">
        <v>1373</v>
      </c>
      <c r="G35" s="59"/>
    </row>
    <row r="36" spans="1:7" s="60" customFormat="1" ht="15" customHeight="1">
      <c r="A36" s="69" t="s">
        <v>125</v>
      </c>
      <c r="B36" s="69">
        <v>3</v>
      </c>
      <c r="C36" s="70" t="s">
        <v>2016</v>
      </c>
      <c r="D36" s="69" t="s">
        <v>78</v>
      </c>
      <c r="E36" s="85">
        <v>1488000</v>
      </c>
      <c r="F36" s="71" t="s">
        <v>126</v>
      </c>
      <c r="G36" s="59"/>
    </row>
    <row r="37" spans="1:7" s="60" customFormat="1" ht="15" customHeight="1">
      <c r="A37" s="72" t="s">
        <v>2008</v>
      </c>
      <c r="B37" s="70">
        <v>3</v>
      </c>
      <c r="C37" s="70" t="s">
        <v>2016</v>
      </c>
      <c r="D37" s="69" t="s">
        <v>1877</v>
      </c>
      <c r="E37" s="85">
        <v>3200</v>
      </c>
      <c r="F37" s="71" t="s">
        <v>2009</v>
      </c>
      <c r="G37" s="59"/>
    </row>
    <row r="38" spans="1:7" s="60" customFormat="1" ht="15" customHeight="1">
      <c r="A38" s="69" t="s">
        <v>1716</v>
      </c>
      <c r="B38" s="69">
        <v>3</v>
      </c>
      <c r="C38" s="70" t="s">
        <v>2016</v>
      </c>
      <c r="D38" s="69" t="s">
        <v>1771</v>
      </c>
      <c r="E38" s="85">
        <v>368000</v>
      </c>
      <c r="F38" s="71" t="s">
        <v>1717</v>
      </c>
      <c r="G38" s="59"/>
    </row>
    <row r="39" spans="1:7" s="60" customFormat="1" ht="15" customHeight="1">
      <c r="A39" s="69" t="s">
        <v>1735</v>
      </c>
      <c r="B39" s="70">
        <v>3</v>
      </c>
      <c r="C39" s="70" t="s">
        <v>2016</v>
      </c>
      <c r="D39" s="69" t="s">
        <v>2024</v>
      </c>
      <c r="E39" s="85">
        <v>3200000</v>
      </c>
      <c r="F39" s="73" t="s">
        <v>1734</v>
      </c>
      <c r="G39" s="59"/>
    </row>
    <row r="40" spans="1:7" s="60" customFormat="1" ht="15" customHeight="1">
      <c r="A40" s="72" t="s">
        <v>4</v>
      </c>
      <c r="B40" s="69">
        <v>3</v>
      </c>
      <c r="C40" s="70" t="s">
        <v>2016</v>
      </c>
      <c r="D40" s="69" t="s">
        <v>6</v>
      </c>
      <c r="E40" s="85">
        <v>11875</v>
      </c>
      <c r="F40" s="71" t="s">
        <v>5</v>
      </c>
      <c r="G40" s="59"/>
    </row>
    <row r="41" spans="1:7" s="60" customFormat="1" ht="15" customHeight="1">
      <c r="A41" s="72" t="s">
        <v>1811</v>
      </c>
      <c r="B41" s="70">
        <v>3</v>
      </c>
      <c r="C41" s="70" t="s">
        <v>2016</v>
      </c>
      <c r="D41" s="70" t="s">
        <v>1967</v>
      </c>
      <c r="E41" s="85">
        <v>7000</v>
      </c>
      <c r="F41" s="71" t="s">
        <v>1812</v>
      </c>
      <c r="G41" s="59"/>
    </row>
    <row r="42" spans="1:7" s="60" customFormat="1" ht="15" customHeight="1">
      <c r="A42" s="72" t="s">
        <v>807</v>
      </c>
      <c r="B42" s="69">
        <v>3</v>
      </c>
      <c r="C42" s="70" t="s">
        <v>2016</v>
      </c>
      <c r="D42" s="70" t="s">
        <v>1877</v>
      </c>
      <c r="E42" s="85">
        <v>7000</v>
      </c>
      <c r="F42" s="71" t="s">
        <v>808</v>
      </c>
      <c r="G42" s="59"/>
    </row>
    <row r="43" spans="1:7" s="60" customFormat="1" ht="15" customHeight="1">
      <c r="A43" s="72" t="s">
        <v>653</v>
      </c>
      <c r="B43" s="70">
        <v>3</v>
      </c>
      <c r="C43" s="70" t="s">
        <v>2016</v>
      </c>
      <c r="D43" s="70" t="s">
        <v>243</v>
      </c>
      <c r="E43" s="85">
        <v>24500</v>
      </c>
      <c r="F43" s="71" t="s">
        <v>652</v>
      </c>
      <c r="G43" s="59"/>
    </row>
    <row r="44" spans="1:7" s="60" customFormat="1" ht="15" customHeight="1">
      <c r="A44" s="72" t="s">
        <v>783</v>
      </c>
      <c r="B44" s="69">
        <v>3</v>
      </c>
      <c r="C44" s="70" t="s">
        <v>2016</v>
      </c>
      <c r="D44" s="70" t="s">
        <v>513</v>
      </c>
      <c r="E44" s="85">
        <v>60333</v>
      </c>
      <c r="F44" s="71" t="s">
        <v>784</v>
      </c>
      <c r="G44" s="59"/>
    </row>
    <row r="45" spans="1:7" s="60" customFormat="1" ht="15" customHeight="1">
      <c r="A45" s="72" t="s">
        <v>1888</v>
      </c>
      <c r="B45" s="70">
        <v>3</v>
      </c>
      <c r="C45" s="70" t="s">
        <v>2016</v>
      </c>
      <c r="D45" s="69" t="s">
        <v>1890</v>
      </c>
      <c r="E45" s="85">
        <v>25000</v>
      </c>
      <c r="F45" s="71" t="s">
        <v>1889</v>
      </c>
      <c r="G45" s="59"/>
    </row>
    <row r="46" spans="1:7" s="60" customFormat="1" ht="15" customHeight="1">
      <c r="A46" s="72" t="s">
        <v>363</v>
      </c>
      <c r="B46" s="69">
        <v>3</v>
      </c>
      <c r="C46" s="70" t="s">
        <v>2016</v>
      </c>
      <c r="D46" s="70" t="s">
        <v>932</v>
      </c>
      <c r="E46" s="85">
        <v>30000</v>
      </c>
      <c r="F46" s="71" t="s">
        <v>757</v>
      </c>
      <c r="G46" s="59"/>
    </row>
    <row r="47" spans="1:7" s="60" customFormat="1" ht="15" customHeight="1">
      <c r="A47" s="72" t="s">
        <v>83</v>
      </c>
      <c r="B47" s="70">
        <v>3</v>
      </c>
      <c r="C47" s="70" t="s">
        <v>2016</v>
      </c>
      <c r="D47" s="69" t="s">
        <v>81</v>
      </c>
      <c r="E47" s="85">
        <v>30000</v>
      </c>
      <c r="F47" s="71" t="s">
        <v>82</v>
      </c>
      <c r="G47" s="59"/>
    </row>
    <row r="48" spans="1:7" s="60" customFormat="1" ht="15" customHeight="1">
      <c r="A48" s="72" t="s">
        <v>1755</v>
      </c>
      <c r="B48" s="69">
        <v>3</v>
      </c>
      <c r="C48" s="70" t="s">
        <v>2016</v>
      </c>
      <c r="D48" s="70" t="s">
        <v>528</v>
      </c>
      <c r="E48" s="85">
        <v>19285</v>
      </c>
      <c r="F48" s="71" t="s">
        <v>1756</v>
      </c>
      <c r="G48" s="59"/>
    </row>
    <row r="49" spans="1:7" s="60" customFormat="1" ht="15" customHeight="1">
      <c r="A49" s="72" t="s">
        <v>1448</v>
      </c>
      <c r="B49" s="70">
        <v>3</v>
      </c>
      <c r="C49" s="70" t="s">
        <v>2016</v>
      </c>
      <c r="D49" s="70" t="s">
        <v>1450</v>
      </c>
      <c r="E49" s="85">
        <v>24994.39</v>
      </c>
      <c r="F49" s="71" t="s">
        <v>1449</v>
      </c>
      <c r="G49" s="59"/>
    </row>
    <row r="50" spans="1:7" s="60" customFormat="1" ht="15" customHeight="1">
      <c r="A50" s="72" t="s">
        <v>2068</v>
      </c>
      <c r="B50" s="69">
        <v>3</v>
      </c>
      <c r="C50" s="70" t="s">
        <v>2016</v>
      </c>
      <c r="D50" s="69" t="s">
        <v>1370</v>
      </c>
      <c r="E50" s="85">
        <v>2615766.66</v>
      </c>
      <c r="F50" s="71" t="s">
        <v>1371</v>
      </c>
      <c r="G50" s="59"/>
    </row>
    <row r="51" spans="1:7" s="60" customFormat="1" ht="15" customHeight="1">
      <c r="A51" s="69" t="s">
        <v>1368</v>
      </c>
      <c r="B51" s="70">
        <v>3</v>
      </c>
      <c r="C51" s="70" t="s">
        <v>2016</v>
      </c>
      <c r="D51" s="69" t="s">
        <v>72</v>
      </c>
      <c r="E51" s="85">
        <v>2615766.66</v>
      </c>
      <c r="F51" s="71" t="s">
        <v>1369</v>
      </c>
      <c r="G51" s="59"/>
    </row>
    <row r="52" spans="1:7" s="55" customFormat="1" ht="15" customHeight="1">
      <c r="A52" s="69" t="s">
        <v>801</v>
      </c>
      <c r="B52" s="69">
        <v>3</v>
      </c>
      <c r="C52" s="70" t="s">
        <v>2016</v>
      </c>
      <c r="D52" s="69" t="s">
        <v>932</v>
      </c>
      <c r="E52" s="85">
        <v>145000</v>
      </c>
      <c r="F52" s="71" t="s">
        <v>802</v>
      </c>
      <c r="G52" s="59"/>
    </row>
    <row r="53" spans="1:7" s="55" customFormat="1" ht="15" customHeight="1">
      <c r="A53" s="69" t="s">
        <v>786</v>
      </c>
      <c r="B53" s="70">
        <v>3</v>
      </c>
      <c r="C53" s="70" t="s">
        <v>2016</v>
      </c>
      <c r="D53" s="74" t="s">
        <v>788</v>
      </c>
      <c r="E53" s="85">
        <v>98000</v>
      </c>
      <c r="F53" s="71" t="s">
        <v>787</v>
      </c>
      <c r="G53" s="59"/>
    </row>
    <row r="54" spans="1:7" s="55" customFormat="1" ht="15" customHeight="1">
      <c r="A54" s="69" t="s">
        <v>40</v>
      </c>
      <c r="B54" s="69">
        <v>3</v>
      </c>
      <c r="C54" s="70" t="s">
        <v>2016</v>
      </c>
      <c r="D54" s="69" t="s">
        <v>545</v>
      </c>
      <c r="E54" s="85">
        <v>2500</v>
      </c>
      <c r="F54" s="75" t="s">
        <v>41</v>
      </c>
      <c r="G54" s="59"/>
    </row>
    <row r="55" spans="1:7" s="55" customFormat="1" ht="15" customHeight="1">
      <c r="A55" s="69" t="s">
        <v>1560</v>
      </c>
      <c r="B55" s="70">
        <v>3</v>
      </c>
      <c r="C55" s="70" t="s">
        <v>2016</v>
      </c>
      <c r="D55" s="69" t="s">
        <v>1559</v>
      </c>
      <c r="E55" s="85">
        <v>1220</v>
      </c>
      <c r="F55" s="75" t="s">
        <v>1561</v>
      </c>
      <c r="G55" s="59"/>
    </row>
    <row r="56" spans="1:7" s="55" customFormat="1" ht="15" customHeight="1">
      <c r="A56" s="69" t="s">
        <v>654</v>
      </c>
      <c r="B56" s="69">
        <v>3</v>
      </c>
      <c r="C56" s="70" t="s">
        <v>2016</v>
      </c>
      <c r="D56" s="69" t="s">
        <v>656</v>
      </c>
      <c r="E56" s="85">
        <v>21975</v>
      </c>
      <c r="F56" s="71" t="s">
        <v>655</v>
      </c>
      <c r="G56" s="59"/>
    </row>
    <row r="57" spans="1:7" s="55" customFormat="1" ht="15" customHeight="1">
      <c r="A57" s="69" t="s">
        <v>1718</v>
      </c>
      <c r="B57" s="70">
        <v>3</v>
      </c>
      <c r="C57" s="70" t="s">
        <v>2016</v>
      </c>
      <c r="D57" s="69" t="s">
        <v>1872</v>
      </c>
      <c r="E57" s="85">
        <v>32425</v>
      </c>
      <c r="F57" s="71" t="s">
        <v>1719</v>
      </c>
      <c r="G57" s="59"/>
    </row>
    <row r="58" spans="1:7" s="60" customFormat="1" ht="15" customHeight="1">
      <c r="A58" s="72" t="s">
        <v>2012</v>
      </c>
      <c r="B58" s="69">
        <v>3</v>
      </c>
      <c r="C58" s="70" t="s">
        <v>2016</v>
      </c>
      <c r="D58" s="69" t="s">
        <v>2014</v>
      </c>
      <c r="E58" s="85">
        <v>6828.05</v>
      </c>
      <c r="F58" s="71" t="s">
        <v>2013</v>
      </c>
      <c r="G58" s="59"/>
    </row>
    <row r="59" spans="1:7" s="60" customFormat="1" ht="15" customHeight="1">
      <c r="A59" s="72" t="s">
        <v>971</v>
      </c>
      <c r="B59" s="70">
        <v>3</v>
      </c>
      <c r="C59" s="70" t="s">
        <v>2016</v>
      </c>
      <c r="D59" s="69" t="s">
        <v>972</v>
      </c>
      <c r="E59" s="85">
        <v>118.87</v>
      </c>
      <c r="F59" s="71" t="s">
        <v>973</v>
      </c>
      <c r="G59" s="59"/>
    </row>
    <row r="60" spans="1:7" s="60" customFormat="1" ht="15" customHeight="1">
      <c r="A60" s="72" t="s">
        <v>1509</v>
      </c>
      <c r="B60" s="69">
        <v>3</v>
      </c>
      <c r="C60" s="70" t="s">
        <v>2016</v>
      </c>
      <c r="D60" s="70" t="s">
        <v>1664</v>
      </c>
      <c r="E60" s="85">
        <v>15962.94</v>
      </c>
      <c r="F60" s="71" t="s">
        <v>1510</v>
      </c>
      <c r="G60" s="58"/>
    </row>
    <row r="61" spans="1:7" s="60" customFormat="1" ht="15" customHeight="1">
      <c r="A61" s="72" t="s">
        <v>342</v>
      </c>
      <c r="B61" s="70">
        <v>3</v>
      </c>
      <c r="C61" s="70" t="s">
        <v>2016</v>
      </c>
      <c r="D61" s="69" t="s">
        <v>496</v>
      </c>
      <c r="E61" s="85">
        <v>52100.24</v>
      </c>
      <c r="F61" s="71" t="s">
        <v>343</v>
      </c>
      <c r="G61" s="58"/>
    </row>
    <row r="62" spans="1:7" s="60" customFormat="1" ht="15" customHeight="1">
      <c r="A62" s="72" t="s">
        <v>979</v>
      </c>
      <c r="B62" s="69">
        <v>3</v>
      </c>
      <c r="C62" s="70" t="s">
        <v>2016</v>
      </c>
      <c r="D62" s="69" t="s">
        <v>981</v>
      </c>
      <c r="E62" s="85">
        <v>15962</v>
      </c>
      <c r="F62" s="71" t="s">
        <v>980</v>
      </c>
      <c r="G62" s="58"/>
    </row>
    <row r="63" spans="1:7" s="60" customFormat="1" ht="15" customHeight="1">
      <c r="A63" s="72" t="s">
        <v>966</v>
      </c>
      <c r="B63" s="70">
        <v>3</v>
      </c>
      <c r="C63" s="70" t="s">
        <v>2016</v>
      </c>
      <c r="D63" s="69" t="s">
        <v>489</v>
      </c>
      <c r="E63" s="85">
        <v>2255.69</v>
      </c>
      <c r="F63" s="75" t="s">
        <v>967</v>
      </c>
      <c r="G63" s="58"/>
    </row>
    <row r="64" spans="1:7" s="60" customFormat="1" ht="15" customHeight="1">
      <c r="A64" s="72" t="s">
        <v>975</v>
      </c>
      <c r="B64" s="69">
        <v>3</v>
      </c>
      <c r="C64" s="70" t="s">
        <v>2016</v>
      </c>
      <c r="D64" s="69" t="s">
        <v>976</v>
      </c>
      <c r="E64" s="85">
        <v>528.08</v>
      </c>
      <c r="F64" s="75" t="s">
        <v>974</v>
      </c>
      <c r="G64" s="58"/>
    </row>
    <row r="65" spans="1:7" s="60" customFormat="1" ht="15" customHeight="1">
      <c r="A65" s="72" t="s">
        <v>920</v>
      </c>
      <c r="B65" s="70">
        <v>3</v>
      </c>
      <c r="C65" s="70" t="s">
        <v>2016</v>
      </c>
      <c r="D65" s="69" t="s">
        <v>497</v>
      </c>
      <c r="E65" s="85">
        <v>6960</v>
      </c>
      <c r="F65" s="75" t="s">
        <v>921</v>
      </c>
      <c r="G65" s="58"/>
    </row>
    <row r="66" spans="1:7" s="60" customFormat="1" ht="15" customHeight="1">
      <c r="A66" s="72" t="s">
        <v>326</v>
      </c>
      <c r="B66" s="69">
        <v>3</v>
      </c>
      <c r="C66" s="70" t="s">
        <v>2016</v>
      </c>
      <c r="D66" s="69" t="s">
        <v>1870</v>
      </c>
      <c r="E66" s="85">
        <v>10440</v>
      </c>
      <c r="F66" s="75" t="s">
        <v>327</v>
      </c>
      <c r="G66" s="58"/>
    </row>
    <row r="67" spans="1:7" s="60" customFormat="1" ht="15" customHeight="1">
      <c r="A67" s="72" t="s">
        <v>1635</v>
      </c>
      <c r="B67" s="70">
        <v>3</v>
      </c>
      <c r="C67" s="70" t="s">
        <v>2016</v>
      </c>
      <c r="D67" s="69" t="s">
        <v>978</v>
      </c>
      <c r="E67" s="85">
        <v>373.78</v>
      </c>
      <c r="F67" s="75" t="s">
        <v>977</v>
      </c>
      <c r="G67" s="58"/>
    </row>
    <row r="68" spans="1:7" s="60" customFormat="1" ht="15" customHeight="1">
      <c r="A68" s="72" t="s">
        <v>718</v>
      </c>
      <c r="B68" s="69">
        <v>3</v>
      </c>
      <c r="C68" s="70" t="s">
        <v>2016</v>
      </c>
      <c r="D68" s="69" t="s">
        <v>720</v>
      </c>
      <c r="E68" s="85">
        <v>10180.46</v>
      </c>
      <c r="F68" s="75" t="s">
        <v>719</v>
      </c>
      <c r="G68" s="58"/>
    </row>
    <row r="69" spans="1:7" s="60" customFormat="1" ht="15" customHeight="1">
      <c r="A69" s="72" t="s">
        <v>749</v>
      </c>
      <c r="B69" s="70">
        <v>3</v>
      </c>
      <c r="C69" s="70" t="s">
        <v>2016</v>
      </c>
      <c r="D69" s="70" t="s">
        <v>1457</v>
      </c>
      <c r="E69" s="85">
        <v>3451.5</v>
      </c>
      <c r="F69" s="71" t="s">
        <v>748</v>
      </c>
      <c r="G69" s="59"/>
    </row>
    <row r="70" spans="1:7" s="60" customFormat="1" ht="15" customHeight="1">
      <c r="A70" s="72" t="s">
        <v>1634</v>
      </c>
      <c r="B70" s="69">
        <v>3</v>
      </c>
      <c r="C70" s="70" t="s">
        <v>2016</v>
      </c>
      <c r="D70" s="70" t="s">
        <v>1801</v>
      </c>
      <c r="E70" s="85">
        <v>250</v>
      </c>
      <c r="F70" s="71" t="s">
        <v>205</v>
      </c>
      <c r="G70" s="59"/>
    </row>
    <row r="71" spans="1:7" s="60" customFormat="1" ht="15" customHeight="1">
      <c r="A71" s="72" t="s">
        <v>985</v>
      </c>
      <c r="B71" s="70">
        <v>3</v>
      </c>
      <c r="C71" s="70" t="s">
        <v>2016</v>
      </c>
      <c r="D71" s="69" t="s">
        <v>1877</v>
      </c>
      <c r="E71" s="85">
        <v>150</v>
      </c>
      <c r="F71" s="71" t="s">
        <v>986</v>
      </c>
      <c r="G71" s="59"/>
    </row>
    <row r="72" spans="1:7" s="60" customFormat="1" ht="15" customHeight="1">
      <c r="A72" s="72" t="s">
        <v>319</v>
      </c>
      <c r="B72" s="69">
        <v>3</v>
      </c>
      <c r="C72" s="70" t="s">
        <v>2016</v>
      </c>
      <c r="D72" s="69" t="s">
        <v>1028</v>
      </c>
      <c r="E72" s="85">
        <v>1200</v>
      </c>
      <c r="F72" s="71" t="s">
        <v>320</v>
      </c>
      <c r="G72" s="59"/>
    </row>
    <row r="73" spans="1:7" s="60" customFormat="1" ht="15" customHeight="1">
      <c r="A73" s="72" t="s">
        <v>28</v>
      </c>
      <c r="B73" s="70">
        <v>3</v>
      </c>
      <c r="C73" s="70" t="s">
        <v>2016</v>
      </c>
      <c r="D73" s="70" t="s">
        <v>1810</v>
      </c>
      <c r="E73" s="85">
        <v>321.43</v>
      </c>
      <c r="F73" s="71" t="s">
        <v>29</v>
      </c>
      <c r="G73" s="59"/>
    </row>
    <row r="74" spans="1:7" s="60" customFormat="1" ht="15" customHeight="1">
      <c r="A74" s="72" t="s">
        <v>920</v>
      </c>
      <c r="B74" s="69">
        <v>3</v>
      </c>
      <c r="C74" s="70" t="s">
        <v>2016</v>
      </c>
      <c r="D74" s="70" t="s">
        <v>1308</v>
      </c>
      <c r="E74" s="85">
        <v>400</v>
      </c>
      <c r="F74" s="71" t="s">
        <v>1926</v>
      </c>
      <c r="G74" s="59"/>
    </row>
    <row r="75" spans="1:7" s="60" customFormat="1" ht="15" customHeight="1">
      <c r="A75" s="72" t="s">
        <v>1915</v>
      </c>
      <c r="B75" s="70">
        <v>3</v>
      </c>
      <c r="C75" s="70" t="s">
        <v>2016</v>
      </c>
      <c r="D75" s="70" t="s">
        <v>1917</v>
      </c>
      <c r="E75" s="85">
        <v>1684.71</v>
      </c>
      <c r="F75" s="71" t="s">
        <v>1916</v>
      </c>
      <c r="G75" s="59"/>
    </row>
    <row r="76" spans="1:7" s="60" customFormat="1" ht="15" customHeight="1">
      <c r="A76" s="72" t="s">
        <v>1920</v>
      </c>
      <c r="B76" s="69">
        <v>3</v>
      </c>
      <c r="C76" s="70" t="s">
        <v>2016</v>
      </c>
      <c r="D76" s="70" t="s">
        <v>1848</v>
      </c>
      <c r="E76" s="85">
        <v>3300</v>
      </c>
      <c r="F76" s="71" t="s">
        <v>1921</v>
      </c>
      <c r="G76" s="59"/>
    </row>
    <row r="77" spans="1:7" s="60" customFormat="1" ht="15" customHeight="1">
      <c r="A77" s="72" t="s">
        <v>1513</v>
      </c>
      <c r="B77" s="70">
        <v>3</v>
      </c>
      <c r="C77" s="70" t="s">
        <v>2016</v>
      </c>
      <c r="D77" s="70" t="s">
        <v>1541</v>
      </c>
      <c r="E77" s="85">
        <v>15000</v>
      </c>
      <c r="F77" s="71" t="s">
        <v>1514</v>
      </c>
      <c r="G77" s="59"/>
    </row>
    <row r="78" spans="1:7" s="60" customFormat="1" ht="15" customHeight="1">
      <c r="A78" s="72" t="s">
        <v>1956</v>
      </c>
      <c r="B78" s="69">
        <v>3</v>
      </c>
      <c r="C78" s="70" t="s">
        <v>2016</v>
      </c>
      <c r="D78" s="70" t="s">
        <v>660</v>
      </c>
      <c r="E78" s="85">
        <v>13400</v>
      </c>
      <c r="F78" s="71" t="s">
        <v>1957</v>
      </c>
      <c r="G78" s="59"/>
    </row>
    <row r="79" spans="1:7" s="60" customFormat="1" ht="15" customHeight="1">
      <c r="A79" s="72" t="s">
        <v>1958</v>
      </c>
      <c r="B79" s="70">
        <v>3</v>
      </c>
      <c r="C79" s="70" t="s">
        <v>2016</v>
      </c>
      <c r="D79" s="70" t="s">
        <v>1784</v>
      </c>
      <c r="E79" s="85">
        <v>12000</v>
      </c>
      <c r="F79" s="71" t="s">
        <v>1959</v>
      </c>
      <c r="G79" s="59"/>
    </row>
    <row r="80" spans="1:7" s="60" customFormat="1" ht="15" customHeight="1">
      <c r="A80" s="72" t="s">
        <v>1958</v>
      </c>
      <c r="B80" s="69">
        <v>3</v>
      </c>
      <c r="C80" s="70" t="s">
        <v>2016</v>
      </c>
      <c r="D80" s="69" t="s">
        <v>76</v>
      </c>
      <c r="E80" s="85">
        <v>1050000</v>
      </c>
      <c r="F80" s="71" t="s">
        <v>77</v>
      </c>
      <c r="G80" s="59"/>
    </row>
    <row r="81" spans="1:7" s="56" customFormat="1" ht="15" customHeight="1">
      <c r="A81" s="69" t="s">
        <v>315</v>
      </c>
      <c r="B81" s="70">
        <v>3</v>
      </c>
      <c r="C81" s="70" t="s">
        <v>2016</v>
      </c>
      <c r="D81" s="69" t="s">
        <v>1784</v>
      </c>
      <c r="E81" s="85">
        <v>3332</v>
      </c>
      <c r="F81" s="71" t="s">
        <v>316</v>
      </c>
      <c r="G81" s="58"/>
    </row>
    <row r="82" spans="1:7" s="56" customFormat="1" ht="15" customHeight="1">
      <c r="A82" s="69" t="s">
        <v>1508</v>
      </c>
      <c r="B82" s="69">
        <v>3</v>
      </c>
      <c r="C82" s="70" t="s">
        <v>2016</v>
      </c>
      <c r="D82" s="69" t="s">
        <v>1540</v>
      </c>
      <c r="E82" s="85">
        <v>14500</v>
      </c>
      <c r="F82" s="71" t="s">
        <v>1507</v>
      </c>
      <c r="G82" s="58"/>
    </row>
    <row r="83" spans="1:7" s="56" customFormat="1" ht="15" customHeight="1">
      <c r="A83" s="69" t="s">
        <v>1757</v>
      </c>
      <c r="B83" s="70">
        <v>3</v>
      </c>
      <c r="C83" s="70" t="s">
        <v>2016</v>
      </c>
      <c r="D83" s="69" t="s">
        <v>1759</v>
      </c>
      <c r="E83" s="85">
        <v>4000</v>
      </c>
      <c r="F83" s="71" t="s">
        <v>1758</v>
      </c>
      <c r="G83" s="58"/>
    </row>
    <row r="84" spans="1:7" s="56" customFormat="1" ht="15" customHeight="1">
      <c r="A84" s="69" t="s">
        <v>606</v>
      </c>
      <c r="B84" s="69">
        <v>3</v>
      </c>
      <c r="C84" s="70" t="s">
        <v>2016</v>
      </c>
      <c r="D84" s="69" t="s">
        <v>251</v>
      </c>
      <c r="E84" s="85">
        <v>12100</v>
      </c>
      <c r="F84" s="71" t="s">
        <v>607</v>
      </c>
      <c r="G84" s="58"/>
    </row>
    <row r="85" spans="1:7" s="56" customFormat="1" ht="15" customHeight="1">
      <c r="A85" s="69" t="s">
        <v>732</v>
      </c>
      <c r="B85" s="70">
        <v>3</v>
      </c>
      <c r="C85" s="70" t="s">
        <v>2016</v>
      </c>
      <c r="D85" s="69" t="s">
        <v>1950</v>
      </c>
      <c r="E85" s="85">
        <v>21000</v>
      </c>
      <c r="F85" s="71" t="s">
        <v>733</v>
      </c>
      <c r="G85" s="58"/>
    </row>
    <row r="86" spans="1:7" s="56" customFormat="1" ht="15" customHeight="1">
      <c r="A86" s="69" t="s">
        <v>704</v>
      </c>
      <c r="B86" s="69">
        <v>3</v>
      </c>
      <c r="C86" s="70" t="s">
        <v>2016</v>
      </c>
      <c r="D86" s="69" t="s">
        <v>1908</v>
      </c>
      <c r="E86" s="85">
        <v>24912.4</v>
      </c>
      <c r="F86" s="71" t="s">
        <v>1906</v>
      </c>
      <c r="G86" s="58"/>
    </row>
    <row r="87" spans="1:7" s="56" customFormat="1" ht="15" customHeight="1">
      <c r="A87" s="69" t="s">
        <v>1905</v>
      </c>
      <c r="B87" s="70">
        <v>3</v>
      </c>
      <c r="C87" s="70" t="s">
        <v>2016</v>
      </c>
      <c r="D87" s="69" t="s">
        <v>251</v>
      </c>
      <c r="E87" s="85">
        <v>7400</v>
      </c>
      <c r="F87" s="71" t="s">
        <v>1907</v>
      </c>
      <c r="G87" s="58"/>
    </row>
    <row r="88" spans="1:7" s="56" customFormat="1" ht="15" customHeight="1">
      <c r="A88" s="69" t="s">
        <v>2</v>
      </c>
      <c r="B88" s="69">
        <v>3</v>
      </c>
      <c r="C88" s="70" t="s">
        <v>2016</v>
      </c>
      <c r="D88" s="69" t="s">
        <v>1877</v>
      </c>
      <c r="E88" s="85">
        <v>30000</v>
      </c>
      <c r="F88" s="71" t="s">
        <v>3</v>
      </c>
      <c r="G88" s="58"/>
    </row>
    <row r="89" spans="1:7" s="56" customFormat="1" ht="15" customHeight="1">
      <c r="A89" s="69" t="s">
        <v>1041</v>
      </c>
      <c r="B89" s="70">
        <v>3</v>
      </c>
      <c r="C89" s="70" t="s">
        <v>2016</v>
      </c>
      <c r="D89" s="69" t="s">
        <v>1043</v>
      </c>
      <c r="E89" s="85">
        <v>35000</v>
      </c>
      <c r="F89" s="71" t="s">
        <v>1042</v>
      </c>
      <c r="G89" s="58"/>
    </row>
    <row r="90" spans="1:7" s="56" customFormat="1" ht="15" customHeight="1">
      <c r="A90" s="69" t="s">
        <v>1909</v>
      </c>
      <c r="B90" s="69">
        <v>3</v>
      </c>
      <c r="C90" s="70" t="s">
        <v>2016</v>
      </c>
      <c r="D90" s="69" t="s">
        <v>932</v>
      </c>
      <c r="E90" s="85">
        <v>22000</v>
      </c>
      <c r="F90" s="71" t="s">
        <v>1910</v>
      </c>
      <c r="G90" s="58"/>
    </row>
    <row r="91" spans="1:7" s="56" customFormat="1" ht="15" customHeight="1">
      <c r="A91" s="69" t="s">
        <v>1960</v>
      </c>
      <c r="B91" s="70">
        <v>3</v>
      </c>
      <c r="C91" s="70" t="s">
        <v>2016</v>
      </c>
      <c r="D91" s="69" t="s">
        <v>443</v>
      </c>
      <c r="E91" s="85">
        <v>2528.57</v>
      </c>
      <c r="F91" s="71" t="s">
        <v>1961</v>
      </c>
      <c r="G91" s="58"/>
    </row>
    <row r="92" spans="1:7" s="56" customFormat="1" ht="15" customHeight="1">
      <c r="A92" s="69" t="s">
        <v>649</v>
      </c>
      <c r="B92" s="69">
        <v>3</v>
      </c>
      <c r="C92" s="70" t="s">
        <v>2016</v>
      </c>
      <c r="D92" s="69" t="s">
        <v>12</v>
      </c>
      <c r="E92" s="85">
        <v>15185.71</v>
      </c>
      <c r="F92" s="71" t="s">
        <v>650</v>
      </c>
      <c r="G92" s="58"/>
    </row>
    <row r="93" spans="1:7" s="56" customFormat="1" ht="15" customHeight="1">
      <c r="A93" s="69" t="s">
        <v>883</v>
      </c>
      <c r="B93" s="70">
        <v>3</v>
      </c>
      <c r="C93" s="70" t="s">
        <v>2016</v>
      </c>
      <c r="D93" s="69" t="s">
        <v>474</v>
      </c>
      <c r="E93" s="85">
        <v>14031.82</v>
      </c>
      <c r="F93" s="71" t="s">
        <v>884</v>
      </c>
      <c r="G93" s="58"/>
    </row>
    <row r="94" spans="1:7" s="56" customFormat="1" ht="15" customHeight="1">
      <c r="A94" s="69" t="s">
        <v>317</v>
      </c>
      <c r="B94" s="69">
        <v>3</v>
      </c>
      <c r="C94" s="70" t="s">
        <v>2016</v>
      </c>
      <c r="D94" s="69" t="s">
        <v>1541</v>
      </c>
      <c r="E94" s="85">
        <v>12500</v>
      </c>
      <c r="F94" s="71" t="s">
        <v>318</v>
      </c>
      <c r="G94" s="58"/>
    </row>
    <row r="95" spans="1:7" s="56" customFormat="1" ht="15" customHeight="1">
      <c r="A95" s="69" t="s">
        <v>713</v>
      </c>
      <c r="B95" s="70">
        <v>3</v>
      </c>
      <c r="C95" s="70" t="s">
        <v>2016</v>
      </c>
      <c r="D95" s="69" t="s">
        <v>1877</v>
      </c>
      <c r="E95" s="85">
        <v>12500</v>
      </c>
      <c r="F95" s="71" t="s">
        <v>714</v>
      </c>
      <c r="G95" s="58"/>
    </row>
    <row r="96" spans="1:7" s="56" customFormat="1" ht="15" customHeight="1">
      <c r="A96" s="69" t="s">
        <v>608</v>
      </c>
      <c r="B96" s="69">
        <v>3</v>
      </c>
      <c r="C96" s="70" t="s">
        <v>2016</v>
      </c>
      <c r="D96" s="69" t="s">
        <v>439</v>
      </c>
      <c r="E96" s="85">
        <v>4500</v>
      </c>
      <c r="F96" s="71" t="s">
        <v>2050</v>
      </c>
      <c r="G96" s="58"/>
    </row>
    <row r="97" spans="1:7" s="56" customFormat="1" ht="15" customHeight="1">
      <c r="A97" s="69" t="s">
        <v>1710</v>
      </c>
      <c r="B97" s="70">
        <v>3</v>
      </c>
      <c r="C97" s="70" t="s">
        <v>2016</v>
      </c>
      <c r="D97" s="69" t="s">
        <v>1436</v>
      </c>
      <c r="E97" s="85">
        <v>250000</v>
      </c>
      <c r="F97" s="71" t="s">
        <v>1711</v>
      </c>
      <c r="G97" s="58"/>
    </row>
    <row r="98" spans="1:7" s="60" customFormat="1" ht="15" customHeight="1">
      <c r="A98" s="72" t="s">
        <v>729</v>
      </c>
      <c r="B98" s="69">
        <v>3</v>
      </c>
      <c r="C98" s="70" t="s">
        <v>2016</v>
      </c>
      <c r="D98" s="70" t="s">
        <v>932</v>
      </c>
      <c r="E98" s="85">
        <v>162400</v>
      </c>
      <c r="F98" s="71" t="s">
        <v>730</v>
      </c>
      <c r="G98" s="61"/>
    </row>
    <row r="99" spans="1:7" s="60" customFormat="1" ht="15" customHeight="1">
      <c r="A99" s="72" t="s">
        <v>1844</v>
      </c>
      <c r="B99" s="70">
        <v>3</v>
      </c>
      <c r="C99" s="70" t="s">
        <v>2016</v>
      </c>
      <c r="D99" s="70" t="s">
        <v>73</v>
      </c>
      <c r="E99" s="85">
        <v>162400</v>
      </c>
      <c r="F99" s="71" t="s">
        <v>1845</v>
      </c>
      <c r="G99" s="61"/>
    </row>
    <row r="100" spans="1:7" s="60" customFormat="1" ht="15" customHeight="1">
      <c r="A100" s="72" t="s">
        <v>888</v>
      </c>
      <c r="B100" s="69">
        <v>3</v>
      </c>
      <c r="C100" s="70" t="s">
        <v>2016</v>
      </c>
      <c r="D100" s="69" t="s">
        <v>1436</v>
      </c>
      <c r="E100" s="85">
        <v>600</v>
      </c>
      <c r="F100" s="71" t="s">
        <v>889</v>
      </c>
      <c r="G100" s="61"/>
    </row>
    <row r="101" spans="1:7" s="56" customFormat="1" ht="15" customHeight="1">
      <c r="A101" s="69" t="s">
        <v>611</v>
      </c>
      <c r="B101" s="70">
        <v>3</v>
      </c>
      <c r="C101" s="70" t="s">
        <v>2016</v>
      </c>
      <c r="D101" s="69" t="s">
        <v>78</v>
      </c>
      <c r="E101" s="85">
        <v>4800</v>
      </c>
      <c r="F101" s="71" t="s">
        <v>612</v>
      </c>
      <c r="G101" s="58"/>
    </row>
    <row r="102" spans="1:7" s="56" customFormat="1" ht="15" customHeight="1">
      <c r="A102" s="69" t="s">
        <v>609</v>
      </c>
      <c r="B102" s="69">
        <v>3</v>
      </c>
      <c r="C102" s="70" t="s">
        <v>2016</v>
      </c>
      <c r="D102" s="69" t="s">
        <v>932</v>
      </c>
      <c r="E102" s="85">
        <v>700</v>
      </c>
      <c r="F102" s="71" t="s">
        <v>610</v>
      </c>
      <c r="G102" s="58"/>
    </row>
    <row r="103" spans="1:7" s="56" customFormat="1" ht="15" customHeight="1">
      <c r="A103" s="69" t="s">
        <v>1897</v>
      </c>
      <c r="B103" s="70">
        <v>3</v>
      </c>
      <c r="C103" s="70" t="s">
        <v>2016</v>
      </c>
      <c r="D103" s="69" t="s">
        <v>1877</v>
      </c>
      <c r="E103" s="85">
        <v>20000</v>
      </c>
      <c r="F103" s="71" t="s">
        <v>1898</v>
      </c>
      <c r="G103" s="58"/>
    </row>
    <row r="104" spans="1:7" s="60" customFormat="1" ht="15" customHeight="1">
      <c r="A104" s="69" t="s">
        <v>944</v>
      </c>
      <c r="B104" s="69">
        <v>3</v>
      </c>
      <c r="C104" s="70" t="s">
        <v>2016</v>
      </c>
      <c r="D104" s="69" t="s">
        <v>1784</v>
      </c>
      <c r="E104" s="85">
        <v>17300</v>
      </c>
      <c r="F104" s="71" t="s">
        <v>945</v>
      </c>
      <c r="G104" s="55"/>
    </row>
    <row r="105" spans="1:7" s="60" customFormat="1" ht="15" customHeight="1">
      <c r="A105" s="69" t="s">
        <v>1311</v>
      </c>
      <c r="B105" s="70">
        <v>3</v>
      </c>
      <c r="C105" s="70" t="s">
        <v>2016</v>
      </c>
      <c r="D105" s="69" t="s">
        <v>1846</v>
      </c>
      <c r="E105" s="85">
        <v>36000</v>
      </c>
      <c r="F105" s="71" t="s">
        <v>1312</v>
      </c>
      <c r="G105" s="55"/>
    </row>
    <row r="106" spans="1:7" s="60" customFormat="1" ht="15" customHeight="1">
      <c r="A106" s="69" t="s">
        <v>2010</v>
      </c>
      <c r="B106" s="69">
        <v>3</v>
      </c>
      <c r="C106" s="70" t="s">
        <v>2016</v>
      </c>
      <c r="D106" s="69" t="s">
        <v>1870</v>
      </c>
      <c r="E106" s="85">
        <v>3333</v>
      </c>
      <c r="F106" s="71" t="s">
        <v>2011</v>
      </c>
      <c r="G106" s="58"/>
    </row>
    <row r="107" spans="1:7" s="56" customFormat="1" ht="15" customHeight="1">
      <c r="A107" s="76" t="s">
        <v>1636</v>
      </c>
      <c r="B107" s="70">
        <v>3</v>
      </c>
      <c r="C107" s="70" t="s">
        <v>2016</v>
      </c>
      <c r="D107" s="69" t="s">
        <v>753</v>
      </c>
      <c r="E107" s="85">
        <v>2100</v>
      </c>
      <c r="F107" s="71" t="s">
        <v>752</v>
      </c>
      <c r="G107" s="58"/>
    </row>
    <row r="108" spans="1:7" s="56" customFormat="1" ht="15" customHeight="1">
      <c r="A108" s="76" t="s">
        <v>715</v>
      </c>
      <c r="B108" s="69">
        <v>3</v>
      </c>
      <c r="C108" s="70" t="s">
        <v>2016</v>
      </c>
      <c r="D108" s="69" t="s">
        <v>717</v>
      </c>
      <c r="E108" s="85">
        <v>567.65</v>
      </c>
      <c r="F108" s="71" t="s">
        <v>716</v>
      </c>
      <c r="G108" s="58"/>
    </row>
    <row r="109" spans="1:7" s="60" customFormat="1" ht="15" customHeight="1">
      <c r="A109" s="69" t="s">
        <v>269</v>
      </c>
      <c r="B109" s="70">
        <v>3</v>
      </c>
      <c r="C109" s="70" t="s">
        <v>2016</v>
      </c>
      <c r="D109" s="69" t="s">
        <v>451</v>
      </c>
      <c r="E109" s="85">
        <v>3984.21</v>
      </c>
      <c r="F109" s="77" t="s">
        <v>270</v>
      </c>
      <c r="G109" s="58"/>
    </row>
    <row r="110" spans="1:7" s="60" customFormat="1" ht="15" customHeight="1">
      <c r="A110" s="69" t="s">
        <v>1762</v>
      </c>
      <c r="B110" s="69">
        <v>3</v>
      </c>
      <c r="C110" s="70" t="s">
        <v>2016</v>
      </c>
      <c r="D110" s="69" t="s">
        <v>160</v>
      </c>
      <c r="E110" s="85">
        <v>1750</v>
      </c>
      <c r="F110" s="77" t="s">
        <v>1763</v>
      </c>
      <c r="G110" s="58"/>
    </row>
    <row r="111" spans="1:7" s="60" customFormat="1" ht="15" customHeight="1">
      <c r="A111" s="69" t="s">
        <v>30</v>
      </c>
      <c r="B111" s="70">
        <v>3</v>
      </c>
      <c r="C111" s="70" t="s">
        <v>2016</v>
      </c>
      <c r="D111" s="69" t="s">
        <v>150</v>
      </c>
      <c r="E111" s="85">
        <v>944999.8</v>
      </c>
      <c r="F111" s="71" t="s">
        <v>32</v>
      </c>
      <c r="G111" s="58"/>
    </row>
    <row r="112" spans="1:7" s="60" customFormat="1" ht="15" customHeight="1">
      <c r="A112" s="69" t="s">
        <v>1524</v>
      </c>
      <c r="B112" s="69">
        <v>3</v>
      </c>
      <c r="C112" s="70" t="s">
        <v>2016</v>
      </c>
      <c r="D112" s="74" t="s">
        <v>486</v>
      </c>
      <c r="E112" s="85">
        <v>1777.04</v>
      </c>
      <c r="F112" s="71" t="s">
        <v>773</v>
      </c>
      <c r="G112" s="56"/>
    </row>
    <row r="113" spans="1:7" s="60" customFormat="1" ht="15" customHeight="1">
      <c r="A113" s="69" t="s">
        <v>542</v>
      </c>
      <c r="B113" s="70">
        <v>3</v>
      </c>
      <c r="C113" s="70" t="s">
        <v>2016</v>
      </c>
      <c r="D113" s="70" t="s">
        <v>544</v>
      </c>
      <c r="E113" s="85">
        <v>1103.45</v>
      </c>
      <c r="F113" s="71" t="s">
        <v>543</v>
      </c>
      <c r="G113" s="56"/>
    </row>
    <row r="114" spans="1:7" s="60" customFormat="1" ht="15" customHeight="1">
      <c r="A114" s="69" t="s">
        <v>1760</v>
      </c>
      <c r="B114" s="69">
        <v>3</v>
      </c>
      <c r="C114" s="70" t="s">
        <v>2016</v>
      </c>
      <c r="D114" s="74" t="s">
        <v>151</v>
      </c>
      <c r="E114" s="85">
        <v>2200</v>
      </c>
      <c r="F114" s="71" t="s">
        <v>1761</v>
      </c>
      <c r="G114" s="56"/>
    </row>
    <row r="115" spans="1:7" s="60" customFormat="1" ht="15" customHeight="1">
      <c r="A115" s="69" t="s">
        <v>700</v>
      </c>
      <c r="B115" s="70">
        <v>3</v>
      </c>
      <c r="C115" s="70" t="s">
        <v>2016</v>
      </c>
      <c r="D115" s="69" t="s">
        <v>2026</v>
      </c>
      <c r="E115" s="85">
        <v>35000</v>
      </c>
      <c r="F115" s="77" t="s">
        <v>701</v>
      </c>
      <c r="G115" s="58"/>
    </row>
    <row r="116" spans="1:7" s="60" customFormat="1" ht="15" customHeight="1">
      <c r="A116" s="69" t="s">
        <v>756</v>
      </c>
      <c r="B116" s="69">
        <v>3</v>
      </c>
      <c r="C116" s="70" t="s">
        <v>2016</v>
      </c>
      <c r="D116" s="69" t="s">
        <v>2021</v>
      </c>
      <c r="E116" s="85">
        <v>700.85</v>
      </c>
      <c r="F116" s="71" t="s">
        <v>2019</v>
      </c>
      <c r="G116" s="59"/>
    </row>
    <row r="117" spans="1:6" s="60" customFormat="1" ht="15" customHeight="1">
      <c r="A117" s="69" t="s">
        <v>756</v>
      </c>
      <c r="B117" s="70">
        <v>3</v>
      </c>
      <c r="C117" s="70" t="s">
        <v>2016</v>
      </c>
      <c r="D117" s="69" t="s">
        <v>485</v>
      </c>
      <c r="E117" s="85">
        <v>1700</v>
      </c>
      <c r="F117" s="71" t="s">
        <v>1800</v>
      </c>
    </row>
    <row r="118" spans="1:7" s="60" customFormat="1" ht="15" customHeight="1">
      <c r="A118" s="69" t="s">
        <v>662</v>
      </c>
      <c r="B118" s="69">
        <v>3</v>
      </c>
      <c r="C118" s="70" t="s">
        <v>2016</v>
      </c>
      <c r="D118" s="69" t="s">
        <v>479</v>
      </c>
      <c r="E118" s="85">
        <v>3276.33</v>
      </c>
      <c r="F118" s="71" t="s">
        <v>2018</v>
      </c>
      <c r="G118" s="61"/>
    </row>
    <row r="119" spans="1:7" s="60" customFormat="1" ht="15" customHeight="1">
      <c r="A119" s="69" t="s">
        <v>1875</v>
      </c>
      <c r="B119" s="70">
        <v>3</v>
      </c>
      <c r="C119" s="70" t="s">
        <v>2016</v>
      </c>
      <c r="D119" s="78" t="s">
        <v>481</v>
      </c>
      <c r="E119" s="85">
        <v>2134.38</v>
      </c>
      <c r="F119" s="71" t="s">
        <v>1618</v>
      </c>
      <c r="G119" s="55"/>
    </row>
    <row r="120" spans="1:7" s="60" customFormat="1" ht="15" customHeight="1">
      <c r="A120" s="69" t="s">
        <v>934</v>
      </c>
      <c r="B120" s="69">
        <v>3</v>
      </c>
      <c r="C120" s="70" t="s">
        <v>2016</v>
      </c>
      <c r="D120" s="78" t="s">
        <v>936</v>
      </c>
      <c r="E120" s="85">
        <v>50692</v>
      </c>
      <c r="F120" s="71" t="s">
        <v>935</v>
      </c>
      <c r="G120" s="55"/>
    </row>
    <row r="121" spans="1:6" s="60" customFormat="1" ht="15" customHeight="1">
      <c r="A121" s="69" t="s">
        <v>1927</v>
      </c>
      <c r="B121" s="70">
        <v>3</v>
      </c>
      <c r="C121" s="70" t="s">
        <v>2016</v>
      </c>
      <c r="D121" s="70" t="s">
        <v>1798</v>
      </c>
      <c r="E121" s="85">
        <v>100000</v>
      </c>
      <c r="F121" s="71" t="s">
        <v>1928</v>
      </c>
    </row>
    <row r="122" spans="1:6" s="60" customFormat="1" ht="15" customHeight="1">
      <c r="A122" s="69" t="s">
        <v>1874</v>
      </c>
      <c r="B122" s="69">
        <v>3</v>
      </c>
      <c r="C122" s="70" t="s">
        <v>2016</v>
      </c>
      <c r="D122" s="70" t="s">
        <v>1541</v>
      </c>
      <c r="E122" s="85">
        <v>167040</v>
      </c>
      <c r="F122" s="71" t="s">
        <v>2007</v>
      </c>
    </row>
    <row r="123" spans="1:6" s="60" customFormat="1" ht="15" customHeight="1">
      <c r="A123" s="69" t="s">
        <v>123</v>
      </c>
      <c r="B123" s="70">
        <v>3</v>
      </c>
      <c r="C123" s="70" t="s">
        <v>2016</v>
      </c>
      <c r="D123" s="69" t="s">
        <v>1788</v>
      </c>
      <c r="E123" s="85">
        <v>12000000</v>
      </c>
      <c r="F123" s="71" t="s">
        <v>124</v>
      </c>
    </row>
    <row r="124" spans="1:6" s="60" customFormat="1" ht="15" customHeight="1">
      <c r="A124" s="69" t="s">
        <v>547</v>
      </c>
      <c r="B124" s="69">
        <v>3</v>
      </c>
      <c r="C124" s="70" t="s">
        <v>2016</v>
      </c>
      <c r="D124" s="69" t="s">
        <v>548</v>
      </c>
      <c r="E124" s="85">
        <v>5500</v>
      </c>
      <c r="F124" s="71" t="s">
        <v>546</v>
      </c>
    </row>
    <row r="125" spans="1:6" s="60" customFormat="1" ht="15" customHeight="1">
      <c r="A125" s="69" t="s">
        <v>697</v>
      </c>
      <c r="B125" s="70">
        <v>3</v>
      </c>
      <c r="C125" s="70" t="s">
        <v>2016</v>
      </c>
      <c r="D125" s="70" t="s">
        <v>844</v>
      </c>
      <c r="E125" s="85">
        <v>12111.11</v>
      </c>
      <c r="F125" s="71" t="s">
        <v>698</v>
      </c>
    </row>
    <row r="126" spans="1:6" s="60" customFormat="1" ht="15" customHeight="1">
      <c r="A126" s="69" t="s">
        <v>872</v>
      </c>
      <c r="B126" s="69">
        <v>3</v>
      </c>
      <c r="C126" s="70" t="s">
        <v>2016</v>
      </c>
      <c r="D126" s="70" t="s">
        <v>874</v>
      </c>
      <c r="E126" s="85">
        <v>10500</v>
      </c>
      <c r="F126" s="71" t="s">
        <v>873</v>
      </c>
    </row>
    <row r="127" spans="1:6" s="60" customFormat="1" ht="15" customHeight="1">
      <c r="A127" s="69" t="s">
        <v>950</v>
      </c>
      <c r="B127" s="70">
        <v>3</v>
      </c>
      <c r="C127" s="70" t="s">
        <v>2016</v>
      </c>
      <c r="D127" s="70" t="s">
        <v>952</v>
      </c>
      <c r="E127" s="85">
        <v>2898.44</v>
      </c>
      <c r="F127" s="71" t="s">
        <v>951</v>
      </c>
    </row>
    <row r="128" spans="1:6" s="60" customFormat="1" ht="15" customHeight="1">
      <c r="A128" s="69" t="s">
        <v>1455</v>
      </c>
      <c r="B128" s="69">
        <v>3</v>
      </c>
      <c r="C128" s="70" t="s">
        <v>2016</v>
      </c>
      <c r="D128" s="70" t="s">
        <v>1457</v>
      </c>
      <c r="E128" s="85">
        <v>28500</v>
      </c>
      <c r="F128" s="71" t="s">
        <v>1456</v>
      </c>
    </row>
    <row r="129" spans="1:6" s="60" customFormat="1" ht="15" customHeight="1">
      <c r="A129" s="69" t="s">
        <v>948</v>
      </c>
      <c r="B129" s="70">
        <v>3</v>
      </c>
      <c r="C129" s="70" t="s">
        <v>2016</v>
      </c>
      <c r="D129" s="69" t="s">
        <v>949</v>
      </c>
      <c r="E129" s="85">
        <v>22000</v>
      </c>
      <c r="F129" s="71" t="s">
        <v>947</v>
      </c>
    </row>
    <row r="130" spans="1:6" s="60" customFormat="1" ht="15" customHeight="1">
      <c r="A130" s="69" t="s">
        <v>1511</v>
      </c>
      <c r="B130" s="69">
        <v>3</v>
      </c>
      <c r="C130" s="70" t="s">
        <v>2016</v>
      </c>
      <c r="D130" s="70" t="s">
        <v>472</v>
      </c>
      <c r="E130" s="85">
        <v>14640</v>
      </c>
      <c r="F130" s="71" t="s">
        <v>1512</v>
      </c>
    </row>
    <row r="131" spans="1:6" s="60" customFormat="1" ht="15" customHeight="1">
      <c r="A131" s="69" t="s">
        <v>1895</v>
      </c>
      <c r="B131" s="70">
        <v>3</v>
      </c>
      <c r="C131" s="70" t="s">
        <v>2016</v>
      </c>
      <c r="D131" s="69" t="s">
        <v>954</v>
      </c>
      <c r="E131" s="85">
        <v>98240</v>
      </c>
      <c r="F131" s="71" t="s">
        <v>953</v>
      </c>
    </row>
    <row r="132" spans="1:6" s="60" customFormat="1" ht="15" customHeight="1">
      <c r="A132" s="69" t="s">
        <v>1555</v>
      </c>
      <c r="B132" s="69">
        <v>3</v>
      </c>
      <c r="C132" s="70" t="s">
        <v>2016</v>
      </c>
      <c r="D132" s="69" t="s">
        <v>955</v>
      </c>
      <c r="E132" s="85">
        <v>32999.68</v>
      </c>
      <c r="F132" s="71" t="s">
        <v>1556</v>
      </c>
    </row>
    <row r="133" spans="1:6" s="60" customFormat="1" ht="15" customHeight="1">
      <c r="A133" s="69" t="s">
        <v>887</v>
      </c>
      <c r="B133" s="70">
        <v>3</v>
      </c>
      <c r="C133" s="70" t="s">
        <v>2016</v>
      </c>
      <c r="D133" s="69" t="s">
        <v>886</v>
      </c>
      <c r="E133" s="85">
        <v>3500</v>
      </c>
      <c r="F133" s="71" t="s">
        <v>885</v>
      </c>
    </row>
    <row r="134" spans="1:6" s="60" customFormat="1" ht="15" customHeight="1">
      <c r="A134" s="69" t="s">
        <v>1856</v>
      </c>
      <c r="B134" s="69">
        <v>3</v>
      </c>
      <c r="C134" s="70" t="s">
        <v>2016</v>
      </c>
      <c r="D134" s="70" t="s">
        <v>417</v>
      </c>
      <c r="E134" s="85">
        <v>42000</v>
      </c>
      <c r="F134" s="71" t="s">
        <v>746</v>
      </c>
    </row>
    <row r="135" spans="1:7" s="56" customFormat="1" ht="15" customHeight="1">
      <c r="A135" s="72" t="s">
        <v>1637</v>
      </c>
      <c r="B135" s="70">
        <v>3</v>
      </c>
      <c r="C135" s="70" t="s">
        <v>2016</v>
      </c>
      <c r="D135" s="69" t="s">
        <v>447</v>
      </c>
      <c r="E135" s="85">
        <v>6800</v>
      </c>
      <c r="F135" s="71" t="s">
        <v>745</v>
      </c>
      <c r="G135" s="61"/>
    </row>
    <row r="136" spans="1:7" s="56" customFormat="1" ht="15" customHeight="1">
      <c r="A136" s="72" t="s">
        <v>1499</v>
      </c>
      <c r="B136" s="69">
        <v>3</v>
      </c>
      <c r="C136" s="70" t="s">
        <v>2016</v>
      </c>
      <c r="D136" s="69" t="s">
        <v>1501</v>
      </c>
      <c r="E136" s="85">
        <v>5972.22</v>
      </c>
      <c r="F136" s="71" t="s">
        <v>1500</v>
      </c>
      <c r="G136" s="61"/>
    </row>
    <row r="137" spans="1:7" s="56" customFormat="1" ht="15" customHeight="1">
      <c r="A137" s="72" t="s">
        <v>637</v>
      </c>
      <c r="B137" s="70">
        <v>3</v>
      </c>
      <c r="C137" s="70" t="s">
        <v>2016</v>
      </c>
      <c r="D137" s="69" t="s">
        <v>494</v>
      </c>
      <c r="E137" s="85">
        <v>5997.2</v>
      </c>
      <c r="F137" s="71" t="s">
        <v>638</v>
      </c>
      <c r="G137" s="61"/>
    </row>
    <row r="138" spans="1:7" s="56" customFormat="1" ht="15" customHeight="1">
      <c r="A138" s="72" t="s">
        <v>2003</v>
      </c>
      <c r="B138" s="69">
        <v>3</v>
      </c>
      <c r="C138" s="70" t="s">
        <v>2016</v>
      </c>
      <c r="D138" s="69" t="s">
        <v>2005</v>
      </c>
      <c r="E138" s="85">
        <v>54000</v>
      </c>
      <c r="F138" s="71" t="s">
        <v>2004</v>
      </c>
      <c r="G138" s="61"/>
    </row>
    <row r="139" spans="1:7" s="56" customFormat="1" ht="15" customHeight="1">
      <c r="A139" s="72" t="s">
        <v>834</v>
      </c>
      <c r="B139" s="70">
        <v>3</v>
      </c>
      <c r="C139" s="70" t="s">
        <v>2016</v>
      </c>
      <c r="D139" s="69" t="s">
        <v>569</v>
      </c>
      <c r="E139" s="85">
        <v>383.33</v>
      </c>
      <c r="F139" s="71" t="s">
        <v>747</v>
      </c>
      <c r="G139" s="89"/>
    </row>
    <row r="140" spans="1:7" s="56" customFormat="1" ht="15" customHeight="1">
      <c r="A140" s="72" t="s">
        <v>803</v>
      </c>
      <c r="B140" s="69">
        <v>3</v>
      </c>
      <c r="C140" s="70" t="s">
        <v>2016</v>
      </c>
      <c r="D140" s="69">
        <v>100</v>
      </c>
      <c r="E140" s="85">
        <v>46000</v>
      </c>
      <c r="F140" s="71" t="s">
        <v>804</v>
      </c>
      <c r="G140" s="89"/>
    </row>
    <row r="141" spans="1:7" s="56" customFormat="1" ht="15" customHeight="1">
      <c r="A141" s="72" t="s">
        <v>1023</v>
      </c>
      <c r="B141" s="70">
        <v>3</v>
      </c>
      <c r="C141" s="70" t="s">
        <v>2016</v>
      </c>
      <c r="D141" s="70" t="s">
        <v>1025</v>
      </c>
      <c r="E141" s="85">
        <v>7499.98</v>
      </c>
      <c r="F141" s="71" t="s">
        <v>1024</v>
      </c>
      <c r="G141" s="89"/>
    </row>
    <row r="142" spans="1:7" s="56" customFormat="1" ht="15" customHeight="1">
      <c r="A142" s="72" t="s">
        <v>74</v>
      </c>
      <c r="B142" s="69">
        <v>3</v>
      </c>
      <c r="C142" s="70" t="s">
        <v>2016</v>
      </c>
      <c r="D142" s="69" t="s">
        <v>73</v>
      </c>
      <c r="E142" s="85">
        <v>130203</v>
      </c>
      <c r="F142" s="71" t="s">
        <v>75</v>
      </c>
      <c r="G142" s="89"/>
    </row>
    <row r="143" spans="1:7" s="56" customFormat="1" ht="15" customHeight="1">
      <c r="A143" s="72" t="s">
        <v>914</v>
      </c>
      <c r="B143" s="70">
        <v>3</v>
      </c>
      <c r="C143" s="70" t="s">
        <v>2016</v>
      </c>
      <c r="D143" s="69" t="s">
        <v>916</v>
      </c>
      <c r="E143" s="85">
        <v>18000</v>
      </c>
      <c r="F143" s="71" t="s">
        <v>915</v>
      </c>
      <c r="G143" s="89"/>
    </row>
    <row r="144" spans="1:7" s="56" customFormat="1" ht="15" customHeight="1">
      <c r="A144" s="72" t="s">
        <v>1923</v>
      </c>
      <c r="B144" s="69">
        <v>3</v>
      </c>
      <c r="C144" s="70" t="s">
        <v>2016</v>
      </c>
      <c r="D144" s="69" t="s">
        <v>1925</v>
      </c>
      <c r="E144" s="85">
        <v>82882.11</v>
      </c>
      <c r="F144" s="71" t="s">
        <v>1924</v>
      </c>
      <c r="G144" s="89"/>
    </row>
    <row r="145" spans="1:7" s="56" customFormat="1" ht="15" customHeight="1">
      <c r="A145" s="72" t="s">
        <v>1032</v>
      </c>
      <c r="B145" s="70">
        <v>3</v>
      </c>
      <c r="C145" s="70" t="s">
        <v>2016</v>
      </c>
      <c r="D145" s="70" t="s">
        <v>450</v>
      </c>
      <c r="E145" s="85">
        <v>3984.21</v>
      </c>
      <c r="F145" s="71" t="s">
        <v>1034</v>
      </c>
      <c r="G145" s="89"/>
    </row>
    <row r="146" spans="1:7" s="56" customFormat="1" ht="15" customHeight="1">
      <c r="A146" s="72" t="s">
        <v>795</v>
      </c>
      <c r="B146" s="69">
        <v>3</v>
      </c>
      <c r="C146" s="70" t="s">
        <v>2016</v>
      </c>
      <c r="D146" s="70" t="s">
        <v>1784</v>
      </c>
      <c r="E146" s="85">
        <v>1200</v>
      </c>
      <c r="F146" s="71" t="s">
        <v>796</v>
      </c>
      <c r="G146" s="89"/>
    </row>
    <row r="147" spans="1:7" s="56" customFormat="1" ht="15" customHeight="1">
      <c r="A147" s="72" t="s">
        <v>1881</v>
      </c>
      <c r="B147" s="70">
        <v>3</v>
      </c>
      <c r="C147" s="70" t="s">
        <v>2016</v>
      </c>
      <c r="D147" s="69" t="s">
        <v>397</v>
      </c>
      <c r="E147" s="85">
        <v>32999.68</v>
      </c>
      <c r="F147" s="71" t="s">
        <v>1882</v>
      </c>
      <c r="G147" s="89"/>
    </row>
    <row r="148" spans="1:7" s="56" customFormat="1" ht="15" customHeight="1">
      <c r="A148" s="72" t="s">
        <v>781</v>
      </c>
      <c r="B148" s="69">
        <v>3</v>
      </c>
      <c r="C148" s="70" t="s">
        <v>2016</v>
      </c>
      <c r="D148" s="69">
        <v>50</v>
      </c>
      <c r="E148" s="85">
        <v>16467.67</v>
      </c>
      <c r="F148" s="71" t="s">
        <v>782</v>
      </c>
      <c r="G148" s="89"/>
    </row>
    <row r="149" spans="1:7" s="56" customFormat="1" ht="15" customHeight="1">
      <c r="A149" s="72" t="s">
        <v>114</v>
      </c>
      <c r="B149" s="70">
        <v>3</v>
      </c>
      <c r="C149" s="70" t="s">
        <v>2016</v>
      </c>
      <c r="D149" s="69" t="s">
        <v>72</v>
      </c>
      <c r="E149" s="85">
        <v>378816</v>
      </c>
      <c r="F149" s="71" t="s">
        <v>113</v>
      </c>
      <c r="G149" s="89"/>
    </row>
    <row r="150" spans="1:7" s="56" customFormat="1" ht="15" customHeight="1">
      <c r="A150" s="69" t="s">
        <v>1724</v>
      </c>
      <c r="B150" s="69">
        <v>3</v>
      </c>
      <c r="C150" s="70" t="s">
        <v>2016</v>
      </c>
      <c r="D150" s="69" t="s">
        <v>1723</v>
      </c>
      <c r="E150" s="85">
        <v>30240</v>
      </c>
      <c r="F150" s="71" t="s">
        <v>1725</v>
      </c>
      <c r="G150" s="89"/>
    </row>
    <row r="151" spans="1:7" s="56" customFormat="1" ht="15" customHeight="1">
      <c r="A151" s="69" t="s">
        <v>1714</v>
      </c>
      <c r="B151" s="70">
        <v>3</v>
      </c>
      <c r="C151" s="70" t="s">
        <v>2016</v>
      </c>
      <c r="D151" s="69" t="s">
        <v>1966</v>
      </c>
      <c r="E151" s="85">
        <v>82500</v>
      </c>
      <c r="F151" s="71" t="s">
        <v>1715</v>
      </c>
      <c r="G151" s="89"/>
    </row>
    <row r="152" spans="1:7" s="56" customFormat="1" ht="15" customHeight="1">
      <c r="A152" s="69" t="s">
        <v>1712</v>
      </c>
      <c r="B152" s="69">
        <v>3</v>
      </c>
      <c r="C152" s="70" t="s">
        <v>2016</v>
      </c>
      <c r="D152" s="69" t="s">
        <v>1967</v>
      </c>
      <c r="E152" s="85">
        <v>6898750</v>
      </c>
      <c r="F152" s="71" t="s">
        <v>1713</v>
      </c>
      <c r="G152" s="89"/>
    </row>
    <row r="153" spans="1:7" s="56" customFormat="1" ht="15" customHeight="1">
      <c r="A153" s="69" t="s">
        <v>295</v>
      </c>
      <c r="B153" s="70">
        <v>3</v>
      </c>
      <c r="C153" s="70" t="s">
        <v>2016</v>
      </c>
      <c r="D153" s="69" t="s">
        <v>1801</v>
      </c>
      <c r="E153" s="85">
        <v>20650</v>
      </c>
      <c r="F153" s="71" t="s">
        <v>296</v>
      </c>
      <c r="G153" s="59"/>
    </row>
    <row r="154" spans="1:7" s="56" customFormat="1" ht="15" customHeight="1">
      <c r="A154" s="69" t="s">
        <v>906</v>
      </c>
      <c r="B154" s="69">
        <v>3</v>
      </c>
      <c r="C154" s="70" t="s">
        <v>2016</v>
      </c>
      <c r="D154" s="69" t="s">
        <v>907</v>
      </c>
      <c r="E154" s="85">
        <v>124000</v>
      </c>
      <c r="F154" s="71" t="s">
        <v>908</v>
      </c>
      <c r="G154" s="59"/>
    </row>
    <row r="155" spans="1:7" s="56" customFormat="1" ht="15" customHeight="1">
      <c r="A155" s="69" t="s">
        <v>793</v>
      </c>
      <c r="B155" s="69">
        <v>3</v>
      </c>
      <c r="C155" s="70" t="s">
        <v>2016</v>
      </c>
      <c r="D155" s="69" t="s">
        <v>932</v>
      </c>
      <c r="E155" s="85">
        <v>2100</v>
      </c>
      <c r="F155" s="71" t="s">
        <v>794</v>
      </c>
      <c r="G155" s="59"/>
    </row>
    <row r="156" spans="1:7" s="56" customFormat="1" ht="15" customHeight="1">
      <c r="A156" s="69" t="s">
        <v>1849</v>
      </c>
      <c r="B156" s="70">
        <v>3</v>
      </c>
      <c r="C156" s="70" t="s">
        <v>2016</v>
      </c>
      <c r="D156" s="69" t="s">
        <v>1908</v>
      </c>
      <c r="E156" s="85">
        <v>1320</v>
      </c>
      <c r="F156" s="71" t="s">
        <v>1850</v>
      </c>
      <c r="G156" s="59"/>
    </row>
    <row r="157" spans="1:7" s="56" customFormat="1" ht="15" customHeight="1">
      <c r="A157" s="69" t="s">
        <v>1360</v>
      </c>
      <c r="B157" s="69">
        <v>3</v>
      </c>
      <c r="C157" s="70" t="s">
        <v>2016</v>
      </c>
      <c r="D157" s="69" t="s">
        <v>72</v>
      </c>
      <c r="E157" s="85">
        <v>116700</v>
      </c>
      <c r="F157" s="71" t="s">
        <v>1361</v>
      </c>
      <c r="G157" s="59"/>
    </row>
    <row r="158" spans="1:7" s="56" customFormat="1" ht="15" customHeight="1">
      <c r="A158" s="69" t="s">
        <v>425</v>
      </c>
      <c r="B158" s="70">
        <v>3</v>
      </c>
      <c r="C158" s="70" t="s">
        <v>2016</v>
      </c>
      <c r="D158" s="69" t="s">
        <v>1541</v>
      </c>
      <c r="E158" s="85">
        <v>5600</v>
      </c>
      <c r="F158" s="71" t="s">
        <v>426</v>
      </c>
      <c r="G158" s="59"/>
    </row>
    <row r="159" spans="1:7" s="60" customFormat="1" ht="15" customHeight="1">
      <c r="A159" s="69" t="s">
        <v>1894</v>
      </c>
      <c r="B159" s="69">
        <v>3</v>
      </c>
      <c r="C159" s="70" t="s">
        <v>2016</v>
      </c>
      <c r="D159" s="69" t="s">
        <v>480</v>
      </c>
      <c r="E159" s="85">
        <v>940.37</v>
      </c>
      <c r="F159" s="71" t="s">
        <v>2020</v>
      </c>
      <c r="G159" s="59"/>
    </row>
    <row r="160" spans="1:7" s="60" customFormat="1" ht="15" customHeight="1">
      <c r="A160" s="72" t="s">
        <v>276</v>
      </c>
      <c r="B160" s="70">
        <v>3</v>
      </c>
      <c r="C160" s="70" t="s">
        <v>2016</v>
      </c>
      <c r="D160" s="70" t="s">
        <v>275</v>
      </c>
      <c r="E160" s="85">
        <v>30000</v>
      </c>
      <c r="F160" s="71" t="s">
        <v>274</v>
      </c>
      <c r="G160" s="61"/>
    </row>
    <row r="161" spans="1:7" s="60" customFormat="1" ht="15" customHeight="1">
      <c r="A161" s="72" t="s">
        <v>1598</v>
      </c>
      <c r="B161" s="69">
        <v>3</v>
      </c>
      <c r="C161" s="70" t="s">
        <v>2016</v>
      </c>
      <c r="D161" s="70" t="s">
        <v>1541</v>
      </c>
      <c r="E161" s="85">
        <v>3727.08</v>
      </c>
      <c r="F161" s="71" t="s">
        <v>1599</v>
      </c>
      <c r="G161" s="61"/>
    </row>
    <row r="162" spans="1:7" s="56" customFormat="1" ht="15" customHeight="1">
      <c r="A162" s="69" t="s">
        <v>755</v>
      </c>
      <c r="B162" s="70">
        <v>3</v>
      </c>
      <c r="C162" s="70" t="s">
        <v>2016</v>
      </c>
      <c r="D162" s="79" t="s">
        <v>161</v>
      </c>
      <c r="E162" s="85">
        <v>3947.53</v>
      </c>
      <c r="F162" s="71" t="s">
        <v>257</v>
      </c>
      <c r="G162" s="59" t="s">
        <v>13</v>
      </c>
    </row>
    <row r="163" spans="1:6" s="56" customFormat="1" ht="15" customHeight="1">
      <c r="A163" s="69" t="s">
        <v>961</v>
      </c>
      <c r="B163" s="69">
        <v>3</v>
      </c>
      <c r="C163" s="70" t="s">
        <v>2016</v>
      </c>
      <c r="D163" s="69" t="s">
        <v>15</v>
      </c>
      <c r="E163" s="85">
        <v>56840</v>
      </c>
      <c r="F163" s="71" t="s">
        <v>962</v>
      </c>
    </row>
    <row r="164" spans="1:7" s="60" customFormat="1" ht="15" customHeight="1">
      <c r="A164" s="80" t="s">
        <v>314</v>
      </c>
      <c r="B164" s="70">
        <v>3</v>
      </c>
      <c r="C164" s="70" t="s">
        <v>2016</v>
      </c>
      <c r="D164" s="74" t="s">
        <v>978</v>
      </c>
      <c r="E164" s="85">
        <v>15500</v>
      </c>
      <c r="F164" s="71" t="s">
        <v>57</v>
      </c>
      <c r="G164" s="56"/>
    </row>
    <row r="165" spans="1:6" s="56" customFormat="1" ht="15" customHeight="1">
      <c r="A165" s="69" t="s">
        <v>1606</v>
      </c>
      <c r="B165" s="69">
        <v>3</v>
      </c>
      <c r="C165" s="70" t="s">
        <v>2016</v>
      </c>
      <c r="D165" s="69" t="s">
        <v>1608</v>
      </c>
      <c r="E165" s="85">
        <v>4900</v>
      </c>
      <c r="F165" s="71" t="s">
        <v>1607</v>
      </c>
    </row>
    <row r="166" spans="1:7" s="60" customFormat="1" ht="15" customHeight="1">
      <c r="A166" s="69" t="s">
        <v>1964</v>
      </c>
      <c r="B166" s="70">
        <v>3</v>
      </c>
      <c r="C166" s="70" t="s">
        <v>2016</v>
      </c>
      <c r="D166" s="69" t="s">
        <v>411</v>
      </c>
      <c r="E166" s="85">
        <v>1068.42</v>
      </c>
      <c r="F166" s="71" t="s">
        <v>1965</v>
      </c>
      <c r="G166" s="56"/>
    </row>
    <row r="167" spans="1:7" s="60" customFormat="1" ht="15" customHeight="1">
      <c r="A167" s="69" t="s">
        <v>750</v>
      </c>
      <c r="B167" s="69">
        <v>3</v>
      </c>
      <c r="C167" s="70" t="s">
        <v>2016</v>
      </c>
      <c r="D167" s="74" t="s">
        <v>751</v>
      </c>
      <c r="E167" s="85">
        <v>127600</v>
      </c>
      <c r="F167" s="71" t="s">
        <v>59</v>
      </c>
      <c r="G167" s="56"/>
    </row>
    <row r="168" spans="1:6" s="60" customFormat="1" ht="15" customHeight="1">
      <c r="A168" s="69" t="s">
        <v>1955</v>
      </c>
      <c r="B168" s="70">
        <v>3</v>
      </c>
      <c r="C168" s="70" t="s">
        <v>2016</v>
      </c>
      <c r="D168" s="69" t="s">
        <v>446</v>
      </c>
      <c r="E168" s="85">
        <v>1275</v>
      </c>
      <c r="F168" s="71" t="s">
        <v>1962</v>
      </c>
    </row>
    <row r="169" spans="1:6" s="60" customFormat="1" ht="15" customHeight="1">
      <c r="A169" s="69" t="s">
        <v>1964</v>
      </c>
      <c r="B169" s="69">
        <v>3</v>
      </c>
      <c r="C169" s="70" t="s">
        <v>2016</v>
      </c>
      <c r="D169" s="69" t="s">
        <v>409</v>
      </c>
      <c r="E169" s="85">
        <v>1453</v>
      </c>
      <c r="F169" s="71" t="s">
        <v>882</v>
      </c>
    </row>
    <row r="170" spans="1:6" s="60" customFormat="1" ht="15" customHeight="1">
      <c r="A170" s="69" t="s">
        <v>1964</v>
      </c>
      <c r="B170" s="70">
        <v>3</v>
      </c>
      <c r="C170" s="70" t="s">
        <v>2016</v>
      </c>
      <c r="D170" s="69" t="s">
        <v>1963</v>
      </c>
      <c r="E170" s="85">
        <v>1068.42</v>
      </c>
      <c r="F170" s="71" t="s">
        <v>1965</v>
      </c>
    </row>
    <row r="171" spans="1:6" s="60" customFormat="1" ht="15" customHeight="1">
      <c r="A171" s="69" t="s">
        <v>1737</v>
      </c>
      <c r="B171" s="69">
        <v>3</v>
      </c>
      <c r="C171" s="70" t="s">
        <v>2016</v>
      </c>
      <c r="D171" s="69" t="s">
        <v>699</v>
      </c>
      <c r="E171" s="85">
        <v>850000</v>
      </c>
      <c r="F171" s="71" t="s">
        <v>1736</v>
      </c>
    </row>
    <row r="172" spans="1:7" s="56" customFormat="1" ht="15" customHeight="1">
      <c r="A172" s="69" t="s">
        <v>1857</v>
      </c>
      <c r="B172" s="70">
        <v>3</v>
      </c>
      <c r="C172" s="70" t="s">
        <v>2016</v>
      </c>
      <c r="D172" s="74" t="s">
        <v>437</v>
      </c>
      <c r="E172" s="85">
        <v>6635.76</v>
      </c>
      <c r="F172" s="71" t="s">
        <v>60</v>
      </c>
      <c r="G172" s="58"/>
    </row>
    <row r="173" spans="1:7" s="56" customFormat="1" ht="15" customHeight="1">
      <c r="A173" s="69" t="s">
        <v>890</v>
      </c>
      <c r="B173" s="69">
        <v>3</v>
      </c>
      <c r="C173" s="70" t="s">
        <v>2016</v>
      </c>
      <c r="D173" s="69" t="s">
        <v>1759</v>
      </c>
      <c r="E173" s="85" t="s">
        <v>1389</v>
      </c>
      <c r="F173" s="71" t="s">
        <v>891</v>
      </c>
      <c r="G173" s="58"/>
    </row>
    <row r="174" spans="1:7" s="56" customFormat="1" ht="15" customHeight="1">
      <c r="A174" s="69" t="s">
        <v>134</v>
      </c>
      <c r="B174" s="70">
        <v>3</v>
      </c>
      <c r="C174" s="70" t="s">
        <v>2016</v>
      </c>
      <c r="D174" s="69" t="s">
        <v>12</v>
      </c>
      <c r="E174" s="85">
        <v>12000</v>
      </c>
      <c r="F174" s="71" t="s">
        <v>1347</v>
      </c>
      <c r="G174" s="58"/>
    </row>
    <row r="175" spans="1:7" s="56" customFormat="1" ht="15" customHeight="1">
      <c r="A175" s="69" t="s">
        <v>1728</v>
      </c>
      <c r="B175" s="69">
        <v>3</v>
      </c>
      <c r="C175" s="70" t="s">
        <v>2016</v>
      </c>
      <c r="D175" s="69" t="s">
        <v>1727</v>
      </c>
      <c r="E175" s="85">
        <v>350000</v>
      </c>
      <c r="F175" s="71" t="s">
        <v>1726</v>
      </c>
      <c r="G175" s="58"/>
    </row>
    <row r="176" spans="1:7" s="56" customFormat="1" ht="15" customHeight="1">
      <c r="A176" s="69" t="s">
        <v>1060</v>
      </c>
      <c r="B176" s="70">
        <v>3</v>
      </c>
      <c r="C176" s="70" t="s">
        <v>2016</v>
      </c>
      <c r="D176" s="74" t="s">
        <v>1062</v>
      </c>
      <c r="E176" s="85" t="s">
        <v>1390</v>
      </c>
      <c r="F176" s="71" t="s">
        <v>1061</v>
      </c>
      <c r="G176" s="58"/>
    </row>
    <row r="177" spans="1:7" s="56" customFormat="1" ht="15" customHeight="1">
      <c r="A177" s="69" t="s">
        <v>969</v>
      </c>
      <c r="B177" s="69">
        <v>3</v>
      </c>
      <c r="C177" s="70" t="s">
        <v>2016</v>
      </c>
      <c r="D177" s="69" t="s">
        <v>571</v>
      </c>
      <c r="E177" s="85">
        <v>286428.58</v>
      </c>
      <c r="F177" s="71" t="s">
        <v>968</v>
      </c>
      <c r="G177" s="58"/>
    </row>
    <row r="178" spans="1:7" s="56" customFormat="1" ht="15" customHeight="1">
      <c r="A178" s="69" t="s">
        <v>1601</v>
      </c>
      <c r="B178" s="70">
        <v>3</v>
      </c>
      <c r="C178" s="70" t="s">
        <v>2016</v>
      </c>
      <c r="D178" s="74" t="s">
        <v>1600</v>
      </c>
      <c r="E178" s="85">
        <v>34926.32</v>
      </c>
      <c r="F178" s="71" t="s">
        <v>1602</v>
      </c>
      <c r="G178" s="58"/>
    </row>
    <row r="179" spans="1:7" s="56" customFormat="1" ht="15" customHeight="1">
      <c r="A179" s="69" t="s">
        <v>1858</v>
      </c>
      <c r="B179" s="69">
        <v>3</v>
      </c>
      <c r="C179" s="70" t="s">
        <v>2016</v>
      </c>
      <c r="D179" s="74" t="s">
        <v>1605</v>
      </c>
      <c r="E179" s="85">
        <v>36821.72</v>
      </c>
      <c r="F179" s="71" t="s">
        <v>1603</v>
      </c>
      <c r="G179" s="58"/>
    </row>
    <row r="180" spans="1:7" s="56" customFormat="1" ht="15" customHeight="1">
      <c r="A180" s="69" t="s">
        <v>1858</v>
      </c>
      <c r="B180" s="70">
        <v>3</v>
      </c>
      <c r="C180" s="70" t="s">
        <v>2016</v>
      </c>
      <c r="D180" s="74" t="s">
        <v>429</v>
      </c>
      <c r="E180" s="85">
        <v>32000</v>
      </c>
      <c r="F180" s="71" t="s">
        <v>1604</v>
      </c>
      <c r="G180" s="58"/>
    </row>
    <row r="181" spans="1:7" s="56" customFormat="1" ht="15" customHeight="1">
      <c r="A181" s="69" t="s">
        <v>1451</v>
      </c>
      <c r="B181" s="69">
        <v>3</v>
      </c>
      <c r="C181" s="70" t="s">
        <v>2016</v>
      </c>
      <c r="D181" s="74" t="s">
        <v>1656</v>
      </c>
      <c r="E181" s="85">
        <v>38500</v>
      </c>
      <c r="F181" s="75" t="s">
        <v>1452</v>
      </c>
      <c r="G181" s="58"/>
    </row>
    <row r="182" spans="1:7" s="60" customFormat="1" ht="15" customHeight="1">
      <c r="A182" s="69" t="s">
        <v>1859</v>
      </c>
      <c r="B182" s="70">
        <v>3</v>
      </c>
      <c r="C182" s="70" t="s">
        <v>2016</v>
      </c>
      <c r="D182" s="79" t="s">
        <v>1515</v>
      </c>
      <c r="E182" s="85">
        <v>3000</v>
      </c>
      <c r="F182" s="71" t="s">
        <v>61</v>
      </c>
      <c r="G182" s="56"/>
    </row>
    <row r="183" spans="1:7" s="60" customFormat="1" ht="15" customHeight="1">
      <c r="A183" s="74" t="s">
        <v>1854</v>
      </c>
      <c r="B183" s="69">
        <v>3</v>
      </c>
      <c r="C183" s="70" t="s">
        <v>2016</v>
      </c>
      <c r="D183" s="74" t="s">
        <v>1784</v>
      </c>
      <c r="E183" s="85">
        <v>25000</v>
      </c>
      <c r="F183" s="71" t="s">
        <v>1853</v>
      </c>
      <c r="G183" s="61"/>
    </row>
    <row r="184" spans="1:7" s="60" customFormat="1" ht="15" customHeight="1">
      <c r="A184" s="69" t="s">
        <v>18</v>
      </c>
      <c r="B184" s="70">
        <v>3</v>
      </c>
      <c r="C184" s="70" t="s">
        <v>2016</v>
      </c>
      <c r="D184" s="74" t="s">
        <v>19</v>
      </c>
      <c r="E184" s="85">
        <v>750</v>
      </c>
      <c r="F184" s="71" t="s">
        <v>20</v>
      </c>
      <c r="G184" s="56"/>
    </row>
    <row r="185" spans="1:7" s="60" customFormat="1" ht="15" customHeight="1">
      <c r="A185" s="69" t="s">
        <v>21</v>
      </c>
      <c r="B185" s="69">
        <v>3</v>
      </c>
      <c r="C185" s="70" t="s">
        <v>2016</v>
      </c>
      <c r="D185" s="74" t="s">
        <v>19</v>
      </c>
      <c r="E185" s="85">
        <v>180</v>
      </c>
      <c r="F185" s="71" t="s">
        <v>22</v>
      </c>
      <c r="G185" s="56"/>
    </row>
    <row r="186" spans="1:7" s="60" customFormat="1" ht="15" customHeight="1">
      <c r="A186" s="74" t="s">
        <v>690</v>
      </c>
      <c r="B186" s="70">
        <v>3</v>
      </c>
      <c r="C186" s="70" t="s">
        <v>2016</v>
      </c>
      <c r="D186" s="74" t="s">
        <v>692</v>
      </c>
      <c r="E186" s="85">
        <v>7480</v>
      </c>
      <c r="F186" s="77" t="s">
        <v>691</v>
      </c>
      <c r="G186" s="56"/>
    </row>
    <row r="187" spans="1:7" s="60" customFormat="1" ht="15" customHeight="1">
      <c r="A187" s="69" t="s">
        <v>566</v>
      </c>
      <c r="B187" s="69">
        <v>3</v>
      </c>
      <c r="C187" s="70">
        <v>5</v>
      </c>
      <c r="D187" s="74" t="s">
        <v>568</v>
      </c>
      <c r="E187" s="85">
        <v>450.11</v>
      </c>
      <c r="F187" s="71" t="s">
        <v>567</v>
      </c>
      <c r="G187" s="56"/>
    </row>
    <row r="188" spans="1:7" s="60" customFormat="1" ht="15" customHeight="1">
      <c r="A188" s="74" t="s">
        <v>1871</v>
      </c>
      <c r="B188" s="70">
        <v>3</v>
      </c>
      <c r="C188" s="70" t="s">
        <v>2016</v>
      </c>
      <c r="D188" s="69" t="s">
        <v>1872</v>
      </c>
      <c r="E188" s="85">
        <v>71556</v>
      </c>
      <c r="F188" s="71" t="s">
        <v>1873</v>
      </c>
      <c r="G188" s="56"/>
    </row>
    <row r="189" spans="1:7" s="60" customFormat="1" ht="15" customHeight="1">
      <c r="A189" s="74" t="s">
        <v>116</v>
      </c>
      <c r="B189" s="69">
        <v>3</v>
      </c>
      <c r="C189" s="70" t="s">
        <v>2016</v>
      </c>
      <c r="D189" s="69" t="s">
        <v>12</v>
      </c>
      <c r="E189" s="85">
        <v>45237.78</v>
      </c>
      <c r="F189" s="71" t="s">
        <v>115</v>
      </c>
      <c r="G189" s="56"/>
    </row>
    <row r="190" spans="1:7" s="56" customFormat="1" ht="15" customHeight="1">
      <c r="A190" s="69" t="s">
        <v>1730</v>
      </c>
      <c r="B190" s="70">
        <v>3</v>
      </c>
      <c r="C190" s="70" t="s">
        <v>2016</v>
      </c>
      <c r="D190" s="69" t="s">
        <v>1729</v>
      </c>
      <c r="E190" s="85">
        <v>377703.5</v>
      </c>
      <c r="F190" s="71" t="s">
        <v>1731</v>
      </c>
      <c r="G190" s="61"/>
    </row>
    <row r="191" spans="1:7" s="60" customFormat="1" ht="15" customHeight="1">
      <c r="A191" s="69" t="s">
        <v>88</v>
      </c>
      <c r="B191" s="69">
        <v>3</v>
      </c>
      <c r="C191" s="70" t="s">
        <v>2016</v>
      </c>
      <c r="D191" s="69" t="s">
        <v>1893</v>
      </c>
      <c r="E191" s="85">
        <v>2000000</v>
      </c>
      <c r="F191" s="71" t="s">
        <v>89</v>
      </c>
      <c r="G191" s="56"/>
    </row>
    <row r="192" spans="1:7" s="60" customFormat="1" ht="15" customHeight="1">
      <c r="A192" s="69" t="s">
        <v>117</v>
      </c>
      <c r="B192" s="70">
        <v>3</v>
      </c>
      <c r="C192" s="70" t="s">
        <v>2016</v>
      </c>
      <c r="D192" s="69" t="s">
        <v>12</v>
      </c>
      <c r="E192" s="85">
        <v>500000</v>
      </c>
      <c r="F192" s="71" t="s">
        <v>118</v>
      </c>
      <c r="G192" s="56"/>
    </row>
    <row r="193" spans="1:51" s="55" customFormat="1" ht="15" customHeight="1">
      <c r="A193" s="74" t="s">
        <v>1026</v>
      </c>
      <c r="B193" s="69">
        <v>3</v>
      </c>
      <c r="C193" s="70" t="s">
        <v>2016</v>
      </c>
      <c r="D193" s="74" t="s">
        <v>1320</v>
      </c>
      <c r="E193" s="85">
        <v>3959.2</v>
      </c>
      <c r="F193" s="77" t="s">
        <v>1027</v>
      </c>
      <c r="G193" s="59"/>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row>
    <row r="194" spans="1:7" s="60" customFormat="1" ht="15" customHeight="1">
      <c r="A194" s="69" t="s">
        <v>1324</v>
      </c>
      <c r="B194" s="70">
        <v>3</v>
      </c>
      <c r="C194" s="70">
        <v>5</v>
      </c>
      <c r="D194" s="69" t="s">
        <v>72</v>
      </c>
      <c r="E194" s="85">
        <v>60000</v>
      </c>
      <c r="F194" s="71" t="s">
        <v>512</v>
      </c>
      <c r="G194" s="56"/>
    </row>
    <row r="195" spans="1:7" s="60" customFormat="1" ht="15" customHeight="1">
      <c r="A195" s="74" t="s">
        <v>86</v>
      </c>
      <c r="B195" s="69">
        <v>3</v>
      </c>
      <c r="C195" s="70" t="s">
        <v>2016</v>
      </c>
      <c r="D195" s="69" t="s">
        <v>1893</v>
      </c>
      <c r="E195" s="85">
        <v>1268500</v>
      </c>
      <c r="F195" s="71" t="s">
        <v>87</v>
      </c>
      <c r="G195" s="56"/>
    </row>
    <row r="196" spans="1:7" s="60" customFormat="1" ht="15" customHeight="1">
      <c r="A196" s="69" t="s">
        <v>1738</v>
      </c>
      <c r="B196" s="70">
        <v>3</v>
      </c>
      <c r="C196" s="70" t="s">
        <v>2016</v>
      </c>
      <c r="D196" s="69" t="s">
        <v>1810</v>
      </c>
      <c r="E196" s="85">
        <v>30000</v>
      </c>
      <c r="F196" s="71" t="s">
        <v>1739</v>
      </c>
      <c r="G196" s="56"/>
    </row>
    <row r="197" spans="1:7" s="60" customFormat="1" ht="15" customHeight="1">
      <c r="A197" s="69" t="s">
        <v>1745</v>
      </c>
      <c r="B197" s="69">
        <v>3</v>
      </c>
      <c r="C197" s="70" t="s">
        <v>2016</v>
      </c>
      <c r="D197" s="69" t="s">
        <v>1743</v>
      </c>
      <c r="E197" s="85">
        <v>2100000</v>
      </c>
      <c r="F197" s="71" t="s">
        <v>1744</v>
      </c>
      <c r="G197" s="56"/>
    </row>
    <row r="198" spans="1:7" s="60" customFormat="1" ht="15" customHeight="1">
      <c r="A198" s="69" t="s">
        <v>1732</v>
      </c>
      <c r="B198" s="70">
        <v>3</v>
      </c>
      <c r="C198" s="70" t="s">
        <v>2016</v>
      </c>
      <c r="D198" s="69" t="s">
        <v>1457</v>
      </c>
      <c r="E198" s="85">
        <v>125000.44</v>
      </c>
      <c r="F198" s="71" t="s">
        <v>1733</v>
      </c>
      <c r="G198" s="56"/>
    </row>
    <row r="199" spans="1:7" s="60" customFormat="1" ht="15" customHeight="1">
      <c r="A199" s="69" t="s">
        <v>1741</v>
      </c>
      <c r="B199" s="69">
        <v>3</v>
      </c>
      <c r="C199" s="70" t="s">
        <v>2016</v>
      </c>
      <c r="D199" s="69" t="s">
        <v>1740</v>
      </c>
      <c r="E199" s="85">
        <v>7675</v>
      </c>
      <c r="F199" s="71" t="s">
        <v>1742</v>
      </c>
      <c r="G199" s="56"/>
    </row>
    <row r="200" spans="1:7" s="56" customFormat="1" ht="15" customHeight="1">
      <c r="A200" s="72" t="s">
        <v>1454</v>
      </c>
      <c r="B200" s="70">
        <v>3</v>
      </c>
      <c r="C200" s="70" t="s">
        <v>2016</v>
      </c>
      <c r="D200" s="70" t="s">
        <v>1759</v>
      </c>
      <c r="E200" s="85">
        <v>11250</v>
      </c>
      <c r="F200" s="71" t="s">
        <v>1453</v>
      </c>
      <c r="G200" s="61"/>
    </row>
    <row r="201" spans="1:7" s="56" customFormat="1" ht="15" customHeight="1">
      <c r="A201" s="72" t="s">
        <v>323</v>
      </c>
      <c r="B201" s="69">
        <v>3</v>
      </c>
      <c r="C201" s="70" t="s">
        <v>2016</v>
      </c>
      <c r="D201" s="70" t="s">
        <v>324</v>
      </c>
      <c r="E201" s="85" t="s">
        <v>1391</v>
      </c>
      <c r="F201" s="71" t="s">
        <v>325</v>
      </c>
      <c r="G201" s="61"/>
    </row>
    <row r="202" spans="1:7" s="60" customFormat="1" ht="15" customHeight="1">
      <c r="A202" s="74" t="s">
        <v>1860</v>
      </c>
      <c r="B202" s="70">
        <v>3</v>
      </c>
      <c r="C202" s="70" t="s">
        <v>2016</v>
      </c>
      <c r="D202" s="74" t="s">
        <v>929</v>
      </c>
      <c r="E202" s="85">
        <v>2132</v>
      </c>
      <c r="F202" s="77" t="s">
        <v>254</v>
      </c>
      <c r="G202" s="61"/>
    </row>
    <row r="203" spans="1:7" s="60" customFormat="1" ht="15" customHeight="1">
      <c r="A203" s="74" t="s">
        <v>1465</v>
      </c>
      <c r="B203" s="69">
        <v>3</v>
      </c>
      <c r="C203" s="70" t="s">
        <v>2016</v>
      </c>
      <c r="D203" s="70" t="s">
        <v>539</v>
      </c>
      <c r="E203" s="85">
        <v>52800</v>
      </c>
      <c r="F203" s="77" t="s">
        <v>1466</v>
      </c>
      <c r="G203" s="58"/>
    </row>
    <row r="204" spans="1:7" s="60" customFormat="1" ht="15" customHeight="1">
      <c r="A204" s="74" t="s">
        <v>96</v>
      </c>
      <c r="B204" s="70">
        <v>3</v>
      </c>
      <c r="C204" s="70" t="s">
        <v>2016</v>
      </c>
      <c r="D204" s="69" t="s">
        <v>94</v>
      </c>
      <c r="E204" s="85">
        <v>1966250</v>
      </c>
      <c r="F204" s="71" t="s">
        <v>95</v>
      </c>
      <c r="G204" s="58"/>
    </row>
    <row r="205" spans="1:7" s="60" customFormat="1" ht="15" customHeight="1">
      <c r="A205" s="69" t="s">
        <v>131</v>
      </c>
      <c r="B205" s="69">
        <v>3</v>
      </c>
      <c r="C205" s="70" t="s">
        <v>2016</v>
      </c>
      <c r="D205" s="69" t="s">
        <v>132</v>
      </c>
      <c r="E205" s="85">
        <v>568000</v>
      </c>
      <c r="F205" s="71" t="s">
        <v>133</v>
      </c>
      <c r="G205" s="58"/>
    </row>
    <row r="206" spans="1:7" s="60" customFormat="1" ht="15" customHeight="1">
      <c r="A206" s="69" t="s">
        <v>1367</v>
      </c>
      <c r="B206" s="70">
        <v>3</v>
      </c>
      <c r="C206" s="70" t="s">
        <v>2016</v>
      </c>
      <c r="D206" s="69" t="s">
        <v>71</v>
      </c>
      <c r="E206" s="85">
        <v>275000</v>
      </c>
      <c r="F206" s="71" t="s">
        <v>1366</v>
      </c>
      <c r="G206" s="58"/>
    </row>
    <row r="207" spans="1:6" s="60" customFormat="1" ht="15" customHeight="1">
      <c r="A207" s="69" t="s">
        <v>910</v>
      </c>
      <c r="B207" s="69">
        <v>3</v>
      </c>
      <c r="C207" s="70" t="s">
        <v>2016</v>
      </c>
      <c r="D207" s="69" t="s">
        <v>1622</v>
      </c>
      <c r="E207" s="85">
        <v>15973.04</v>
      </c>
      <c r="F207" s="71" t="s">
        <v>911</v>
      </c>
    </row>
    <row r="208" spans="1:7" s="56" customFormat="1" ht="15" customHeight="1">
      <c r="A208" s="72" t="s">
        <v>723</v>
      </c>
      <c r="B208" s="70">
        <v>3</v>
      </c>
      <c r="C208" s="70" t="s">
        <v>2016</v>
      </c>
      <c r="D208" s="70" t="s">
        <v>1540</v>
      </c>
      <c r="E208" s="85">
        <v>19777.78</v>
      </c>
      <c r="F208" s="71" t="s">
        <v>724</v>
      </c>
      <c r="G208" s="61"/>
    </row>
    <row r="209" spans="1:7" s="56" customFormat="1" ht="15" customHeight="1">
      <c r="A209" s="72" t="s">
        <v>33</v>
      </c>
      <c r="B209" s="69">
        <v>3</v>
      </c>
      <c r="C209" s="70" t="s">
        <v>2016</v>
      </c>
      <c r="D209" s="69" t="s">
        <v>37</v>
      </c>
      <c r="E209" s="85">
        <v>135714.29</v>
      </c>
      <c r="F209" s="71" t="s">
        <v>34</v>
      </c>
      <c r="G209" s="61"/>
    </row>
    <row r="210" spans="1:7" s="56" customFormat="1" ht="15" customHeight="1">
      <c r="A210" s="69" t="s">
        <v>99</v>
      </c>
      <c r="B210" s="70">
        <v>3</v>
      </c>
      <c r="C210" s="70" t="s">
        <v>2016</v>
      </c>
      <c r="D210" s="69" t="s">
        <v>12</v>
      </c>
      <c r="E210" s="85">
        <v>755000</v>
      </c>
      <c r="F210" s="71" t="s">
        <v>100</v>
      </c>
      <c r="G210" s="61"/>
    </row>
    <row r="211" spans="1:7" s="56" customFormat="1" ht="15" customHeight="1">
      <c r="A211" s="72" t="s">
        <v>38</v>
      </c>
      <c r="B211" s="69">
        <v>3</v>
      </c>
      <c r="C211" s="70" t="s">
        <v>2016</v>
      </c>
      <c r="D211" s="69" t="s">
        <v>932</v>
      </c>
      <c r="E211" s="85">
        <v>54200</v>
      </c>
      <c r="F211" s="71" t="s">
        <v>39</v>
      </c>
      <c r="G211" s="61"/>
    </row>
    <row r="212" spans="1:7" s="56" customFormat="1" ht="15" customHeight="1">
      <c r="A212" s="72" t="s">
        <v>35</v>
      </c>
      <c r="B212" s="70">
        <v>3</v>
      </c>
      <c r="C212" s="70" t="s">
        <v>2016</v>
      </c>
      <c r="D212" s="69" t="s">
        <v>1436</v>
      </c>
      <c r="E212" s="85">
        <v>115000</v>
      </c>
      <c r="F212" s="71" t="s">
        <v>36</v>
      </c>
      <c r="G212" s="61"/>
    </row>
    <row r="213" spans="1:7" s="56" customFormat="1" ht="15" customHeight="1">
      <c r="A213" s="69" t="s">
        <v>129</v>
      </c>
      <c r="B213" s="70">
        <v>3</v>
      </c>
      <c r="C213" s="70" t="s">
        <v>2016</v>
      </c>
      <c r="D213" s="69">
        <v>3</v>
      </c>
      <c r="E213" s="85">
        <v>88000</v>
      </c>
      <c r="F213" s="71" t="s">
        <v>130</v>
      </c>
      <c r="G213" s="61"/>
    </row>
    <row r="214" spans="1:21" s="60" customFormat="1" ht="15" customHeight="1">
      <c r="A214" s="69" t="s">
        <v>232</v>
      </c>
      <c r="B214" s="69">
        <v>3</v>
      </c>
      <c r="C214" s="70" t="s">
        <v>2016</v>
      </c>
      <c r="D214" s="69" t="s">
        <v>1028</v>
      </c>
      <c r="E214" s="85">
        <v>135000</v>
      </c>
      <c r="F214" s="71" t="s">
        <v>233</v>
      </c>
      <c r="H214" s="56"/>
      <c r="I214" s="56"/>
      <c r="J214" s="56"/>
      <c r="K214" s="56"/>
      <c r="L214" s="56"/>
      <c r="M214" s="56"/>
      <c r="N214" s="56"/>
      <c r="O214" s="56"/>
      <c r="P214" s="56"/>
      <c r="Q214" s="56"/>
      <c r="R214" s="56"/>
      <c r="S214" s="56"/>
      <c r="T214" s="56"/>
      <c r="U214" s="56"/>
    </row>
    <row r="215" spans="1:7" s="60" customFormat="1" ht="15" customHeight="1">
      <c r="A215" s="69" t="s">
        <v>1855</v>
      </c>
      <c r="B215" s="70">
        <v>3</v>
      </c>
      <c r="C215" s="70" t="s">
        <v>2016</v>
      </c>
      <c r="D215" s="70" t="s">
        <v>1784</v>
      </c>
      <c r="E215" s="85">
        <v>80000</v>
      </c>
      <c r="F215" s="71" t="s">
        <v>689</v>
      </c>
      <c r="G215" s="58"/>
    </row>
    <row r="216" spans="1:7" s="60" customFormat="1" ht="15" customHeight="1">
      <c r="A216" s="69" t="s">
        <v>80</v>
      </c>
      <c r="B216" s="69">
        <v>3</v>
      </c>
      <c r="C216" s="70" t="s">
        <v>2016</v>
      </c>
      <c r="D216" s="69" t="s">
        <v>78</v>
      </c>
      <c r="E216" s="85">
        <v>77500</v>
      </c>
      <c r="F216" s="71" t="s">
        <v>79</v>
      </c>
      <c r="G216" s="58"/>
    </row>
    <row r="217" spans="1:7" s="60" customFormat="1" ht="15" customHeight="1">
      <c r="A217" s="69" t="s">
        <v>101</v>
      </c>
      <c r="B217" s="70">
        <v>3</v>
      </c>
      <c r="C217" s="70" t="s">
        <v>2016</v>
      </c>
      <c r="D217" s="69" t="s">
        <v>78</v>
      </c>
      <c r="E217" s="85">
        <v>11667</v>
      </c>
      <c r="F217" s="71" t="s">
        <v>105</v>
      </c>
      <c r="G217" s="58"/>
    </row>
    <row r="218" spans="1:7" s="60" customFormat="1" ht="15" customHeight="1">
      <c r="A218" s="69" t="s">
        <v>103</v>
      </c>
      <c r="B218" s="69">
        <v>3</v>
      </c>
      <c r="C218" s="70" t="s">
        <v>2016</v>
      </c>
      <c r="D218" s="69" t="s">
        <v>102</v>
      </c>
      <c r="E218" s="85">
        <v>752497.08</v>
      </c>
      <c r="F218" s="71" t="s">
        <v>104</v>
      </c>
      <c r="G218" s="58"/>
    </row>
    <row r="219" spans="1:7" s="60" customFormat="1" ht="15" customHeight="1">
      <c r="A219" s="69" t="s">
        <v>106</v>
      </c>
      <c r="B219" s="70">
        <v>3</v>
      </c>
      <c r="C219" s="70" t="s">
        <v>2016</v>
      </c>
      <c r="D219" s="69" t="s">
        <v>1846</v>
      </c>
      <c r="E219" s="85">
        <v>81666.67</v>
      </c>
      <c r="F219" s="71" t="s">
        <v>107</v>
      </c>
      <c r="G219" s="58"/>
    </row>
    <row r="220" spans="1:7" s="60" customFormat="1" ht="15" customHeight="1">
      <c r="A220" s="69" t="s">
        <v>1358</v>
      </c>
      <c r="B220" s="69">
        <v>3</v>
      </c>
      <c r="C220" s="70" t="s">
        <v>2016</v>
      </c>
      <c r="D220" s="69" t="s">
        <v>1357</v>
      </c>
      <c r="E220" s="85">
        <v>161422.86</v>
      </c>
      <c r="F220" s="71" t="s">
        <v>1359</v>
      </c>
      <c r="G220" s="58"/>
    </row>
    <row r="221" spans="1:7" s="60" customFormat="1" ht="15" customHeight="1">
      <c r="A221" s="69" t="s">
        <v>1747</v>
      </c>
      <c r="B221" s="70">
        <v>3</v>
      </c>
      <c r="C221" s="70" t="s">
        <v>2016</v>
      </c>
      <c r="D221" s="69" t="s">
        <v>844</v>
      </c>
      <c r="E221" s="85">
        <v>150000</v>
      </c>
      <c r="F221" s="71" t="s">
        <v>1746</v>
      </c>
      <c r="G221" s="58"/>
    </row>
    <row r="222" spans="1:7" s="60" customFormat="1" ht="15" customHeight="1">
      <c r="A222" s="69" t="s">
        <v>1374</v>
      </c>
      <c r="B222" s="69">
        <v>3</v>
      </c>
      <c r="C222" s="70" t="s">
        <v>2016</v>
      </c>
      <c r="D222" s="69" t="s">
        <v>1771</v>
      </c>
      <c r="E222" s="85">
        <v>18000</v>
      </c>
      <c r="F222" s="71" t="s">
        <v>1375</v>
      </c>
      <c r="G222" s="58"/>
    </row>
    <row r="223" spans="1:7" s="60" customFormat="1" ht="15" customHeight="1">
      <c r="A223" s="69" t="s">
        <v>1376</v>
      </c>
      <c r="B223" s="70">
        <v>3</v>
      </c>
      <c r="C223" s="70" t="s">
        <v>2016</v>
      </c>
      <c r="D223" s="69" t="s">
        <v>932</v>
      </c>
      <c r="E223" s="85">
        <v>61700</v>
      </c>
      <c r="F223" s="71" t="s">
        <v>1377</v>
      </c>
      <c r="G223" s="58"/>
    </row>
    <row r="224" spans="1:21" s="55" customFormat="1" ht="15" customHeight="1">
      <c r="A224" s="69" t="s">
        <v>647</v>
      </c>
      <c r="B224" s="69">
        <v>3</v>
      </c>
      <c r="C224" s="70" t="s">
        <v>2016</v>
      </c>
      <c r="D224" s="69" t="s">
        <v>648</v>
      </c>
      <c r="E224" s="85">
        <v>1500</v>
      </c>
      <c r="F224" s="71" t="s">
        <v>646</v>
      </c>
      <c r="G224" s="60"/>
      <c r="H224" s="60"/>
      <c r="I224" s="60"/>
      <c r="J224" s="60"/>
      <c r="K224" s="60"/>
      <c r="L224" s="60"/>
      <c r="M224" s="60"/>
      <c r="N224" s="60"/>
      <c r="O224" s="60"/>
      <c r="P224" s="60"/>
      <c r="Q224" s="60"/>
      <c r="R224" s="60"/>
      <c r="S224" s="60"/>
      <c r="T224" s="60"/>
      <c r="U224" s="60"/>
    </row>
    <row r="225" spans="1:21" s="55" customFormat="1" ht="15" customHeight="1">
      <c r="A225" s="69" t="s">
        <v>85</v>
      </c>
      <c r="B225" s="70">
        <v>3</v>
      </c>
      <c r="C225" s="70" t="s">
        <v>2016</v>
      </c>
      <c r="D225" s="69" t="s">
        <v>15</v>
      </c>
      <c r="E225" s="85">
        <v>18000</v>
      </c>
      <c r="F225" s="71" t="s">
        <v>84</v>
      </c>
      <c r="G225" s="60"/>
      <c r="H225" s="60"/>
      <c r="I225" s="60"/>
      <c r="J225" s="60"/>
      <c r="K225" s="60"/>
      <c r="L225" s="60"/>
      <c r="M225" s="60"/>
      <c r="N225" s="60"/>
      <c r="O225" s="60"/>
      <c r="P225" s="60"/>
      <c r="Q225" s="60"/>
      <c r="R225" s="60"/>
      <c r="S225" s="60"/>
      <c r="T225" s="60"/>
      <c r="U225" s="60"/>
    </row>
    <row r="226" spans="1:21" s="55" customFormat="1" ht="15" customHeight="1">
      <c r="A226" s="69" t="s">
        <v>498</v>
      </c>
      <c r="B226" s="69">
        <v>3</v>
      </c>
      <c r="C226" s="70" t="s">
        <v>2016</v>
      </c>
      <c r="D226" s="69" t="s">
        <v>500</v>
      </c>
      <c r="E226" s="85">
        <v>133300</v>
      </c>
      <c r="F226" s="71" t="s">
        <v>499</v>
      </c>
      <c r="G226" s="60"/>
      <c r="H226" s="60"/>
      <c r="I226" s="60"/>
      <c r="J226" s="60"/>
      <c r="K226" s="60"/>
      <c r="L226" s="60"/>
      <c r="M226" s="60"/>
      <c r="N226" s="60"/>
      <c r="O226" s="60"/>
      <c r="P226" s="60"/>
      <c r="Q226" s="60"/>
      <c r="R226" s="60"/>
      <c r="S226" s="60"/>
      <c r="T226" s="60"/>
      <c r="U226" s="60"/>
    </row>
    <row r="227" spans="1:7" s="60" customFormat="1" ht="15" customHeight="1">
      <c r="A227" s="69" t="s">
        <v>1721</v>
      </c>
      <c r="B227" s="70">
        <v>3</v>
      </c>
      <c r="C227" s="70" t="s">
        <v>2016</v>
      </c>
      <c r="D227" s="69" t="s">
        <v>1720</v>
      </c>
      <c r="E227" s="85">
        <v>180000</v>
      </c>
      <c r="F227" s="71" t="s">
        <v>1722</v>
      </c>
      <c r="G227" s="61"/>
    </row>
    <row r="228" spans="1:7" s="55" customFormat="1" ht="15" customHeight="1">
      <c r="A228" s="69" t="s">
        <v>240</v>
      </c>
      <c r="B228" s="69">
        <v>3</v>
      </c>
      <c r="C228" s="70" t="s">
        <v>2016</v>
      </c>
      <c r="D228" s="69" t="s">
        <v>2026</v>
      </c>
      <c r="E228" s="85">
        <v>5271.53</v>
      </c>
      <c r="F228" s="71" t="s">
        <v>2025</v>
      </c>
      <c r="G228" s="60"/>
    </row>
    <row r="229" spans="1:6" s="60" customFormat="1" ht="15" customHeight="1">
      <c r="A229" s="74" t="s">
        <v>763</v>
      </c>
      <c r="B229" s="70">
        <v>3</v>
      </c>
      <c r="C229" s="70" t="s">
        <v>2016</v>
      </c>
      <c r="D229" s="69" t="s">
        <v>932</v>
      </c>
      <c r="E229" s="85">
        <v>50000</v>
      </c>
      <c r="F229" s="71" t="s">
        <v>777</v>
      </c>
    </row>
    <row r="230" spans="1:7" s="60" customFormat="1" ht="15" customHeight="1">
      <c r="A230" s="74" t="s">
        <v>764</v>
      </c>
      <c r="B230" s="69">
        <v>3</v>
      </c>
      <c r="C230" s="70" t="s">
        <v>2016</v>
      </c>
      <c r="D230" s="69" t="s">
        <v>452</v>
      </c>
      <c r="E230" s="85">
        <v>30000</v>
      </c>
      <c r="F230" s="77" t="s">
        <v>710</v>
      </c>
      <c r="G230" s="61"/>
    </row>
    <row r="231" spans="1:164" s="60" customFormat="1" ht="15" customHeight="1">
      <c r="A231" s="69" t="s">
        <v>62</v>
      </c>
      <c r="B231" s="70">
        <v>3</v>
      </c>
      <c r="C231" s="70" t="s">
        <v>2016</v>
      </c>
      <c r="D231" s="70" t="s">
        <v>1321</v>
      </c>
      <c r="E231" s="85">
        <v>32480</v>
      </c>
      <c r="F231" s="71" t="s">
        <v>1944</v>
      </c>
      <c r="G231" s="61"/>
      <c r="H231" s="59"/>
      <c r="I231" s="59"/>
      <c r="J231" s="59"/>
      <c r="K231" s="59"/>
      <c r="L231" s="59"/>
      <c r="M231" s="59"/>
      <c r="N231" s="59"/>
      <c r="O231" s="59"/>
      <c r="P231" s="59"/>
      <c r="Q231" s="59"/>
      <c r="R231" s="59"/>
      <c r="S231" s="59"/>
      <c r="T231" s="59"/>
      <c r="U231" s="59"/>
      <c r="X231" s="56"/>
      <c r="Z231" s="56"/>
      <c r="AB231" s="96"/>
      <c r="AF231" s="56"/>
      <c r="AH231" s="56"/>
      <c r="AJ231" s="96"/>
      <c r="AN231" s="56"/>
      <c r="AP231" s="56"/>
      <c r="AR231" s="96"/>
      <c r="AV231" s="56"/>
      <c r="AX231" s="56"/>
      <c r="AZ231" s="96"/>
      <c r="BD231" s="56"/>
      <c r="BF231" s="56"/>
      <c r="BH231" s="96"/>
      <c r="BL231" s="56"/>
      <c r="BN231" s="56"/>
      <c r="BP231" s="96"/>
      <c r="BT231" s="56"/>
      <c r="BV231" s="56"/>
      <c r="BX231" s="96"/>
      <c r="CB231" s="56"/>
      <c r="CD231" s="56"/>
      <c r="CF231" s="96"/>
      <c r="CJ231" s="56"/>
      <c r="CL231" s="56"/>
      <c r="CN231" s="96"/>
      <c r="CR231" s="56"/>
      <c r="CT231" s="56"/>
      <c r="CV231" s="96"/>
      <c r="CZ231" s="56"/>
      <c r="DB231" s="56"/>
      <c r="DD231" s="96"/>
      <c r="DH231" s="56"/>
      <c r="DJ231" s="56"/>
      <c r="DL231" s="96"/>
      <c r="DP231" s="56"/>
      <c r="DR231" s="56"/>
      <c r="DT231" s="96"/>
      <c r="DX231" s="56"/>
      <c r="DZ231" s="56"/>
      <c r="EB231" s="96"/>
      <c r="EF231" s="56"/>
      <c r="EH231" s="56"/>
      <c r="EJ231" s="96"/>
      <c r="EN231" s="56"/>
      <c r="EP231" s="56"/>
      <c r="ER231" s="96"/>
      <c r="EV231" s="56"/>
      <c r="EX231" s="56"/>
      <c r="EZ231" s="96"/>
      <c r="FD231" s="56"/>
      <c r="FF231" s="56"/>
      <c r="FH231" s="96"/>
    </row>
    <row r="232" spans="1:164" s="60" customFormat="1" ht="15" customHeight="1">
      <c r="A232" s="69" t="s">
        <v>108</v>
      </c>
      <c r="B232" s="69">
        <v>3</v>
      </c>
      <c r="C232" s="70" t="s">
        <v>2016</v>
      </c>
      <c r="D232" s="69" t="s">
        <v>1893</v>
      </c>
      <c r="E232" s="85">
        <v>47500</v>
      </c>
      <c r="F232" s="71" t="s">
        <v>109</v>
      </c>
      <c r="G232" s="61"/>
      <c r="H232" s="59"/>
      <c r="I232" s="59"/>
      <c r="J232" s="59"/>
      <c r="K232" s="59"/>
      <c r="L232" s="59"/>
      <c r="M232" s="59"/>
      <c r="N232" s="59"/>
      <c r="O232" s="59"/>
      <c r="P232" s="59"/>
      <c r="Q232" s="59"/>
      <c r="R232" s="59"/>
      <c r="S232" s="59"/>
      <c r="T232" s="59"/>
      <c r="U232" s="59"/>
      <c r="X232" s="56"/>
      <c r="Z232" s="56"/>
      <c r="AB232" s="96"/>
      <c r="AF232" s="56"/>
      <c r="AH232" s="56"/>
      <c r="AJ232" s="96"/>
      <c r="AN232" s="56"/>
      <c r="AP232" s="56"/>
      <c r="AR232" s="96"/>
      <c r="AV232" s="56"/>
      <c r="AX232" s="56"/>
      <c r="AZ232" s="96"/>
      <c r="BD232" s="56"/>
      <c r="BF232" s="56"/>
      <c r="BH232" s="96"/>
      <c r="BL232" s="56"/>
      <c r="BN232" s="56"/>
      <c r="BP232" s="96"/>
      <c r="BT232" s="56"/>
      <c r="BV232" s="56"/>
      <c r="BX232" s="96"/>
      <c r="CB232" s="56"/>
      <c r="CD232" s="56"/>
      <c r="CF232" s="96"/>
      <c r="CJ232" s="56"/>
      <c r="CL232" s="56"/>
      <c r="CN232" s="96"/>
      <c r="CR232" s="56"/>
      <c r="CT232" s="56"/>
      <c r="CV232" s="96"/>
      <c r="CZ232" s="56"/>
      <c r="DB232" s="56"/>
      <c r="DD232" s="96"/>
      <c r="DH232" s="56"/>
      <c r="DJ232" s="56"/>
      <c r="DL232" s="96"/>
      <c r="DP232" s="56"/>
      <c r="DR232" s="56"/>
      <c r="DT232" s="96"/>
      <c r="DX232" s="56"/>
      <c r="DZ232" s="56"/>
      <c r="EB232" s="96"/>
      <c r="EF232" s="56"/>
      <c r="EH232" s="56"/>
      <c r="EJ232" s="96"/>
      <c r="EN232" s="56"/>
      <c r="EP232" s="56"/>
      <c r="ER232" s="96"/>
      <c r="EV232" s="56"/>
      <c r="EX232" s="56"/>
      <c r="EZ232" s="96"/>
      <c r="FD232" s="56"/>
      <c r="FF232" s="56"/>
      <c r="FH232" s="96"/>
    </row>
    <row r="233" spans="1:164" s="60" customFormat="1" ht="15" customHeight="1">
      <c r="A233" s="69" t="s">
        <v>120</v>
      </c>
      <c r="B233" s="70">
        <v>3</v>
      </c>
      <c r="C233" s="70" t="s">
        <v>2016</v>
      </c>
      <c r="D233" s="69" t="s">
        <v>12</v>
      </c>
      <c r="E233" s="85">
        <v>181667</v>
      </c>
      <c r="F233" s="71" t="s">
        <v>119</v>
      </c>
      <c r="G233" s="61"/>
      <c r="H233" s="59"/>
      <c r="I233" s="59"/>
      <c r="J233" s="59"/>
      <c r="K233" s="59"/>
      <c r="L233" s="59"/>
      <c r="M233" s="59"/>
      <c r="N233" s="59"/>
      <c r="O233" s="59"/>
      <c r="P233" s="59"/>
      <c r="Q233" s="59"/>
      <c r="R233" s="59"/>
      <c r="S233" s="59"/>
      <c r="T233" s="59"/>
      <c r="U233" s="59"/>
      <c r="X233" s="56"/>
      <c r="Z233" s="56"/>
      <c r="AB233" s="96"/>
      <c r="AF233" s="56"/>
      <c r="AH233" s="56"/>
      <c r="AJ233" s="96"/>
      <c r="AN233" s="56"/>
      <c r="AP233" s="56"/>
      <c r="AR233" s="96"/>
      <c r="AV233" s="56"/>
      <c r="AX233" s="56"/>
      <c r="AZ233" s="96"/>
      <c r="BD233" s="56"/>
      <c r="BF233" s="56"/>
      <c r="BH233" s="96"/>
      <c r="BL233" s="56"/>
      <c r="BN233" s="56"/>
      <c r="BP233" s="96"/>
      <c r="BT233" s="56"/>
      <c r="BV233" s="56"/>
      <c r="BX233" s="96"/>
      <c r="CB233" s="56"/>
      <c r="CD233" s="56"/>
      <c r="CF233" s="96"/>
      <c r="CJ233" s="56"/>
      <c r="CL233" s="56"/>
      <c r="CN233" s="96"/>
      <c r="CR233" s="56"/>
      <c r="CT233" s="56"/>
      <c r="CV233" s="96"/>
      <c r="CZ233" s="56"/>
      <c r="DB233" s="56"/>
      <c r="DD233" s="96"/>
      <c r="DH233" s="56"/>
      <c r="DJ233" s="56"/>
      <c r="DL233" s="96"/>
      <c r="DP233" s="56"/>
      <c r="DR233" s="56"/>
      <c r="DT233" s="96"/>
      <c r="DX233" s="56"/>
      <c r="DZ233" s="56"/>
      <c r="EB233" s="96"/>
      <c r="EF233" s="56"/>
      <c r="EH233" s="56"/>
      <c r="EJ233" s="96"/>
      <c r="EN233" s="56"/>
      <c r="EP233" s="56"/>
      <c r="ER233" s="96"/>
      <c r="EV233" s="56"/>
      <c r="EX233" s="56"/>
      <c r="EZ233" s="96"/>
      <c r="FD233" s="56"/>
      <c r="FF233" s="56"/>
      <c r="FH233" s="96"/>
    </row>
    <row r="234" spans="1:164" s="60" customFormat="1" ht="15" customHeight="1">
      <c r="A234" s="69" t="s">
        <v>1351</v>
      </c>
      <c r="B234" s="69">
        <v>3</v>
      </c>
      <c r="C234" s="70" t="s">
        <v>2016</v>
      </c>
      <c r="D234" s="69" t="s">
        <v>78</v>
      </c>
      <c r="E234" s="85">
        <v>159000</v>
      </c>
      <c r="F234" s="71" t="s">
        <v>1352</v>
      </c>
      <c r="G234" s="61"/>
      <c r="H234" s="59"/>
      <c r="I234" s="59"/>
      <c r="J234" s="59"/>
      <c r="K234" s="59"/>
      <c r="L234" s="59"/>
      <c r="M234" s="59"/>
      <c r="N234" s="59"/>
      <c r="O234" s="59"/>
      <c r="P234" s="59"/>
      <c r="Q234" s="59"/>
      <c r="R234" s="59"/>
      <c r="S234" s="59"/>
      <c r="T234" s="59"/>
      <c r="U234" s="59"/>
      <c r="X234" s="56"/>
      <c r="Z234" s="56"/>
      <c r="AB234" s="96"/>
      <c r="AF234" s="56"/>
      <c r="AH234" s="56"/>
      <c r="AJ234" s="96"/>
      <c r="AN234" s="56"/>
      <c r="AP234" s="56"/>
      <c r="AR234" s="96"/>
      <c r="AV234" s="56"/>
      <c r="AX234" s="56"/>
      <c r="AZ234" s="96"/>
      <c r="BD234" s="56"/>
      <c r="BF234" s="56"/>
      <c r="BH234" s="96"/>
      <c r="BL234" s="56"/>
      <c r="BN234" s="56"/>
      <c r="BP234" s="96"/>
      <c r="BT234" s="56"/>
      <c r="BV234" s="56"/>
      <c r="BX234" s="96"/>
      <c r="CB234" s="56"/>
      <c r="CD234" s="56"/>
      <c r="CF234" s="96"/>
      <c r="CJ234" s="56"/>
      <c r="CL234" s="56"/>
      <c r="CN234" s="96"/>
      <c r="CR234" s="56"/>
      <c r="CT234" s="56"/>
      <c r="CV234" s="96"/>
      <c r="CZ234" s="56"/>
      <c r="DB234" s="56"/>
      <c r="DD234" s="96"/>
      <c r="DH234" s="56"/>
      <c r="DJ234" s="56"/>
      <c r="DL234" s="96"/>
      <c r="DP234" s="56"/>
      <c r="DR234" s="56"/>
      <c r="DT234" s="96"/>
      <c r="DX234" s="56"/>
      <c r="DZ234" s="56"/>
      <c r="EB234" s="96"/>
      <c r="EF234" s="56"/>
      <c r="EH234" s="56"/>
      <c r="EJ234" s="96"/>
      <c r="EN234" s="56"/>
      <c r="EP234" s="56"/>
      <c r="ER234" s="96"/>
      <c r="EV234" s="56"/>
      <c r="EX234" s="56"/>
      <c r="EZ234" s="96"/>
      <c r="FD234" s="56"/>
      <c r="FF234" s="56"/>
      <c r="FH234" s="96"/>
    </row>
    <row r="235" spans="1:164" s="60" customFormat="1" ht="15" customHeight="1">
      <c r="A235" s="69" t="s">
        <v>1362</v>
      </c>
      <c r="B235" s="70">
        <v>3</v>
      </c>
      <c r="C235" s="70" t="s">
        <v>2016</v>
      </c>
      <c r="D235" s="69" t="s">
        <v>12</v>
      </c>
      <c r="E235" s="85">
        <v>24894128</v>
      </c>
      <c r="F235" s="71" t="s">
        <v>1363</v>
      </c>
      <c r="G235" s="61"/>
      <c r="H235" s="59"/>
      <c r="I235" s="59"/>
      <c r="J235" s="59"/>
      <c r="K235" s="59"/>
      <c r="L235" s="59"/>
      <c r="M235" s="59"/>
      <c r="N235" s="59"/>
      <c r="O235" s="59"/>
      <c r="P235" s="59"/>
      <c r="Q235" s="59"/>
      <c r="R235" s="59"/>
      <c r="S235" s="59"/>
      <c r="T235" s="59"/>
      <c r="U235" s="59"/>
      <c r="X235" s="56"/>
      <c r="Z235" s="56"/>
      <c r="AB235" s="96"/>
      <c r="AF235" s="56"/>
      <c r="AH235" s="56"/>
      <c r="AJ235" s="96"/>
      <c r="AN235" s="56"/>
      <c r="AP235" s="56"/>
      <c r="AR235" s="96"/>
      <c r="AV235" s="56"/>
      <c r="AX235" s="56"/>
      <c r="AZ235" s="96"/>
      <c r="BD235" s="56"/>
      <c r="BF235" s="56"/>
      <c r="BH235" s="96"/>
      <c r="BL235" s="56"/>
      <c r="BN235" s="56"/>
      <c r="BP235" s="96"/>
      <c r="BT235" s="56"/>
      <c r="BV235" s="56"/>
      <c r="BX235" s="96"/>
      <c r="CB235" s="56"/>
      <c r="CD235" s="56"/>
      <c r="CF235" s="96"/>
      <c r="CJ235" s="56"/>
      <c r="CL235" s="56"/>
      <c r="CN235" s="96"/>
      <c r="CR235" s="56"/>
      <c r="CT235" s="56"/>
      <c r="CV235" s="96"/>
      <c r="CZ235" s="56"/>
      <c r="DB235" s="56"/>
      <c r="DD235" s="96"/>
      <c r="DH235" s="56"/>
      <c r="DJ235" s="56"/>
      <c r="DL235" s="96"/>
      <c r="DP235" s="56"/>
      <c r="DR235" s="56"/>
      <c r="DT235" s="96"/>
      <c r="DX235" s="56"/>
      <c r="DZ235" s="56"/>
      <c r="EB235" s="96"/>
      <c r="EF235" s="56"/>
      <c r="EH235" s="56"/>
      <c r="EJ235" s="96"/>
      <c r="EN235" s="56"/>
      <c r="EP235" s="56"/>
      <c r="ER235" s="96"/>
      <c r="EV235" s="56"/>
      <c r="EX235" s="56"/>
      <c r="EZ235" s="96"/>
      <c r="FD235" s="56"/>
      <c r="FF235" s="56"/>
      <c r="FH235" s="96"/>
    </row>
    <row r="236" spans="1:164" s="60" customFormat="1" ht="15" customHeight="1">
      <c r="A236" s="69" t="s">
        <v>1364</v>
      </c>
      <c r="B236" s="69">
        <v>3</v>
      </c>
      <c r="C236" s="70" t="s">
        <v>2016</v>
      </c>
      <c r="D236" s="69" t="s">
        <v>12</v>
      </c>
      <c r="E236" s="85">
        <v>47600</v>
      </c>
      <c r="F236" s="71" t="s">
        <v>1365</v>
      </c>
      <c r="G236" s="61"/>
      <c r="H236" s="59"/>
      <c r="I236" s="59"/>
      <c r="J236" s="59"/>
      <c r="K236" s="59"/>
      <c r="L236" s="59"/>
      <c r="M236" s="59"/>
      <c r="N236" s="59"/>
      <c r="O236" s="59"/>
      <c r="P236" s="59"/>
      <c r="Q236" s="59"/>
      <c r="R236" s="59"/>
      <c r="S236" s="59"/>
      <c r="T236" s="59"/>
      <c r="U236" s="59"/>
      <c r="X236" s="56"/>
      <c r="Z236" s="56"/>
      <c r="AB236" s="96"/>
      <c r="AF236" s="56"/>
      <c r="AH236" s="56"/>
      <c r="AJ236" s="96"/>
      <c r="AN236" s="56"/>
      <c r="AP236" s="56"/>
      <c r="AR236" s="96"/>
      <c r="AV236" s="56"/>
      <c r="AX236" s="56"/>
      <c r="AZ236" s="96"/>
      <c r="BD236" s="56"/>
      <c r="BF236" s="56"/>
      <c r="BH236" s="96"/>
      <c r="BL236" s="56"/>
      <c r="BN236" s="56"/>
      <c r="BP236" s="96"/>
      <c r="BT236" s="56"/>
      <c r="BV236" s="56"/>
      <c r="BX236" s="96"/>
      <c r="CB236" s="56"/>
      <c r="CD236" s="56"/>
      <c r="CF236" s="96"/>
      <c r="CJ236" s="56"/>
      <c r="CL236" s="56"/>
      <c r="CN236" s="96"/>
      <c r="CR236" s="56"/>
      <c r="CT236" s="56"/>
      <c r="CV236" s="96"/>
      <c r="CZ236" s="56"/>
      <c r="DB236" s="56"/>
      <c r="DD236" s="96"/>
      <c r="DH236" s="56"/>
      <c r="DJ236" s="56"/>
      <c r="DL236" s="96"/>
      <c r="DP236" s="56"/>
      <c r="DR236" s="56"/>
      <c r="DT236" s="96"/>
      <c r="DX236" s="56"/>
      <c r="DZ236" s="56"/>
      <c r="EB236" s="96"/>
      <c r="EF236" s="56"/>
      <c r="EH236" s="56"/>
      <c r="EJ236" s="96"/>
      <c r="EN236" s="56"/>
      <c r="EP236" s="56"/>
      <c r="ER236" s="96"/>
      <c r="EV236" s="56"/>
      <c r="EX236" s="56"/>
      <c r="EZ236" s="96"/>
      <c r="FD236" s="56"/>
      <c r="FF236" s="56"/>
      <c r="FH236" s="96"/>
    </row>
    <row r="237" spans="1:164" s="60" customFormat="1" ht="15" customHeight="1">
      <c r="A237" s="69" t="s">
        <v>2022</v>
      </c>
      <c r="B237" s="70">
        <v>3</v>
      </c>
      <c r="C237" s="70" t="s">
        <v>2016</v>
      </c>
      <c r="D237" s="70" t="s">
        <v>1370</v>
      </c>
      <c r="E237" s="85">
        <v>1475</v>
      </c>
      <c r="F237" s="71" t="s">
        <v>2023</v>
      </c>
      <c r="G237" s="61"/>
      <c r="H237" s="59"/>
      <c r="I237" s="59"/>
      <c r="J237" s="59"/>
      <c r="K237" s="59"/>
      <c r="L237" s="59"/>
      <c r="M237" s="59"/>
      <c r="N237" s="59"/>
      <c r="O237" s="59"/>
      <c r="P237" s="59"/>
      <c r="Q237" s="59"/>
      <c r="R237" s="59"/>
      <c r="S237" s="59"/>
      <c r="T237" s="59"/>
      <c r="U237" s="59"/>
      <c r="X237" s="56"/>
      <c r="Z237" s="56"/>
      <c r="AB237" s="96"/>
      <c r="AF237" s="56"/>
      <c r="AH237" s="56"/>
      <c r="AJ237" s="96"/>
      <c r="AN237" s="56"/>
      <c r="AP237" s="56"/>
      <c r="AR237" s="96"/>
      <c r="AV237" s="56"/>
      <c r="AX237" s="56"/>
      <c r="AZ237" s="96"/>
      <c r="BD237" s="56"/>
      <c r="BF237" s="56"/>
      <c r="BH237" s="96"/>
      <c r="BL237" s="56"/>
      <c r="BN237" s="56"/>
      <c r="BP237" s="96"/>
      <c r="BT237" s="56"/>
      <c r="BV237" s="56"/>
      <c r="BX237" s="96"/>
      <c r="CB237" s="56"/>
      <c r="CD237" s="56"/>
      <c r="CF237" s="96"/>
      <c r="CJ237" s="56"/>
      <c r="CL237" s="56"/>
      <c r="CN237" s="96"/>
      <c r="CR237" s="56"/>
      <c r="CT237" s="56"/>
      <c r="CV237" s="96"/>
      <c r="CZ237" s="56"/>
      <c r="DB237" s="56"/>
      <c r="DD237" s="96"/>
      <c r="DH237" s="56"/>
      <c r="DJ237" s="56"/>
      <c r="DL237" s="96"/>
      <c r="DP237" s="56"/>
      <c r="DR237" s="56"/>
      <c r="DT237" s="96"/>
      <c r="DX237" s="56"/>
      <c r="DZ237" s="56"/>
      <c r="EB237" s="96"/>
      <c r="EF237" s="56"/>
      <c r="EH237" s="56"/>
      <c r="EJ237" s="96"/>
      <c r="EN237" s="56"/>
      <c r="EP237" s="56"/>
      <c r="ER237" s="96"/>
      <c r="EV237" s="56"/>
      <c r="EX237" s="56"/>
      <c r="EZ237" s="96"/>
      <c r="FD237" s="56"/>
      <c r="FF237" s="56"/>
      <c r="FH237" s="96"/>
    </row>
    <row r="238" spans="1:6" s="60" customFormat="1" ht="15" customHeight="1">
      <c r="A238" s="69" t="s">
        <v>180</v>
      </c>
      <c r="B238" s="69">
        <v>3</v>
      </c>
      <c r="C238" s="70" t="s">
        <v>2016</v>
      </c>
      <c r="D238" s="69" t="s">
        <v>1301</v>
      </c>
      <c r="E238" s="85">
        <v>600</v>
      </c>
      <c r="F238" s="71" t="s">
        <v>252</v>
      </c>
    </row>
    <row r="239" spans="1:6" s="60" customFormat="1" ht="15" customHeight="1">
      <c r="A239" s="69" t="s">
        <v>179</v>
      </c>
      <c r="B239" s="70">
        <v>3</v>
      </c>
      <c r="C239" s="70" t="s">
        <v>2016</v>
      </c>
      <c r="D239" s="69" t="s">
        <v>1302</v>
      </c>
      <c r="E239" s="85">
        <v>950</v>
      </c>
      <c r="F239" s="71" t="s">
        <v>178</v>
      </c>
    </row>
    <row r="240" spans="1:7" s="60" customFormat="1" ht="15" customHeight="1">
      <c r="A240" s="72" t="s">
        <v>835</v>
      </c>
      <c r="B240" s="69">
        <v>3</v>
      </c>
      <c r="C240" s="70" t="s">
        <v>2016</v>
      </c>
      <c r="D240" s="70" t="s">
        <v>1600</v>
      </c>
      <c r="E240" s="85">
        <v>6500</v>
      </c>
      <c r="F240" s="71" t="s">
        <v>766</v>
      </c>
      <c r="G240" s="61"/>
    </row>
    <row r="241" spans="1:21" s="55" customFormat="1" ht="15" customHeight="1">
      <c r="A241" s="69" t="s">
        <v>1807</v>
      </c>
      <c r="B241" s="70">
        <v>3</v>
      </c>
      <c r="C241" s="70" t="s">
        <v>2016</v>
      </c>
      <c r="D241" s="69" t="s">
        <v>1974</v>
      </c>
      <c r="E241" s="85">
        <v>26116.22</v>
      </c>
      <c r="F241" s="71" t="s">
        <v>1808</v>
      </c>
      <c r="G241" s="60"/>
      <c r="H241" s="60"/>
      <c r="I241" s="60"/>
      <c r="J241" s="60"/>
      <c r="K241" s="60"/>
      <c r="L241" s="60"/>
      <c r="M241" s="60"/>
      <c r="N241" s="60"/>
      <c r="O241" s="60"/>
      <c r="P241" s="60"/>
      <c r="Q241" s="60"/>
      <c r="R241" s="60"/>
      <c r="S241" s="60"/>
      <c r="T241" s="60"/>
      <c r="U241" s="60"/>
    </row>
    <row r="242" spans="1:21" s="55" customFormat="1" ht="15" customHeight="1">
      <c r="A242" s="69" t="s">
        <v>347</v>
      </c>
      <c r="B242" s="69">
        <v>3</v>
      </c>
      <c r="C242" s="70" t="s">
        <v>2016</v>
      </c>
      <c r="D242" s="69" t="s">
        <v>1678</v>
      </c>
      <c r="E242" s="85">
        <v>29000</v>
      </c>
      <c r="F242" s="71" t="s">
        <v>348</v>
      </c>
      <c r="G242" s="60"/>
      <c r="H242" s="60"/>
      <c r="I242" s="60"/>
      <c r="J242" s="60"/>
      <c r="K242" s="60"/>
      <c r="L242" s="60"/>
      <c r="M242" s="60"/>
      <c r="N242" s="60"/>
      <c r="O242" s="60"/>
      <c r="P242" s="60"/>
      <c r="Q242" s="60"/>
      <c r="R242" s="60"/>
      <c r="S242" s="60"/>
      <c r="T242" s="60"/>
      <c r="U242" s="60"/>
    </row>
    <row r="243" spans="1:21" s="60" customFormat="1" ht="15" customHeight="1">
      <c r="A243" s="69" t="s">
        <v>765</v>
      </c>
      <c r="B243" s="70">
        <v>3</v>
      </c>
      <c r="C243" s="70" t="s">
        <v>2016</v>
      </c>
      <c r="D243" s="69" t="s">
        <v>1540</v>
      </c>
      <c r="E243" s="85">
        <v>31034</v>
      </c>
      <c r="F243" s="71" t="s">
        <v>693</v>
      </c>
      <c r="H243" s="55"/>
      <c r="I243" s="55"/>
      <c r="J243" s="55"/>
      <c r="K243" s="55"/>
      <c r="L243" s="55"/>
      <c r="M243" s="55"/>
      <c r="N243" s="55"/>
      <c r="O243" s="55"/>
      <c r="P243" s="55"/>
      <c r="Q243" s="55"/>
      <c r="R243" s="55"/>
      <c r="S243" s="55"/>
      <c r="T243" s="55"/>
      <c r="U243" s="55"/>
    </row>
    <row r="244" spans="1:7" s="60" customFormat="1" ht="15" customHeight="1">
      <c r="A244" s="72" t="s">
        <v>836</v>
      </c>
      <c r="B244" s="69">
        <v>3</v>
      </c>
      <c r="C244" s="70" t="s">
        <v>2016</v>
      </c>
      <c r="D244" s="69" t="s">
        <v>349</v>
      </c>
      <c r="E244" s="85">
        <v>27494</v>
      </c>
      <c r="F244" s="71" t="s">
        <v>814</v>
      </c>
      <c r="G244" s="61"/>
    </row>
    <row r="245" spans="1:6" s="60" customFormat="1" ht="15" customHeight="1">
      <c r="A245" s="69" t="s">
        <v>1792</v>
      </c>
      <c r="B245" s="70">
        <v>3</v>
      </c>
      <c r="C245" s="70" t="s">
        <v>2016</v>
      </c>
      <c r="D245" s="69" t="s">
        <v>432</v>
      </c>
      <c r="E245" s="85">
        <v>9333</v>
      </c>
      <c r="F245" s="71" t="s">
        <v>1793</v>
      </c>
    </row>
    <row r="246" spans="1:41" s="55" customFormat="1" ht="15" customHeight="1">
      <c r="A246" s="69" t="s">
        <v>228</v>
      </c>
      <c r="B246" s="69">
        <v>3</v>
      </c>
      <c r="C246" s="70" t="s">
        <v>2016</v>
      </c>
      <c r="D246" s="69" t="s">
        <v>744</v>
      </c>
      <c r="E246" s="85">
        <v>85.19</v>
      </c>
      <c r="F246" s="71" t="s">
        <v>229</v>
      </c>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row>
    <row r="247" spans="1:6" s="60" customFormat="1" ht="15" customHeight="1">
      <c r="A247" s="69" t="s">
        <v>237</v>
      </c>
      <c r="B247" s="70">
        <v>3</v>
      </c>
      <c r="C247" s="70" t="s">
        <v>2016</v>
      </c>
      <c r="D247" s="69" t="s">
        <v>1978</v>
      </c>
      <c r="E247" s="85">
        <v>2887.15</v>
      </c>
      <c r="F247" s="71" t="s">
        <v>238</v>
      </c>
    </row>
    <row r="248" spans="1:41" s="60" customFormat="1" ht="15" customHeight="1">
      <c r="A248" s="69" t="s">
        <v>242</v>
      </c>
      <c r="B248" s="69">
        <v>3</v>
      </c>
      <c r="C248" s="70" t="s">
        <v>2016</v>
      </c>
      <c r="D248" s="74" t="s">
        <v>1629</v>
      </c>
      <c r="E248" s="85">
        <v>2189.07</v>
      </c>
      <c r="F248" s="77" t="s">
        <v>1628</v>
      </c>
      <c r="G248" s="61"/>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row>
    <row r="249" spans="1:41" s="60" customFormat="1" ht="15" customHeight="1">
      <c r="A249" s="69" t="s">
        <v>1631</v>
      </c>
      <c r="B249" s="70">
        <v>3</v>
      </c>
      <c r="C249" s="70" t="s">
        <v>2016</v>
      </c>
      <c r="D249" s="74" t="s">
        <v>1632</v>
      </c>
      <c r="E249" s="85">
        <v>56.36</v>
      </c>
      <c r="F249" s="71" t="s">
        <v>1630</v>
      </c>
      <c r="G249" s="61"/>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row>
    <row r="250" spans="1:6" s="60" customFormat="1" ht="15" customHeight="1">
      <c r="A250" s="69" t="s">
        <v>2037</v>
      </c>
      <c r="B250" s="69">
        <v>3</v>
      </c>
      <c r="C250" s="70" t="s">
        <v>2016</v>
      </c>
      <c r="D250" s="69" t="s">
        <v>37</v>
      </c>
      <c r="E250" s="85">
        <v>26666</v>
      </c>
      <c r="F250" s="71" t="s">
        <v>239</v>
      </c>
    </row>
    <row r="251" spans="1:7" s="60" customFormat="1" ht="15" customHeight="1">
      <c r="A251" s="69" t="s">
        <v>767</v>
      </c>
      <c r="B251" s="70">
        <v>3</v>
      </c>
      <c r="C251" s="70" t="s">
        <v>2016</v>
      </c>
      <c r="D251" s="74" t="s">
        <v>433</v>
      </c>
      <c r="E251" s="85">
        <v>16999.78</v>
      </c>
      <c r="F251" s="77" t="s">
        <v>1429</v>
      </c>
      <c r="G251" s="58"/>
    </row>
    <row r="252" spans="1:7" s="60" customFormat="1" ht="15" customHeight="1">
      <c r="A252" s="69" t="s">
        <v>1355</v>
      </c>
      <c r="B252" s="69">
        <v>3</v>
      </c>
      <c r="C252" s="70" t="s">
        <v>2016</v>
      </c>
      <c r="D252" s="69" t="s">
        <v>72</v>
      </c>
      <c r="E252" s="85">
        <v>45000</v>
      </c>
      <c r="F252" s="71" t="s">
        <v>1356</v>
      </c>
      <c r="G252" s="58"/>
    </row>
    <row r="253" spans="1:7" s="60" customFormat="1" ht="15" customHeight="1">
      <c r="A253" s="69" t="s">
        <v>400</v>
      </c>
      <c r="B253" s="70">
        <v>3</v>
      </c>
      <c r="C253" s="70" t="s">
        <v>2016</v>
      </c>
      <c r="D253" s="69" t="s">
        <v>401</v>
      </c>
      <c r="E253" s="85">
        <v>29000</v>
      </c>
      <c r="F253" s="71" t="s">
        <v>402</v>
      </c>
      <c r="G253" s="58"/>
    </row>
    <row r="254" spans="1:21" s="55" customFormat="1" ht="15" customHeight="1">
      <c r="A254" s="69" t="s">
        <v>778</v>
      </c>
      <c r="B254" s="69">
        <v>3</v>
      </c>
      <c r="C254" s="70" t="s">
        <v>2016</v>
      </c>
      <c r="D254" s="69" t="s">
        <v>780</v>
      </c>
      <c r="E254" s="85">
        <v>35550</v>
      </c>
      <c r="F254" s="71" t="s">
        <v>779</v>
      </c>
      <c r="G254" s="58"/>
      <c r="H254" s="60"/>
      <c r="I254" s="60"/>
      <c r="J254" s="60"/>
      <c r="K254" s="60"/>
      <c r="L254" s="60"/>
      <c r="M254" s="60"/>
      <c r="N254" s="60"/>
      <c r="O254" s="60"/>
      <c r="P254" s="60"/>
      <c r="Q254" s="60"/>
      <c r="R254" s="60"/>
      <c r="S254" s="60"/>
      <c r="T254" s="60"/>
      <c r="U254" s="60"/>
    </row>
    <row r="255" spans="1:21" s="60" customFormat="1" ht="15" customHeight="1">
      <c r="A255" s="69" t="s">
        <v>1786</v>
      </c>
      <c r="B255" s="70">
        <v>3</v>
      </c>
      <c r="C255" s="70" t="s">
        <v>2016</v>
      </c>
      <c r="D255" s="69" t="s">
        <v>1788</v>
      </c>
      <c r="E255" s="85">
        <v>235000</v>
      </c>
      <c r="F255" s="71" t="s">
        <v>1787</v>
      </c>
      <c r="H255" s="55"/>
      <c r="I255" s="55"/>
      <c r="J255" s="55"/>
      <c r="K255" s="55"/>
      <c r="L255" s="55"/>
      <c r="M255" s="55"/>
      <c r="N255" s="55"/>
      <c r="O255" s="55"/>
      <c r="P255" s="55"/>
      <c r="Q255" s="55"/>
      <c r="R255" s="55"/>
      <c r="S255" s="55"/>
      <c r="T255" s="55"/>
      <c r="U255" s="55"/>
    </row>
    <row r="256" spans="1:166" s="60" customFormat="1" ht="15" customHeight="1">
      <c r="A256" s="69" t="s">
        <v>1786</v>
      </c>
      <c r="B256" s="69">
        <v>3</v>
      </c>
      <c r="C256" s="70" t="s">
        <v>2016</v>
      </c>
      <c r="D256" s="69" t="s">
        <v>1890</v>
      </c>
      <c r="E256" s="85">
        <v>23276</v>
      </c>
      <c r="F256" s="77" t="s">
        <v>712</v>
      </c>
      <c r="G256" s="55"/>
      <c r="V256" s="59"/>
      <c r="W256" s="59"/>
      <c r="X256" s="59"/>
      <c r="Y256" s="59"/>
      <c r="Z256" s="59"/>
      <c r="AA256" s="59"/>
      <c r="AB256" s="59"/>
      <c r="AC256" s="59"/>
      <c r="AD256" s="59"/>
      <c r="AE256" s="59"/>
      <c r="AF256" s="59"/>
      <c r="AG256" s="59"/>
      <c r="AH256" s="59"/>
      <c r="AI256" s="59"/>
      <c r="AJ256" s="59"/>
      <c r="AK256" s="59"/>
      <c r="AL256" s="59"/>
      <c r="AM256" s="58"/>
      <c r="AN256" s="58"/>
      <c r="AO256" s="58"/>
      <c r="AP256" s="58"/>
      <c r="AQ256" s="111"/>
      <c r="AR256" s="67"/>
      <c r="AS256" s="58"/>
      <c r="AT256" s="58"/>
      <c r="AU256" s="112"/>
      <c r="AV256" s="58"/>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8"/>
      <c r="CZ256" s="58"/>
      <c r="DA256" s="58"/>
      <c r="DB256" s="58"/>
      <c r="DC256" s="111"/>
      <c r="DD256" s="67"/>
      <c r="DE256" s="58"/>
      <c r="DF256" s="58"/>
      <c r="DG256" s="112"/>
      <c r="DH256" s="58"/>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row>
    <row r="257" spans="1:7" s="60" customFormat="1" ht="15" customHeight="1">
      <c r="A257" s="74" t="s">
        <v>1437</v>
      </c>
      <c r="B257" s="70">
        <v>3</v>
      </c>
      <c r="C257" s="70" t="s">
        <v>2016</v>
      </c>
      <c r="D257" s="79" t="s">
        <v>31</v>
      </c>
      <c r="E257" s="85">
        <v>3225.16</v>
      </c>
      <c r="F257" s="77" t="s">
        <v>1401</v>
      </c>
      <c r="G257" s="59"/>
    </row>
    <row r="258" spans="1:21" s="60" customFormat="1" ht="15" customHeight="1">
      <c r="A258" s="69" t="s">
        <v>960</v>
      </c>
      <c r="B258" s="69">
        <v>3</v>
      </c>
      <c r="C258" s="70" t="s">
        <v>2016</v>
      </c>
      <c r="D258" s="69" t="s">
        <v>518</v>
      </c>
      <c r="E258" s="85">
        <v>3869</v>
      </c>
      <c r="F258" s="71" t="s">
        <v>272</v>
      </c>
      <c r="G258" s="59"/>
      <c r="H258" s="55"/>
      <c r="I258" s="55"/>
      <c r="J258" s="55"/>
      <c r="K258" s="55"/>
      <c r="L258" s="55"/>
      <c r="M258" s="55"/>
      <c r="N258" s="55"/>
      <c r="O258" s="55"/>
      <c r="P258" s="55"/>
      <c r="Q258" s="55"/>
      <c r="R258" s="55"/>
      <c r="S258" s="55"/>
      <c r="T258" s="55"/>
      <c r="U258" s="55"/>
    </row>
    <row r="259" spans="1:6" s="60" customFormat="1" ht="15" customHeight="1">
      <c r="A259" s="69" t="s">
        <v>1404</v>
      </c>
      <c r="B259" s="70">
        <v>3</v>
      </c>
      <c r="C259" s="70" t="s">
        <v>2016</v>
      </c>
      <c r="D259" s="79" t="s">
        <v>1644</v>
      </c>
      <c r="E259" s="85">
        <v>2644.6</v>
      </c>
      <c r="F259" s="81" t="s">
        <v>1405</v>
      </c>
    </row>
    <row r="260" spans="1:41" s="55" customFormat="1" ht="15" customHeight="1">
      <c r="A260" s="74" t="s">
        <v>1525</v>
      </c>
      <c r="B260" s="69">
        <v>3</v>
      </c>
      <c r="C260" s="70" t="s">
        <v>2016</v>
      </c>
      <c r="D260" s="69" t="s">
        <v>431</v>
      </c>
      <c r="E260" s="85">
        <v>630</v>
      </c>
      <c r="F260" s="71" t="s">
        <v>1526</v>
      </c>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row>
    <row r="261" spans="1:166" s="60" customFormat="1" ht="15" customHeight="1">
      <c r="A261" s="69" t="s">
        <v>1797</v>
      </c>
      <c r="B261" s="70">
        <v>3</v>
      </c>
      <c r="C261" s="70" t="s">
        <v>2016</v>
      </c>
      <c r="D261" s="69" t="s">
        <v>1558</v>
      </c>
      <c r="E261" s="85">
        <v>120</v>
      </c>
      <c r="F261" s="75" t="s">
        <v>1557</v>
      </c>
      <c r="H261" s="55"/>
      <c r="I261" s="55"/>
      <c r="J261" s="55"/>
      <c r="K261" s="55"/>
      <c r="L261" s="55"/>
      <c r="M261" s="55"/>
      <c r="N261" s="55"/>
      <c r="O261" s="55"/>
      <c r="P261" s="55"/>
      <c r="Q261" s="55"/>
      <c r="R261" s="55"/>
      <c r="S261" s="55"/>
      <c r="T261" s="55"/>
      <c r="U261" s="55"/>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row>
    <row r="262" spans="1:41" s="60" customFormat="1" ht="15" customHeight="1">
      <c r="A262" s="69" t="s">
        <v>1527</v>
      </c>
      <c r="B262" s="69">
        <v>3</v>
      </c>
      <c r="C262" s="70" t="s">
        <v>2016</v>
      </c>
      <c r="D262" s="69" t="s">
        <v>720</v>
      </c>
      <c r="E262" s="85">
        <v>197.29</v>
      </c>
      <c r="F262" s="71" t="s">
        <v>1794</v>
      </c>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41" s="55" customFormat="1" ht="15" customHeight="1">
      <c r="A263" s="69" t="s">
        <v>1528</v>
      </c>
      <c r="B263" s="70">
        <v>3</v>
      </c>
      <c r="C263" s="70" t="s">
        <v>2016</v>
      </c>
      <c r="D263" s="79" t="s">
        <v>54</v>
      </c>
      <c r="E263" s="85">
        <v>10644.55</v>
      </c>
      <c r="F263" s="71" t="s">
        <v>55</v>
      </c>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row>
    <row r="264" spans="1:41" s="60" customFormat="1" ht="15" customHeight="1">
      <c r="A264" s="69" t="s">
        <v>1529</v>
      </c>
      <c r="B264" s="69">
        <v>3</v>
      </c>
      <c r="C264" s="70" t="s">
        <v>2016</v>
      </c>
      <c r="D264" s="74" t="s">
        <v>1784</v>
      </c>
      <c r="E264" s="85">
        <v>163.1</v>
      </c>
      <c r="F264" s="77" t="s">
        <v>1535</v>
      </c>
      <c r="V264" s="55"/>
      <c r="W264" s="55"/>
      <c r="X264" s="55"/>
      <c r="Y264" s="55"/>
      <c r="Z264" s="55"/>
      <c r="AA264" s="55"/>
      <c r="AB264" s="55"/>
      <c r="AC264" s="55"/>
      <c r="AD264" s="55"/>
      <c r="AE264" s="55"/>
      <c r="AF264" s="55"/>
      <c r="AG264" s="55"/>
      <c r="AH264" s="55"/>
      <c r="AI264" s="55"/>
      <c r="AJ264" s="55"/>
      <c r="AK264" s="55"/>
      <c r="AL264" s="55"/>
      <c r="AM264" s="55"/>
      <c r="AN264" s="55"/>
      <c r="AO264" s="55"/>
    </row>
    <row r="265" spans="1:41" s="60" customFormat="1" ht="15" customHeight="1">
      <c r="A265" s="69" t="s">
        <v>769</v>
      </c>
      <c r="B265" s="70">
        <v>3</v>
      </c>
      <c r="C265" s="70" t="s">
        <v>2016</v>
      </c>
      <c r="D265" s="79" t="s">
        <v>439</v>
      </c>
      <c r="E265" s="85">
        <v>1242.11</v>
      </c>
      <c r="F265" s="77" t="s">
        <v>1530</v>
      </c>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41" s="55" customFormat="1" ht="15" customHeight="1">
      <c r="A266" s="69" t="s">
        <v>1532</v>
      </c>
      <c r="B266" s="69">
        <v>3</v>
      </c>
      <c r="C266" s="70" t="s">
        <v>2016</v>
      </c>
      <c r="D266" s="79" t="s">
        <v>1436</v>
      </c>
      <c r="E266" s="85">
        <v>500</v>
      </c>
      <c r="F266" s="71" t="s">
        <v>1533</v>
      </c>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7" s="60" customFormat="1" ht="15" customHeight="1">
      <c r="A267" s="69" t="s">
        <v>770</v>
      </c>
      <c r="B267" s="70">
        <v>3</v>
      </c>
      <c r="C267" s="70" t="s">
        <v>2016</v>
      </c>
      <c r="D267" s="69" t="s">
        <v>438</v>
      </c>
      <c r="E267" s="85">
        <v>163.1</v>
      </c>
      <c r="F267" s="71" t="s">
        <v>14</v>
      </c>
      <c r="G267" s="59"/>
    </row>
    <row r="268" spans="1:6" s="55" customFormat="1" ht="15" customHeight="1">
      <c r="A268" s="74" t="s">
        <v>1442</v>
      </c>
      <c r="B268" s="69">
        <v>3</v>
      </c>
      <c r="C268" s="70" t="s">
        <v>2016</v>
      </c>
      <c r="D268" s="79" t="s">
        <v>1457</v>
      </c>
      <c r="E268" s="85">
        <v>500</v>
      </c>
      <c r="F268" s="71" t="s">
        <v>1531</v>
      </c>
    </row>
    <row r="269" spans="1:41" s="60" customFormat="1" ht="15" customHeight="1">
      <c r="A269" s="74" t="s">
        <v>1534</v>
      </c>
      <c r="B269" s="70">
        <v>3</v>
      </c>
      <c r="C269" s="70" t="s">
        <v>2016</v>
      </c>
      <c r="D269" s="79" t="s">
        <v>462</v>
      </c>
      <c r="E269" s="85" t="s">
        <v>1392</v>
      </c>
      <c r="F269" s="77" t="s">
        <v>1536</v>
      </c>
      <c r="G269" s="55"/>
      <c r="H269" s="55"/>
      <c r="I269" s="55"/>
      <c r="J269" s="55"/>
      <c r="K269" s="55"/>
      <c r="L269" s="55"/>
      <c r="M269" s="55"/>
      <c r="N269" s="55"/>
      <c r="O269" s="55"/>
      <c r="P269" s="55"/>
      <c r="Q269" s="55"/>
      <c r="R269" s="55"/>
      <c r="S269" s="55"/>
      <c r="T269" s="55"/>
      <c r="U269" s="55"/>
      <c r="V269" s="59"/>
      <c r="W269" s="59"/>
      <c r="X269" s="56"/>
      <c r="Y269" s="56"/>
      <c r="Z269" s="59"/>
      <c r="AA269" s="100"/>
      <c r="AB269" s="101"/>
      <c r="AC269" s="59"/>
      <c r="AD269" s="59"/>
      <c r="AE269" s="59"/>
      <c r="AF269" s="56"/>
      <c r="AG269" s="56"/>
      <c r="AH269" s="59"/>
      <c r="AI269" s="100"/>
      <c r="AJ269" s="101"/>
      <c r="AK269" s="59"/>
      <c r="AL269" s="59"/>
      <c r="AM269" s="59"/>
      <c r="AN269" s="56"/>
      <c r="AO269" s="56"/>
    </row>
    <row r="270" spans="1:41" s="60" customFormat="1" ht="15" customHeight="1">
      <c r="A270" s="69" t="s">
        <v>1534</v>
      </c>
      <c r="B270" s="69">
        <v>3</v>
      </c>
      <c r="C270" s="70" t="s">
        <v>2016</v>
      </c>
      <c r="D270" s="69" t="s">
        <v>762</v>
      </c>
      <c r="E270" s="85" t="s">
        <v>1392</v>
      </c>
      <c r="F270" s="71" t="s">
        <v>1536</v>
      </c>
      <c r="G270" s="55"/>
      <c r="H270" s="55"/>
      <c r="I270" s="55"/>
      <c r="J270" s="55"/>
      <c r="K270" s="55"/>
      <c r="L270" s="55"/>
      <c r="M270" s="55"/>
      <c r="N270" s="55"/>
      <c r="O270" s="55"/>
      <c r="P270" s="55"/>
      <c r="Q270" s="55"/>
      <c r="R270" s="55"/>
      <c r="S270" s="55"/>
      <c r="T270" s="55"/>
      <c r="U270" s="55"/>
      <c r="V270" s="59"/>
      <c r="W270" s="59"/>
      <c r="X270" s="56"/>
      <c r="Y270" s="56"/>
      <c r="Z270" s="59"/>
      <c r="AA270" s="100"/>
      <c r="AB270" s="101"/>
      <c r="AC270" s="59"/>
      <c r="AD270" s="59"/>
      <c r="AE270" s="59"/>
      <c r="AF270" s="56"/>
      <c r="AG270" s="56"/>
      <c r="AH270" s="59"/>
      <c r="AI270" s="100"/>
      <c r="AJ270" s="101"/>
      <c r="AK270" s="59"/>
      <c r="AL270" s="59"/>
      <c r="AM270" s="59"/>
      <c r="AN270" s="56"/>
      <c r="AO270" s="56"/>
    </row>
    <row r="271" spans="1:21" s="60" customFormat="1" ht="15" customHeight="1">
      <c r="A271" s="74" t="s">
        <v>1443</v>
      </c>
      <c r="B271" s="70">
        <v>3</v>
      </c>
      <c r="C271" s="70" t="s">
        <v>2016</v>
      </c>
      <c r="D271" s="69" t="s">
        <v>1445</v>
      </c>
      <c r="E271" s="85">
        <v>2830.82</v>
      </c>
      <c r="F271" s="71" t="s">
        <v>1444</v>
      </c>
      <c r="G271" s="59"/>
      <c r="H271" s="55"/>
      <c r="I271" s="55"/>
      <c r="J271" s="55"/>
      <c r="K271" s="55"/>
      <c r="L271" s="55"/>
      <c r="M271" s="55"/>
      <c r="N271" s="55"/>
      <c r="O271" s="55"/>
      <c r="P271" s="55"/>
      <c r="Q271" s="55"/>
      <c r="R271" s="55"/>
      <c r="S271" s="55"/>
      <c r="T271" s="55"/>
      <c r="U271" s="55"/>
    </row>
    <row r="272" spans="1:7" s="55" customFormat="1" ht="15" customHeight="1">
      <c r="A272" s="72" t="s">
        <v>837</v>
      </c>
      <c r="B272" s="69">
        <v>3</v>
      </c>
      <c r="C272" s="70" t="s">
        <v>2016</v>
      </c>
      <c r="D272" s="74" t="s">
        <v>464</v>
      </c>
      <c r="E272" s="85">
        <v>502.15</v>
      </c>
      <c r="F272" s="77" t="s">
        <v>924</v>
      </c>
      <c r="G272" s="59" t="s">
        <v>13</v>
      </c>
    </row>
    <row r="273" spans="1:41" s="55" customFormat="1" ht="15" customHeight="1">
      <c r="A273" s="74" t="s">
        <v>771</v>
      </c>
      <c r="B273" s="70">
        <v>3</v>
      </c>
      <c r="C273" s="70" t="s">
        <v>2016</v>
      </c>
      <c r="D273" s="74" t="s">
        <v>475</v>
      </c>
      <c r="E273" s="85">
        <v>725.06</v>
      </c>
      <c r="F273" s="77" t="s">
        <v>925</v>
      </c>
      <c r="G273" s="59"/>
      <c r="V273" s="60"/>
      <c r="W273" s="60"/>
      <c r="X273" s="60"/>
      <c r="Y273" s="60"/>
      <c r="Z273" s="60"/>
      <c r="AA273" s="60"/>
      <c r="AB273" s="60"/>
      <c r="AC273" s="60"/>
      <c r="AD273" s="60"/>
      <c r="AE273" s="60"/>
      <c r="AF273" s="60"/>
      <c r="AG273" s="60"/>
      <c r="AH273" s="60"/>
      <c r="AI273" s="60"/>
      <c r="AJ273" s="60"/>
      <c r="AK273" s="60"/>
      <c r="AL273" s="60"/>
      <c r="AM273" s="60"/>
      <c r="AN273" s="60"/>
      <c r="AO273" s="60"/>
    </row>
    <row r="274" spans="1:41" s="55" customFormat="1" ht="15" customHeight="1">
      <c r="A274" s="69" t="s">
        <v>1785</v>
      </c>
      <c r="B274" s="69">
        <v>3</v>
      </c>
      <c r="C274" s="70" t="s">
        <v>2016</v>
      </c>
      <c r="D274" s="70" t="s">
        <v>1300</v>
      </c>
      <c r="E274" s="85">
        <v>7400</v>
      </c>
      <c r="F274" s="77" t="s">
        <v>1538</v>
      </c>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41" s="60" customFormat="1" ht="15" customHeight="1">
      <c r="A275" s="69" t="s">
        <v>1537</v>
      </c>
      <c r="B275" s="70">
        <v>3</v>
      </c>
      <c r="C275" s="70" t="s">
        <v>2016</v>
      </c>
      <c r="D275" s="74" t="s">
        <v>1299</v>
      </c>
      <c r="E275" s="85">
        <v>1957</v>
      </c>
      <c r="F275" s="77" t="s">
        <v>1476</v>
      </c>
      <c r="G275" s="61"/>
      <c r="V275" s="55"/>
      <c r="W275" s="55"/>
      <c r="X275" s="55"/>
      <c r="Y275" s="55"/>
      <c r="Z275" s="55"/>
      <c r="AA275" s="55"/>
      <c r="AB275" s="55"/>
      <c r="AC275" s="55"/>
      <c r="AD275" s="55"/>
      <c r="AE275" s="55"/>
      <c r="AF275" s="55"/>
      <c r="AG275" s="55"/>
      <c r="AH275" s="55"/>
      <c r="AI275" s="55"/>
      <c r="AJ275" s="55"/>
      <c r="AK275" s="55"/>
      <c r="AL275" s="55"/>
      <c r="AM275" s="55"/>
      <c r="AN275" s="55"/>
      <c r="AO275" s="55"/>
    </row>
    <row r="276" spans="1:21" s="60" customFormat="1" ht="15" customHeight="1">
      <c r="A276" s="69" t="s">
        <v>1537</v>
      </c>
      <c r="B276" s="69">
        <v>3</v>
      </c>
      <c r="C276" s="70" t="s">
        <v>2016</v>
      </c>
      <c r="D276" s="74" t="s">
        <v>1652</v>
      </c>
      <c r="E276" s="85">
        <v>14641.37</v>
      </c>
      <c r="F276" s="77" t="s">
        <v>1477</v>
      </c>
      <c r="G276" s="59"/>
      <c r="H276" s="55"/>
      <c r="I276" s="55"/>
      <c r="J276" s="55"/>
      <c r="K276" s="55"/>
      <c r="L276" s="55"/>
      <c r="M276" s="55"/>
      <c r="N276" s="55"/>
      <c r="O276" s="55"/>
      <c r="P276" s="55"/>
      <c r="Q276" s="55"/>
      <c r="R276" s="55"/>
      <c r="S276" s="55"/>
      <c r="T276" s="55"/>
      <c r="U276" s="55"/>
    </row>
    <row r="277" spans="1:41" s="60" customFormat="1" ht="15" customHeight="1">
      <c r="A277" s="74" t="s">
        <v>838</v>
      </c>
      <c r="B277" s="70">
        <v>3</v>
      </c>
      <c r="C277" s="70" t="s">
        <v>2016</v>
      </c>
      <c r="D277" s="79">
        <v>150</v>
      </c>
      <c r="E277" s="85">
        <v>1000</v>
      </c>
      <c r="F277" s="77" t="s">
        <v>1539</v>
      </c>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row>
    <row r="278" spans="1:21" s="55" customFormat="1" ht="15" customHeight="1">
      <c r="A278" s="74" t="s">
        <v>768</v>
      </c>
      <c r="B278" s="69">
        <v>3</v>
      </c>
      <c r="C278" s="70" t="s">
        <v>2016</v>
      </c>
      <c r="D278" s="74" t="s">
        <v>1954</v>
      </c>
      <c r="E278" s="85">
        <v>595</v>
      </c>
      <c r="F278" s="77" t="s">
        <v>1432</v>
      </c>
      <c r="H278" s="60"/>
      <c r="I278" s="60"/>
      <c r="J278" s="60"/>
      <c r="K278" s="60"/>
      <c r="L278" s="60"/>
      <c r="M278" s="60"/>
      <c r="N278" s="60"/>
      <c r="O278" s="60"/>
      <c r="P278" s="60"/>
      <c r="Q278" s="60"/>
      <c r="R278" s="60"/>
      <c r="S278" s="60"/>
      <c r="T278" s="60"/>
      <c r="U278" s="60"/>
    </row>
    <row r="279" spans="1:41" s="60" customFormat="1" ht="15" customHeight="1">
      <c r="A279" s="74" t="s">
        <v>768</v>
      </c>
      <c r="B279" s="70">
        <v>3</v>
      </c>
      <c r="C279" s="70" t="s">
        <v>2016</v>
      </c>
      <c r="D279" s="74" t="s">
        <v>1431</v>
      </c>
      <c r="E279" s="85">
        <v>3000</v>
      </c>
      <c r="F279" s="77" t="s">
        <v>1430</v>
      </c>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row>
    <row r="280" spans="1:21" s="60" customFormat="1" ht="15" customHeight="1">
      <c r="A280" s="69" t="s">
        <v>685</v>
      </c>
      <c r="B280" s="69">
        <v>3</v>
      </c>
      <c r="C280" s="70" t="s">
        <v>2016</v>
      </c>
      <c r="D280" s="69" t="s">
        <v>761</v>
      </c>
      <c r="E280" s="85">
        <v>8003.63</v>
      </c>
      <c r="F280" s="71" t="s">
        <v>1802</v>
      </c>
      <c r="H280" s="55"/>
      <c r="I280" s="55"/>
      <c r="J280" s="55"/>
      <c r="K280" s="55"/>
      <c r="L280" s="55"/>
      <c r="M280" s="55"/>
      <c r="N280" s="55"/>
      <c r="O280" s="55"/>
      <c r="P280" s="55"/>
      <c r="Q280" s="55"/>
      <c r="R280" s="55"/>
      <c r="S280" s="55"/>
      <c r="T280" s="55"/>
      <c r="U280" s="55"/>
    </row>
    <row r="281" spans="1:41" s="60" customFormat="1" ht="15" customHeight="1">
      <c r="A281" s="69" t="s">
        <v>742</v>
      </c>
      <c r="B281" s="70">
        <v>3</v>
      </c>
      <c r="C281" s="70" t="s">
        <v>2016</v>
      </c>
      <c r="D281" s="69" t="s">
        <v>785</v>
      </c>
      <c r="E281" s="85">
        <v>2445.7</v>
      </c>
      <c r="F281" s="71" t="s">
        <v>743</v>
      </c>
      <c r="G281" s="61"/>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row>
    <row r="282" spans="1:41" s="60" customFormat="1" ht="15" customHeight="1">
      <c r="A282" s="74" t="s">
        <v>1542</v>
      </c>
      <c r="B282" s="69">
        <v>3</v>
      </c>
      <c r="C282" s="70" t="s">
        <v>2016</v>
      </c>
      <c r="D282" s="79" t="s">
        <v>484</v>
      </c>
      <c r="E282" s="85">
        <v>14340</v>
      </c>
      <c r="F282" s="71" t="s">
        <v>922</v>
      </c>
      <c r="V282" s="55"/>
      <c r="W282" s="55"/>
      <c r="X282" s="55"/>
      <c r="Y282" s="55"/>
      <c r="Z282" s="55"/>
      <c r="AA282" s="55"/>
      <c r="AB282" s="55"/>
      <c r="AC282" s="55"/>
      <c r="AD282" s="55"/>
      <c r="AE282" s="55"/>
      <c r="AF282" s="55"/>
      <c r="AG282" s="55"/>
      <c r="AH282" s="55"/>
      <c r="AI282" s="55"/>
      <c r="AJ282" s="55"/>
      <c r="AK282" s="55"/>
      <c r="AL282" s="55"/>
      <c r="AM282" s="55"/>
      <c r="AN282" s="55"/>
      <c r="AO282" s="55"/>
    </row>
    <row r="283" spans="1:21" s="60" customFormat="1" ht="15" customHeight="1">
      <c r="A283" s="74" t="s">
        <v>663</v>
      </c>
      <c r="B283" s="70">
        <v>3</v>
      </c>
      <c r="C283" s="70" t="s">
        <v>2016</v>
      </c>
      <c r="D283" s="74" t="s">
        <v>482</v>
      </c>
      <c r="E283" s="85">
        <v>10633</v>
      </c>
      <c r="F283" s="77" t="s">
        <v>1543</v>
      </c>
      <c r="H283" s="55"/>
      <c r="I283" s="55"/>
      <c r="J283" s="55"/>
      <c r="K283" s="55"/>
      <c r="L283" s="55"/>
      <c r="M283" s="55"/>
      <c r="N283" s="55"/>
      <c r="O283" s="55"/>
      <c r="P283" s="55"/>
      <c r="Q283" s="55"/>
      <c r="R283" s="55"/>
      <c r="S283" s="55"/>
      <c r="T283" s="55"/>
      <c r="U283" s="55"/>
    </row>
    <row r="284" spans="1:51" s="60" customFormat="1" ht="15" customHeight="1">
      <c r="A284" s="74" t="s">
        <v>1633</v>
      </c>
      <c r="B284" s="69">
        <v>3</v>
      </c>
      <c r="C284" s="70" t="s">
        <v>2016</v>
      </c>
      <c r="D284" s="69" t="s">
        <v>483</v>
      </c>
      <c r="E284" s="85">
        <v>6865</v>
      </c>
      <c r="F284" s="71" t="s">
        <v>664</v>
      </c>
      <c r="H284" s="59"/>
      <c r="I284" s="59"/>
      <c r="J284" s="59"/>
      <c r="K284" s="59"/>
      <c r="L284" s="59"/>
      <c r="M284" s="59"/>
      <c r="N284" s="59"/>
      <c r="O284" s="59"/>
      <c r="P284" s="59"/>
      <c r="Q284" s="59"/>
      <c r="R284" s="59"/>
      <c r="S284" s="59"/>
      <c r="T284" s="59"/>
      <c r="U284" s="59"/>
      <c r="AP284" s="55"/>
      <c r="AQ284" s="55"/>
      <c r="AR284" s="55"/>
      <c r="AS284" s="55"/>
      <c r="AT284" s="55"/>
      <c r="AU284" s="55"/>
      <c r="AV284" s="55"/>
      <c r="AW284" s="55"/>
      <c r="AX284" s="55"/>
      <c r="AY284" s="55"/>
    </row>
    <row r="285" spans="1:51" s="60" customFormat="1" ht="15" customHeight="1">
      <c r="A285" s="69" t="s">
        <v>645</v>
      </c>
      <c r="B285" s="70">
        <v>3</v>
      </c>
      <c r="C285" s="70" t="s">
        <v>2016</v>
      </c>
      <c r="D285" s="69" t="s">
        <v>1612</v>
      </c>
      <c r="E285" s="85">
        <v>6903</v>
      </c>
      <c r="F285" s="71" t="s">
        <v>641</v>
      </c>
      <c r="G285" s="61"/>
      <c r="H285" s="55"/>
      <c r="I285" s="55"/>
      <c r="J285" s="55"/>
      <c r="K285" s="55"/>
      <c r="L285" s="55"/>
      <c r="M285" s="55"/>
      <c r="N285" s="55"/>
      <c r="O285" s="55"/>
      <c r="P285" s="55"/>
      <c r="Q285" s="55"/>
      <c r="R285" s="55"/>
      <c r="S285" s="55"/>
      <c r="T285" s="55"/>
      <c r="U285" s="55"/>
      <c r="AP285" s="55"/>
      <c r="AQ285" s="55"/>
      <c r="AR285" s="55"/>
      <c r="AS285" s="55"/>
      <c r="AT285" s="55"/>
      <c r="AU285" s="55"/>
      <c r="AV285" s="55"/>
      <c r="AW285" s="55"/>
      <c r="AX285" s="55"/>
      <c r="AY285" s="55"/>
    </row>
    <row r="286" spans="1:51" s="60" customFormat="1" ht="15" customHeight="1">
      <c r="A286" s="69" t="s">
        <v>642</v>
      </c>
      <c r="B286" s="69">
        <v>3</v>
      </c>
      <c r="C286" s="70" t="s">
        <v>2016</v>
      </c>
      <c r="D286" s="69" t="s">
        <v>644</v>
      </c>
      <c r="E286" s="85">
        <v>6865</v>
      </c>
      <c r="F286" s="71" t="s">
        <v>643</v>
      </c>
      <c r="G286" s="61"/>
      <c r="H286" s="55"/>
      <c r="I286" s="55"/>
      <c r="J286" s="55"/>
      <c r="K286" s="55"/>
      <c r="L286" s="55"/>
      <c r="M286" s="55"/>
      <c r="N286" s="55"/>
      <c r="O286" s="55"/>
      <c r="P286" s="55"/>
      <c r="Q286" s="55"/>
      <c r="R286" s="55"/>
      <c r="S286" s="55"/>
      <c r="T286" s="55"/>
      <c r="U286" s="55"/>
      <c r="AP286" s="55"/>
      <c r="AQ286" s="55"/>
      <c r="AR286" s="55"/>
      <c r="AS286" s="55"/>
      <c r="AT286" s="55"/>
      <c r="AU286" s="55"/>
      <c r="AV286" s="55"/>
      <c r="AW286" s="55"/>
      <c r="AX286" s="55"/>
      <c r="AY286" s="55"/>
    </row>
    <row r="287" spans="1:51" s="60" customFormat="1" ht="15" customHeight="1">
      <c r="A287" s="74" t="s">
        <v>663</v>
      </c>
      <c r="B287" s="70">
        <v>3</v>
      </c>
      <c r="C287" s="70" t="s">
        <v>2016</v>
      </c>
      <c r="D287" s="69" t="s">
        <v>1877</v>
      </c>
      <c r="E287" s="85">
        <v>6903</v>
      </c>
      <c r="F287" s="71" t="s">
        <v>651</v>
      </c>
      <c r="G287" s="61"/>
      <c r="H287" s="55"/>
      <c r="I287" s="55"/>
      <c r="J287" s="55"/>
      <c r="K287" s="55"/>
      <c r="L287" s="55"/>
      <c r="M287" s="55"/>
      <c r="N287" s="55"/>
      <c r="O287" s="55"/>
      <c r="P287" s="55"/>
      <c r="Q287" s="55"/>
      <c r="R287" s="55"/>
      <c r="S287" s="55"/>
      <c r="T287" s="55"/>
      <c r="U287" s="55"/>
      <c r="AP287" s="55"/>
      <c r="AQ287" s="55"/>
      <c r="AR287" s="55"/>
      <c r="AS287" s="55"/>
      <c r="AT287" s="55"/>
      <c r="AU287" s="55"/>
      <c r="AV287" s="55"/>
      <c r="AW287" s="55"/>
      <c r="AX287" s="55"/>
      <c r="AY287" s="55"/>
    </row>
    <row r="288" spans="1:6" s="60" customFormat="1" ht="15" customHeight="1">
      <c r="A288" s="69" t="s">
        <v>1007</v>
      </c>
      <c r="B288" s="69">
        <v>3</v>
      </c>
      <c r="C288" s="70" t="s">
        <v>2016</v>
      </c>
      <c r="D288" s="69" t="s">
        <v>493</v>
      </c>
      <c r="E288" s="85">
        <v>17000</v>
      </c>
      <c r="F288" s="71" t="s">
        <v>870</v>
      </c>
    </row>
    <row r="289" spans="1:12" s="60" customFormat="1" ht="15" customHeight="1">
      <c r="A289" s="74" t="s">
        <v>1008</v>
      </c>
      <c r="B289" s="70">
        <v>3</v>
      </c>
      <c r="C289" s="70" t="s">
        <v>2016</v>
      </c>
      <c r="D289" s="79" t="s">
        <v>1295</v>
      </c>
      <c r="E289" s="85">
        <v>2824.83</v>
      </c>
      <c r="F289" s="71" t="s">
        <v>1009</v>
      </c>
      <c r="G289" s="61"/>
      <c r="L289" s="56"/>
    </row>
    <row r="290" spans="1:51" s="55" customFormat="1" ht="15" customHeight="1">
      <c r="A290" s="69" t="s">
        <v>684</v>
      </c>
      <c r="B290" s="69">
        <v>3</v>
      </c>
      <c r="C290" s="70" t="s">
        <v>2016</v>
      </c>
      <c r="D290" s="74" t="s">
        <v>271</v>
      </c>
      <c r="E290" s="85">
        <v>79</v>
      </c>
      <c r="F290" s="77" t="s">
        <v>1638</v>
      </c>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row>
    <row r="291" spans="1:14" s="60" customFormat="1" ht="15" customHeight="1">
      <c r="A291" s="69" t="s">
        <v>299</v>
      </c>
      <c r="B291" s="70">
        <v>3</v>
      </c>
      <c r="C291" s="70" t="s">
        <v>2016</v>
      </c>
      <c r="D291" s="69" t="s">
        <v>1759</v>
      </c>
      <c r="E291" s="85">
        <v>79</v>
      </c>
      <c r="F291" s="71" t="s">
        <v>300</v>
      </c>
      <c r="G291" s="58"/>
      <c r="L291" s="59"/>
      <c r="M291" s="59"/>
      <c r="N291" s="59"/>
    </row>
    <row r="292" spans="1:11" s="60" customFormat="1" ht="15" customHeight="1">
      <c r="A292" s="74" t="s">
        <v>772</v>
      </c>
      <c r="B292" s="69">
        <v>3</v>
      </c>
      <c r="C292" s="70" t="s">
        <v>2016</v>
      </c>
      <c r="D292" s="74" t="s">
        <v>1645</v>
      </c>
      <c r="E292" s="85">
        <v>380.05</v>
      </c>
      <c r="F292" s="77" t="s">
        <v>1472</v>
      </c>
      <c r="G292" s="59"/>
      <c r="H292" s="55"/>
      <c r="I292" s="55"/>
      <c r="J292" s="55"/>
      <c r="K292" s="55"/>
    </row>
    <row r="293" spans="1:159" s="60" customFormat="1" ht="15" customHeight="1">
      <c r="A293" s="74" t="s">
        <v>1620</v>
      </c>
      <c r="B293" s="70">
        <v>3</v>
      </c>
      <c r="C293" s="70" t="s">
        <v>2016</v>
      </c>
      <c r="D293" s="74" t="s">
        <v>1670</v>
      </c>
      <c r="E293" s="85">
        <v>1532.42</v>
      </c>
      <c r="F293" s="77" t="s">
        <v>1621</v>
      </c>
      <c r="G293" s="61"/>
      <c r="BD293" s="56"/>
      <c r="BE293" s="59"/>
      <c r="BF293" s="56"/>
      <c r="BH293" s="96"/>
      <c r="BK293" s="102"/>
      <c r="BT293" s="56"/>
      <c r="BU293" s="59"/>
      <c r="BV293" s="56"/>
      <c r="BX293" s="96"/>
      <c r="CA293" s="102"/>
      <c r="CJ293" s="56"/>
      <c r="CK293" s="59"/>
      <c r="CL293" s="56"/>
      <c r="CN293" s="96"/>
      <c r="CQ293" s="102"/>
      <c r="CZ293" s="56"/>
      <c r="DA293" s="59"/>
      <c r="DB293" s="56"/>
      <c r="DD293" s="96"/>
      <c r="DG293" s="102"/>
      <c r="DP293" s="56"/>
      <c r="DQ293" s="59"/>
      <c r="DR293" s="56"/>
      <c r="DT293" s="96"/>
      <c r="DW293" s="102"/>
      <c r="EF293" s="56"/>
      <c r="EG293" s="59"/>
      <c r="EH293" s="56"/>
      <c r="EJ293" s="96"/>
      <c r="EM293" s="102"/>
      <c r="EV293" s="56"/>
      <c r="EW293" s="59"/>
      <c r="EX293" s="56"/>
      <c r="EZ293" s="96"/>
      <c r="FC293" s="102"/>
    </row>
    <row r="294" spans="1:166" s="60" customFormat="1" ht="15" customHeight="1">
      <c r="A294" s="69" t="s">
        <v>1010</v>
      </c>
      <c r="B294" s="69">
        <v>3</v>
      </c>
      <c r="C294" s="70" t="s">
        <v>2016</v>
      </c>
      <c r="D294" s="74" t="s">
        <v>1669</v>
      </c>
      <c r="E294" s="85">
        <v>7324.27</v>
      </c>
      <c r="F294" s="71" t="s">
        <v>255</v>
      </c>
      <c r="V294" s="59"/>
      <c r="W294" s="59"/>
      <c r="X294" s="59"/>
      <c r="Y294" s="59"/>
      <c r="Z294" s="59"/>
      <c r="AA294" s="59"/>
      <c r="AB294" s="59"/>
      <c r="AC294" s="59"/>
      <c r="AD294" s="59"/>
      <c r="AE294" s="59"/>
      <c r="AF294" s="59"/>
      <c r="AG294" s="59"/>
      <c r="AH294" s="59"/>
      <c r="AI294" s="59"/>
      <c r="AJ294" s="59"/>
      <c r="AK294" s="59"/>
      <c r="AL294" s="59"/>
      <c r="AM294" s="58"/>
      <c r="AN294" s="58"/>
      <c r="AO294" s="58"/>
      <c r="AP294" s="58"/>
      <c r="AQ294" s="111"/>
      <c r="AR294" s="67"/>
      <c r="AS294" s="58"/>
      <c r="AT294" s="58"/>
      <c r="AU294" s="113"/>
      <c r="AV294" s="58"/>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8"/>
      <c r="CZ294" s="58"/>
      <c r="DA294" s="58"/>
      <c r="DB294" s="58"/>
      <c r="DC294" s="111"/>
      <c r="DD294" s="67"/>
      <c r="DE294" s="58"/>
      <c r="DF294" s="58"/>
      <c r="DG294" s="113"/>
      <c r="DH294" s="58"/>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row>
    <row r="295" spans="1:12" s="60" customFormat="1" ht="15" customHeight="1">
      <c r="A295" s="69" t="s">
        <v>1011</v>
      </c>
      <c r="B295" s="70">
        <v>3</v>
      </c>
      <c r="C295" s="70" t="s">
        <v>2016</v>
      </c>
      <c r="D295" s="69" t="s">
        <v>520</v>
      </c>
      <c r="E295" s="85">
        <v>1308.01</v>
      </c>
      <c r="F295" s="71" t="s">
        <v>1951</v>
      </c>
      <c r="L295" s="96"/>
    </row>
    <row r="296" spans="1:7" s="55" customFormat="1" ht="15" customHeight="1">
      <c r="A296" s="69" t="s">
        <v>1011</v>
      </c>
      <c r="B296" s="69">
        <v>3</v>
      </c>
      <c r="C296" s="70" t="s">
        <v>2016</v>
      </c>
      <c r="D296" s="74" t="s">
        <v>519</v>
      </c>
      <c r="E296" s="85">
        <v>192</v>
      </c>
      <c r="F296" s="71" t="s">
        <v>1619</v>
      </c>
      <c r="G296" s="58"/>
    </row>
    <row r="297" spans="1:51" s="55" customFormat="1" ht="15" customHeight="1">
      <c r="A297" s="74" t="s">
        <v>1438</v>
      </c>
      <c r="B297" s="70">
        <v>3</v>
      </c>
      <c r="C297" s="70" t="s">
        <v>2016</v>
      </c>
      <c r="D297" s="69" t="s">
        <v>1317</v>
      </c>
      <c r="E297" s="85">
        <v>4030</v>
      </c>
      <c r="F297" s="77" t="s">
        <v>1439</v>
      </c>
      <c r="G297" s="60"/>
      <c r="H297" s="59"/>
      <c r="I297" s="59"/>
      <c r="J297" s="59"/>
      <c r="K297" s="59"/>
      <c r="L297" s="59"/>
      <c r="M297" s="59"/>
      <c r="N297" s="59"/>
      <c r="O297" s="59"/>
      <c r="P297" s="59"/>
      <c r="Q297" s="59"/>
      <c r="R297" s="59"/>
      <c r="S297" s="59"/>
      <c r="T297" s="59"/>
      <c r="U297" s="59"/>
      <c r="V297" s="60"/>
      <c r="W297" s="60"/>
      <c r="X297" s="60"/>
      <c r="Y297" s="60"/>
      <c r="Z297" s="60"/>
      <c r="AA297" s="60"/>
      <c r="AB297" s="60"/>
      <c r="AC297" s="60"/>
      <c r="AP297" s="60"/>
      <c r="AQ297" s="60"/>
      <c r="AR297" s="60"/>
      <c r="AS297" s="60"/>
      <c r="AT297" s="60"/>
      <c r="AU297" s="60"/>
      <c r="AV297" s="60"/>
      <c r="AW297" s="60"/>
      <c r="AX297" s="60"/>
      <c r="AY297" s="60"/>
    </row>
    <row r="298" spans="1:29" s="55" customFormat="1" ht="15" customHeight="1">
      <c r="A298" s="74" t="s">
        <v>839</v>
      </c>
      <c r="B298" s="69">
        <v>3</v>
      </c>
      <c r="C298" s="70" t="s">
        <v>2016</v>
      </c>
      <c r="D298" s="74" t="s">
        <v>1624</v>
      </c>
      <c r="E298" s="85" t="s">
        <v>532</v>
      </c>
      <c r="F298" s="77" t="s">
        <v>1623</v>
      </c>
      <c r="G298" s="61"/>
      <c r="H298" s="60"/>
      <c r="I298" s="60"/>
      <c r="J298" s="60"/>
      <c r="K298" s="60"/>
      <c r="L298" s="60"/>
      <c r="M298" s="60"/>
      <c r="N298" s="60"/>
      <c r="V298" s="60"/>
      <c r="W298" s="60"/>
      <c r="X298" s="60"/>
      <c r="Y298" s="60"/>
      <c r="Z298" s="60"/>
      <c r="AA298" s="60"/>
      <c r="AB298" s="60"/>
      <c r="AC298" s="60"/>
    </row>
    <row r="299" spans="1:41" s="60" customFormat="1" ht="15" customHeight="1">
      <c r="A299" s="69" t="s">
        <v>840</v>
      </c>
      <c r="B299" s="70">
        <v>3</v>
      </c>
      <c r="C299" s="70" t="s">
        <v>2016</v>
      </c>
      <c r="D299" s="74" t="s">
        <v>488</v>
      </c>
      <c r="E299" s="85">
        <v>577.25</v>
      </c>
      <c r="F299" s="77" t="s">
        <v>1609</v>
      </c>
      <c r="G299" s="58"/>
      <c r="L299" s="55"/>
      <c r="M299" s="55"/>
      <c r="N299" s="55"/>
      <c r="O299" s="55"/>
      <c r="P299" s="55"/>
      <c r="Q299" s="55"/>
      <c r="R299" s="55"/>
      <c r="S299" s="55"/>
      <c r="T299" s="55"/>
      <c r="U299" s="55"/>
      <c r="AD299" s="55"/>
      <c r="AE299" s="55"/>
      <c r="AF299" s="55"/>
      <c r="AG299" s="55"/>
      <c r="AH299" s="55"/>
      <c r="AI299" s="55"/>
      <c r="AJ299" s="55"/>
      <c r="AK299" s="55"/>
      <c r="AL299" s="55"/>
      <c r="AM299" s="55"/>
      <c r="AN299" s="55"/>
      <c r="AO299" s="55"/>
    </row>
    <row r="300" spans="1:41" s="60" customFormat="1" ht="15" customHeight="1">
      <c r="A300" s="69" t="s">
        <v>840</v>
      </c>
      <c r="B300" s="69">
        <v>3</v>
      </c>
      <c r="C300" s="70" t="s">
        <v>2016</v>
      </c>
      <c r="D300" s="69" t="s">
        <v>1839</v>
      </c>
      <c r="E300" s="85">
        <v>2500</v>
      </c>
      <c r="F300" s="71" t="s">
        <v>1840</v>
      </c>
      <c r="G300" s="61"/>
      <c r="K300" s="55"/>
      <c r="L300" s="55"/>
      <c r="M300" s="55"/>
      <c r="N300" s="55"/>
      <c r="V300" s="55"/>
      <c r="W300" s="55"/>
      <c r="X300" s="55"/>
      <c r="Y300" s="55"/>
      <c r="Z300" s="55"/>
      <c r="AA300" s="55"/>
      <c r="AB300" s="55"/>
      <c r="AC300" s="55"/>
      <c r="AD300" s="56"/>
      <c r="AE300" s="56"/>
      <c r="AF300" s="56"/>
      <c r="AG300" s="56"/>
      <c r="AH300" s="56"/>
      <c r="AI300" s="56"/>
      <c r="AJ300" s="56"/>
      <c r="AK300" s="56"/>
      <c r="AL300" s="56"/>
      <c r="AM300" s="56"/>
      <c r="AN300" s="56"/>
      <c r="AO300" s="56"/>
    </row>
    <row r="301" spans="1:41" s="56" customFormat="1" ht="15" customHeight="1">
      <c r="A301" s="69" t="s">
        <v>2029</v>
      </c>
      <c r="B301" s="70">
        <v>3</v>
      </c>
      <c r="C301" s="70" t="s">
        <v>2016</v>
      </c>
      <c r="D301" s="74" t="s">
        <v>487</v>
      </c>
      <c r="E301" s="85">
        <v>1365.38</v>
      </c>
      <c r="F301" s="77" t="s">
        <v>278</v>
      </c>
      <c r="G301" s="55"/>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row>
    <row r="302" spans="1:22" s="60" customFormat="1" ht="15" customHeight="1">
      <c r="A302" s="69" t="s">
        <v>1015</v>
      </c>
      <c r="B302" s="69">
        <v>3</v>
      </c>
      <c r="C302" s="70" t="s">
        <v>2016</v>
      </c>
      <c r="D302" s="74" t="s">
        <v>1625</v>
      </c>
      <c r="E302" s="85" t="s">
        <v>533</v>
      </c>
      <c r="F302" s="71" t="s">
        <v>686</v>
      </c>
      <c r="K302" s="55"/>
      <c r="L302" s="56"/>
      <c r="M302" s="56"/>
      <c r="N302" s="56"/>
      <c r="O302" s="56"/>
      <c r="P302" s="56"/>
      <c r="Q302" s="56"/>
      <c r="R302" s="56"/>
      <c r="S302" s="56"/>
      <c r="T302" s="56"/>
      <c r="U302" s="56"/>
      <c r="V302" s="56"/>
    </row>
    <row r="303" spans="1:7" s="60" customFormat="1" ht="15" customHeight="1">
      <c r="A303" s="69" t="s">
        <v>2030</v>
      </c>
      <c r="B303" s="70">
        <v>3</v>
      </c>
      <c r="C303" s="70" t="s">
        <v>2016</v>
      </c>
      <c r="D303" s="74" t="s">
        <v>869</v>
      </c>
      <c r="E303" s="85">
        <v>1103.45</v>
      </c>
      <c r="F303" s="77" t="s">
        <v>1016</v>
      </c>
      <c r="G303" s="55"/>
    </row>
    <row r="304" spans="1:7" s="60" customFormat="1" ht="15" customHeight="1">
      <c r="A304" s="69" t="s">
        <v>2031</v>
      </c>
      <c r="B304" s="69">
        <v>3</v>
      </c>
      <c r="C304" s="70" t="s">
        <v>2016</v>
      </c>
      <c r="D304" s="69" t="s">
        <v>875</v>
      </c>
      <c r="E304" s="85">
        <v>950</v>
      </c>
      <c r="F304" s="71" t="s">
        <v>876</v>
      </c>
      <c r="G304" s="59"/>
    </row>
    <row r="305" spans="1:7" s="60" customFormat="1" ht="15" customHeight="1">
      <c r="A305" s="74" t="s">
        <v>245</v>
      </c>
      <c r="B305" s="70">
        <v>3</v>
      </c>
      <c r="C305" s="70" t="s">
        <v>2016</v>
      </c>
      <c r="D305" s="74" t="s">
        <v>154</v>
      </c>
      <c r="E305" s="85">
        <v>6622.22</v>
      </c>
      <c r="F305" s="77" t="s">
        <v>244</v>
      </c>
      <c r="G305" s="55"/>
    </row>
    <row r="306" spans="1:51" s="56" customFormat="1" ht="15" customHeight="1">
      <c r="A306" s="74" t="s">
        <v>841</v>
      </c>
      <c r="B306" s="69">
        <v>3</v>
      </c>
      <c r="C306" s="70" t="s">
        <v>2016</v>
      </c>
      <c r="D306" s="69" t="s">
        <v>155</v>
      </c>
      <c r="E306" s="85" t="s">
        <v>1393</v>
      </c>
      <c r="F306" s="71" t="s">
        <v>227</v>
      </c>
      <c r="G306" s="60"/>
      <c r="H306" s="60"/>
      <c r="I306" s="60"/>
      <c r="J306" s="60"/>
      <c r="K306" s="55"/>
      <c r="L306" s="60"/>
      <c r="M306" s="60"/>
      <c r="N306" s="60"/>
      <c r="O306" s="55"/>
      <c r="P306" s="55"/>
      <c r="Q306" s="55"/>
      <c r="R306" s="55"/>
      <c r="S306" s="55"/>
      <c r="T306" s="55"/>
      <c r="U306" s="55"/>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row>
    <row r="307" spans="1:51" s="56" customFormat="1" ht="15" customHeight="1">
      <c r="A307" s="69" t="s">
        <v>558</v>
      </c>
      <c r="B307" s="70">
        <v>3</v>
      </c>
      <c r="C307" s="70" t="s">
        <v>2016</v>
      </c>
      <c r="D307" s="69" t="s">
        <v>560</v>
      </c>
      <c r="E307" s="85">
        <v>3362</v>
      </c>
      <c r="F307" s="71" t="s">
        <v>559</v>
      </c>
      <c r="G307" s="60"/>
      <c r="H307" s="60"/>
      <c r="I307" s="60"/>
      <c r="J307" s="60"/>
      <c r="K307" s="55"/>
      <c r="L307" s="60"/>
      <c r="M307" s="60"/>
      <c r="N307" s="60"/>
      <c r="O307" s="55"/>
      <c r="P307" s="55"/>
      <c r="Q307" s="55"/>
      <c r="R307" s="55"/>
      <c r="S307" s="55"/>
      <c r="T307" s="55"/>
      <c r="U307" s="55"/>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row>
    <row r="308" spans="1:51" s="60" customFormat="1" ht="15" customHeight="1">
      <c r="A308" s="72" t="s">
        <v>1639</v>
      </c>
      <c r="B308" s="69">
        <v>3</v>
      </c>
      <c r="C308" s="70" t="s">
        <v>2016</v>
      </c>
      <c r="D308" s="69" t="s">
        <v>1650</v>
      </c>
      <c r="E308" s="85">
        <v>723.89</v>
      </c>
      <c r="F308" s="77" t="s">
        <v>267</v>
      </c>
      <c r="K308" s="56"/>
      <c r="V308" s="56"/>
      <c r="W308" s="56"/>
      <c r="X308" s="56"/>
      <c r="Y308" s="56"/>
      <c r="Z308" s="56"/>
      <c r="AA308" s="56"/>
      <c r="AB308" s="56"/>
      <c r="AC308" s="56"/>
      <c r="AP308" s="56"/>
      <c r="AQ308" s="56"/>
      <c r="AR308" s="56"/>
      <c r="AS308" s="56"/>
      <c r="AT308" s="56"/>
      <c r="AU308" s="56"/>
      <c r="AV308" s="56"/>
      <c r="AW308" s="56"/>
      <c r="AX308" s="56"/>
      <c r="AY308" s="56"/>
    </row>
    <row r="309" spans="1:6" s="59" customFormat="1" ht="15" customHeight="1">
      <c r="A309" s="74" t="s">
        <v>1017</v>
      </c>
      <c r="B309" s="70">
        <v>3</v>
      </c>
      <c r="C309" s="70" t="s">
        <v>2016</v>
      </c>
      <c r="D309" s="70" t="s">
        <v>12</v>
      </c>
      <c r="E309" s="85">
        <v>15684.97</v>
      </c>
      <c r="F309" s="77" t="s">
        <v>970</v>
      </c>
    </row>
    <row r="310" spans="1:29" s="60" customFormat="1" ht="15" customHeight="1">
      <c r="A310" s="74" t="s">
        <v>2032</v>
      </c>
      <c r="B310" s="69">
        <v>3</v>
      </c>
      <c r="C310" s="70" t="s">
        <v>2016</v>
      </c>
      <c r="D310" s="74" t="s">
        <v>1694</v>
      </c>
      <c r="E310" s="85">
        <v>41.68</v>
      </c>
      <c r="F310" s="77" t="s">
        <v>760</v>
      </c>
      <c r="G310" s="61"/>
      <c r="K310" s="56"/>
      <c r="L310" s="56"/>
      <c r="M310" s="56"/>
      <c r="N310" s="56"/>
      <c r="W310" s="56"/>
      <c r="X310" s="56"/>
      <c r="Y310" s="56"/>
      <c r="Z310" s="56"/>
      <c r="AA310" s="56"/>
      <c r="AB310" s="56"/>
      <c r="AC310" s="56"/>
    </row>
    <row r="311" spans="1:7" s="60" customFormat="1" ht="15" customHeight="1">
      <c r="A311" s="74" t="s">
        <v>1018</v>
      </c>
      <c r="B311" s="70">
        <v>3</v>
      </c>
      <c r="C311" s="70" t="s">
        <v>2016</v>
      </c>
      <c r="D311" s="69" t="s">
        <v>1841</v>
      </c>
      <c r="E311" s="85">
        <v>10365</v>
      </c>
      <c r="F311" s="71" t="s">
        <v>168</v>
      </c>
      <c r="G311" s="58"/>
    </row>
    <row r="312" spans="1:41" s="60" customFormat="1" ht="15" customHeight="1">
      <c r="A312" s="74" t="s">
        <v>2033</v>
      </c>
      <c r="B312" s="69">
        <v>3</v>
      </c>
      <c r="C312" s="70" t="s">
        <v>2016</v>
      </c>
      <c r="D312" s="74" t="s">
        <v>1695</v>
      </c>
      <c r="E312" s="85">
        <v>8085.45</v>
      </c>
      <c r="F312" s="71" t="s">
        <v>279</v>
      </c>
      <c r="G312" s="58"/>
      <c r="H312" s="56"/>
      <c r="I312" s="56"/>
      <c r="J312" s="56"/>
      <c r="W312" s="56"/>
      <c r="X312" s="56"/>
      <c r="Y312" s="56"/>
      <c r="Z312" s="56"/>
      <c r="AA312" s="56"/>
      <c r="AB312" s="56"/>
      <c r="AC312" s="56"/>
      <c r="AD312" s="56"/>
      <c r="AE312" s="56"/>
      <c r="AF312" s="56"/>
      <c r="AG312" s="56"/>
      <c r="AH312" s="56"/>
      <c r="AI312" s="56"/>
      <c r="AJ312" s="56"/>
      <c r="AK312" s="56"/>
      <c r="AL312" s="56"/>
      <c r="AM312" s="56"/>
      <c r="AN312" s="56"/>
      <c r="AO312" s="56"/>
    </row>
    <row r="313" spans="1:41" s="60" customFormat="1" ht="15" customHeight="1">
      <c r="A313" s="69" t="s">
        <v>1696</v>
      </c>
      <c r="B313" s="70">
        <v>3</v>
      </c>
      <c r="C313" s="70" t="s">
        <v>2016</v>
      </c>
      <c r="D313" s="69" t="s">
        <v>1698</v>
      </c>
      <c r="E313" s="85">
        <v>8085.45</v>
      </c>
      <c r="F313" s="71" t="s">
        <v>1697</v>
      </c>
      <c r="G313" s="58"/>
      <c r="H313" s="56"/>
      <c r="I313" s="56"/>
      <c r="J313" s="56"/>
      <c r="W313" s="56"/>
      <c r="X313" s="56"/>
      <c r="Y313" s="56"/>
      <c r="Z313" s="56"/>
      <c r="AA313" s="56"/>
      <c r="AB313" s="56"/>
      <c r="AC313" s="56"/>
      <c r="AD313" s="56"/>
      <c r="AE313" s="56"/>
      <c r="AF313" s="56"/>
      <c r="AG313" s="56"/>
      <c r="AH313" s="56"/>
      <c r="AI313" s="56"/>
      <c r="AJ313" s="56"/>
      <c r="AK313" s="56"/>
      <c r="AL313" s="56"/>
      <c r="AM313" s="56"/>
      <c r="AN313" s="56"/>
      <c r="AO313" s="56"/>
    </row>
    <row r="314" spans="1:41" s="60" customFormat="1" ht="15" customHeight="1">
      <c r="A314" s="74" t="s">
        <v>1640</v>
      </c>
      <c r="B314" s="69">
        <v>3</v>
      </c>
      <c r="C314" s="70" t="s">
        <v>2016</v>
      </c>
      <c r="D314" s="69" t="s">
        <v>1708</v>
      </c>
      <c r="E314" s="85">
        <v>79.74</v>
      </c>
      <c r="F314" s="77" t="s">
        <v>256</v>
      </c>
      <c r="G314" s="55"/>
      <c r="V314" s="56"/>
      <c r="W314" s="56"/>
      <c r="X314" s="56"/>
      <c r="Y314" s="56"/>
      <c r="Z314" s="56"/>
      <c r="AA314" s="56"/>
      <c r="AB314" s="56"/>
      <c r="AC314" s="56"/>
      <c r="AD314" s="56"/>
      <c r="AE314" s="56"/>
      <c r="AF314" s="56"/>
      <c r="AG314" s="56"/>
      <c r="AH314" s="56"/>
      <c r="AI314" s="56"/>
      <c r="AJ314" s="56"/>
      <c r="AK314" s="56"/>
      <c r="AL314" s="56"/>
      <c r="AM314" s="56"/>
      <c r="AN314" s="56"/>
      <c r="AO314" s="56"/>
    </row>
    <row r="315" spans="1:51" s="56" customFormat="1" ht="15" customHeight="1">
      <c r="A315" s="69" t="s">
        <v>1019</v>
      </c>
      <c r="B315" s="70">
        <v>3</v>
      </c>
      <c r="C315" s="70" t="s">
        <v>2016</v>
      </c>
      <c r="D315" s="74" t="s">
        <v>1693</v>
      </c>
      <c r="E315" s="85">
        <v>4734</v>
      </c>
      <c r="F315" s="77" t="s">
        <v>1020</v>
      </c>
      <c r="G315" s="59"/>
      <c r="H315" s="60"/>
      <c r="I315" s="60"/>
      <c r="J315" s="60"/>
      <c r="K315" s="60"/>
      <c r="L315" s="60"/>
      <c r="M315" s="60"/>
      <c r="N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row>
    <row r="316" spans="1:10" s="60" customFormat="1" ht="15" customHeight="1">
      <c r="A316" s="69" t="s">
        <v>842</v>
      </c>
      <c r="B316" s="69">
        <v>3</v>
      </c>
      <c r="C316" s="70" t="s">
        <v>2016</v>
      </c>
      <c r="D316" s="69" t="s">
        <v>1699</v>
      </c>
      <c r="E316" s="85">
        <v>8817.45</v>
      </c>
      <c r="F316" s="71" t="s">
        <v>1953</v>
      </c>
      <c r="G316" s="55"/>
      <c r="H316" s="56"/>
      <c r="I316" s="56"/>
      <c r="J316" s="56"/>
    </row>
    <row r="317" spans="1:10" s="60" customFormat="1" ht="15" customHeight="1">
      <c r="A317" s="69" t="s">
        <v>1019</v>
      </c>
      <c r="B317" s="70">
        <v>3</v>
      </c>
      <c r="C317" s="70" t="s">
        <v>2016</v>
      </c>
      <c r="D317" s="69" t="s">
        <v>775</v>
      </c>
      <c r="E317" s="85">
        <v>9188</v>
      </c>
      <c r="F317" s="71" t="s">
        <v>774</v>
      </c>
      <c r="G317" s="55"/>
      <c r="H317" s="56"/>
      <c r="I317" s="56"/>
      <c r="J317" s="56"/>
    </row>
    <row r="318" spans="1:7" s="60" customFormat="1" ht="15" customHeight="1">
      <c r="A318" s="69" t="s">
        <v>843</v>
      </c>
      <c r="B318" s="69">
        <v>3</v>
      </c>
      <c r="C318" s="70" t="s">
        <v>2016</v>
      </c>
      <c r="D318" s="69" t="s">
        <v>1706</v>
      </c>
      <c r="E318" s="85">
        <v>11415.81</v>
      </c>
      <c r="F318" s="71" t="s">
        <v>776</v>
      </c>
      <c r="G318" s="55"/>
    </row>
    <row r="319" spans="1:51" s="56" customFormat="1" ht="15" customHeight="1">
      <c r="A319" s="69" t="s">
        <v>1021</v>
      </c>
      <c r="B319" s="70">
        <v>3</v>
      </c>
      <c r="C319" s="70" t="s">
        <v>2016</v>
      </c>
      <c r="D319" s="69" t="s">
        <v>1707</v>
      </c>
      <c r="E319" s="85">
        <v>855.92</v>
      </c>
      <c r="F319" s="71" t="s">
        <v>1399</v>
      </c>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row>
    <row r="320" spans="1:51" s="56" customFormat="1" ht="15" customHeight="1">
      <c r="A320" s="69" t="s">
        <v>1702</v>
      </c>
      <c r="B320" s="69">
        <v>3</v>
      </c>
      <c r="C320" s="70" t="s">
        <v>2016</v>
      </c>
      <c r="D320" s="69" t="s">
        <v>1703</v>
      </c>
      <c r="E320" s="85">
        <v>480</v>
      </c>
      <c r="F320" s="71" t="s">
        <v>1701</v>
      </c>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row>
    <row r="321" spans="1:29" s="60" customFormat="1" ht="15" customHeight="1">
      <c r="A321" s="74" t="s">
        <v>1641</v>
      </c>
      <c r="B321" s="70">
        <v>3</v>
      </c>
      <c r="C321" s="70" t="s">
        <v>2016</v>
      </c>
      <c r="D321" s="74" t="s">
        <v>602</v>
      </c>
      <c r="E321" s="85">
        <v>96433.89</v>
      </c>
      <c r="F321" s="77" t="s">
        <v>923</v>
      </c>
      <c r="G321" s="58"/>
      <c r="W321" s="56"/>
      <c r="X321" s="56"/>
      <c r="Y321" s="56"/>
      <c r="Z321" s="56"/>
      <c r="AA321" s="56"/>
      <c r="AB321" s="56"/>
      <c r="AC321" s="56"/>
    </row>
    <row r="322" spans="1:41" s="56" customFormat="1" ht="15" customHeight="1">
      <c r="A322" s="74" t="s">
        <v>1911</v>
      </c>
      <c r="B322" s="69">
        <v>3</v>
      </c>
      <c r="C322" s="70" t="s">
        <v>2016</v>
      </c>
      <c r="D322" s="74" t="s">
        <v>163</v>
      </c>
      <c r="E322" s="85">
        <v>994.02</v>
      </c>
      <c r="F322" s="77" t="s">
        <v>1912</v>
      </c>
      <c r="G322" s="59"/>
      <c r="H322" s="60"/>
      <c r="I322" s="60"/>
      <c r="J322" s="60"/>
      <c r="K322" s="60"/>
      <c r="L322" s="55"/>
      <c r="M322" s="55"/>
      <c r="N322" s="55"/>
      <c r="W322" s="60"/>
      <c r="X322" s="60"/>
      <c r="Y322" s="60"/>
      <c r="Z322" s="60"/>
      <c r="AA322" s="60"/>
      <c r="AB322" s="60"/>
      <c r="AC322" s="60"/>
      <c r="AD322" s="60"/>
      <c r="AE322" s="60"/>
      <c r="AF322" s="60"/>
      <c r="AG322" s="60"/>
      <c r="AH322" s="60"/>
      <c r="AI322" s="60"/>
      <c r="AJ322" s="60"/>
      <c r="AK322" s="60"/>
      <c r="AL322" s="60"/>
      <c r="AM322" s="60"/>
      <c r="AN322" s="60"/>
      <c r="AO322" s="60"/>
    </row>
    <row r="323" spans="1:41" s="60" customFormat="1" ht="15" customHeight="1">
      <c r="A323" s="69" t="s">
        <v>996</v>
      </c>
      <c r="B323" s="70">
        <v>3</v>
      </c>
      <c r="C323" s="70" t="s">
        <v>2016</v>
      </c>
      <c r="D323" s="74" t="s">
        <v>66</v>
      </c>
      <c r="E323" s="85">
        <v>48000</v>
      </c>
      <c r="F323" s="77" t="s">
        <v>65</v>
      </c>
      <c r="G323" s="55"/>
      <c r="M323" s="56"/>
      <c r="N323" s="56"/>
      <c r="AD323" s="56"/>
      <c r="AE323" s="56"/>
      <c r="AF323" s="56"/>
      <c r="AG323" s="56"/>
      <c r="AH323" s="56"/>
      <c r="AI323" s="56"/>
      <c r="AJ323" s="56"/>
      <c r="AK323" s="56"/>
      <c r="AL323" s="56"/>
      <c r="AM323" s="56"/>
      <c r="AN323" s="56"/>
      <c r="AO323" s="56"/>
    </row>
    <row r="324" spans="1:6" s="60" customFormat="1" ht="15" customHeight="1">
      <c r="A324" s="69" t="s">
        <v>996</v>
      </c>
      <c r="B324" s="69">
        <v>3</v>
      </c>
      <c r="C324" s="70" t="s">
        <v>2016</v>
      </c>
      <c r="D324" s="69" t="s">
        <v>1541</v>
      </c>
      <c r="E324" s="85">
        <v>3447.99</v>
      </c>
      <c r="F324" s="77" t="s">
        <v>268</v>
      </c>
    </row>
    <row r="325" spans="1:11" s="60" customFormat="1" ht="15" customHeight="1">
      <c r="A325" s="69" t="s">
        <v>1517</v>
      </c>
      <c r="B325" s="70">
        <v>3</v>
      </c>
      <c r="C325" s="70" t="s">
        <v>2016</v>
      </c>
      <c r="D325" s="74" t="s">
        <v>932</v>
      </c>
      <c r="E325" s="85">
        <v>7197.5</v>
      </c>
      <c r="F325" s="77" t="s">
        <v>1519</v>
      </c>
      <c r="G325" s="58"/>
      <c r="H325" s="56"/>
      <c r="I325" s="56"/>
      <c r="J325" s="56"/>
      <c r="K325" s="56"/>
    </row>
    <row r="326" spans="1:11" s="60" customFormat="1" ht="15" customHeight="1">
      <c r="A326" s="69" t="s">
        <v>1675</v>
      </c>
      <c r="B326" s="69">
        <v>3</v>
      </c>
      <c r="C326" s="70" t="s">
        <v>2016</v>
      </c>
      <c r="D326" s="74" t="s">
        <v>1865</v>
      </c>
      <c r="E326" s="85">
        <v>901</v>
      </c>
      <c r="F326" s="71" t="s">
        <v>1676</v>
      </c>
      <c r="G326" s="58"/>
      <c r="H326" s="56"/>
      <c r="I326" s="56"/>
      <c r="J326" s="56"/>
      <c r="K326" s="56"/>
    </row>
    <row r="327" spans="1:51" s="60" customFormat="1" ht="15" customHeight="1">
      <c r="A327" s="74" t="s">
        <v>354</v>
      </c>
      <c r="B327" s="70">
        <v>3</v>
      </c>
      <c r="C327" s="70" t="s">
        <v>2016</v>
      </c>
      <c r="D327" s="69" t="s">
        <v>441</v>
      </c>
      <c r="E327" s="85">
        <v>1204.57</v>
      </c>
      <c r="F327" s="71" t="s">
        <v>909</v>
      </c>
      <c r="G327" s="59"/>
      <c r="J327" s="56"/>
      <c r="M327" s="56"/>
      <c r="N327" s="56"/>
      <c r="AP327" s="56"/>
      <c r="AQ327" s="56"/>
      <c r="AR327" s="56"/>
      <c r="AS327" s="56"/>
      <c r="AT327" s="56"/>
      <c r="AU327" s="56"/>
      <c r="AV327" s="56"/>
      <c r="AW327" s="56"/>
      <c r="AX327" s="56"/>
      <c r="AY327" s="56"/>
    </row>
    <row r="328" spans="1:6" s="60" customFormat="1" ht="15" customHeight="1">
      <c r="A328" s="69" t="s">
        <v>1861</v>
      </c>
      <c r="B328" s="69">
        <v>3</v>
      </c>
      <c r="C328" s="70" t="s">
        <v>2016</v>
      </c>
      <c r="D328" s="69" t="s">
        <v>467</v>
      </c>
      <c r="E328" s="85">
        <v>1735.5</v>
      </c>
      <c r="F328" s="71" t="s">
        <v>1799</v>
      </c>
    </row>
    <row r="329" spans="1:6" s="60" customFormat="1" ht="15" customHeight="1">
      <c r="A329" s="69" t="s">
        <v>1861</v>
      </c>
      <c r="B329" s="70">
        <v>3</v>
      </c>
      <c r="C329" s="70" t="s">
        <v>2016</v>
      </c>
      <c r="D329" s="69" t="s">
        <v>1893</v>
      </c>
      <c r="E329" s="85" t="s">
        <v>1394</v>
      </c>
      <c r="F329" s="71" t="s">
        <v>93</v>
      </c>
    </row>
    <row r="330" spans="1:41" s="60" customFormat="1" ht="15" customHeight="1">
      <c r="A330" s="69" t="s">
        <v>1862</v>
      </c>
      <c r="B330" s="69">
        <v>3</v>
      </c>
      <c r="C330" s="70" t="s">
        <v>2016</v>
      </c>
      <c r="D330" s="69" t="s">
        <v>1314</v>
      </c>
      <c r="E330" s="85">
        <v>6333.33</v>
      </c>
      <c r="F330" s="71" t="s">
        <v>1803</v>
      </c>
      <c r="K330" s="59"/>
      <c r="L330" s="56"/>
      <c r="M330" s="56"/>
      <c r="N330" s="56"/>
      <c r="O330" s="56"/>
      <c r="P330" s="56"/>
      <c r="Q330" s="56"/>
      <c r="R330" s="56"/>
      <c r="S330" s="56"/>
      <c r="T330" s="56"/>
      <c r="U330" s="56"/>
      <c r="AD330" s="56"/>
      <c r="AE330" s="56"/>
      <c r="AF330" s="56"/>
      <c r="AG330" s="56"/>
      <c r="AH330" s="56"/>
      <c r="AI330" s="56"/>
      <c r="AJ330" s="56"/>
      <c r="AK330" s="56"/>
      <c r="AL330" s="56"/>
      <c r="AM330" s="56"/>
      <c r="AN330" s="56"/>
      <c r="AO330" s="56"/>
    </row>
    <row r="331" spans="1:22" s="60" customFormat="1" ht="15" customHeight="1">
      <c r="A331" s="69" t="s">
        <v>241</v>
      </c>
      <c r="B331" s="70">
        <v>3</v>
      </c>
      <c r="C331" s="70" t="s">
        <v>2016</v>
      </c>
      <c r="D331" s="69" t="s">
        <v>1563</v>
      </c>
      <c r="E331" s="85">
        <v>51901.01</v>
      </c>
      <c r="F331" s="71" t="s">
        <v>1562</v>
      </c>
      <c r="G331" s="61"/>
      <c r="V331" s="56"/>
    </row>
    <row r="332" spans="1:22" s="60" customFormat="1" ht="15" customHeight="1">
      <c r="A332" s="69" t="s">
        <v>241</v>
      </c>
      <c r="B332" s="69">
        <v>3</v>
      </c>
      <c r="C332" s="70" t="s">
        <v>2016</v>
      </c>
      <c r="D332" s="69" t="s">
        <v>1565</v>
      </c>
      <c r="E332" s="85">
        <v>80000</v>
      </c>
      <c r="F332" s="71" t="s">
        <v>1564</v>
      </c>
      <c r="G332" s="61"/>
      <c r="V332" s="56"/>
    </row>
    <row r="333" spans="1:22" s="60" customFormat="1" ht="15" customHeight="1">
      <c r="A333" s="69" t="s">
        <v>241</v>
      </c>
      <c r="B333" s="70">
        <v>3</v>
      </c>
      <c r="C333" s="70" t="s">
        <v>2016</v>
      </c>
      <c r="D333" s="69" t="s">
        <v>1567</v>
      </c>
      <c r="E333" s="85">
        <v>50000</v>
      </c>
      <c r="F333" s="71" t="s">
        <v>1566</v>
      </c>
      <c r="G333" s="61"/>
      <c r="V333" s="56"/>
    </row>
    <row r="334" spans="1:22" s="60" customFormat="1" ht="15" customHeight="1">
      <c r="A334" s="69" t="s">
        <v>241</v>
      </c>
      <c r="B334" s="69">
        <v>3</v>
      </c>
      <c r="C334" s="70" t="s">
        <v>2016</v>
      </c>
      <c r="D334" s="69" t="s">
        <v>1784</v>
      </c>
      <c r="E334" s="85">
        <v>10000</v>
      </c>
      <c r="F334" s="71" t="s">
        <v>1568</v>
      </c>
      <c r="G334" s="61"/>
      <c r="V334" s="56"/>
    </row>
    <row r="335" spans="1:22" s="60" customFormat="1" ht="15" customHeight="1">
      <c r="A335" s="69" t="s">
        <v>241</v>
      </c>
      <c r="B335" s="70">
        <v>3</v>
      </c>
      <c r="C335" s="70" t="s">
        <v>2016</v>
      </c>
      <c r="D335" s="69" t="s">
        <v>1570</v>
      </c>
      <c r="E335" s="85">
        <v>304762.86</v>
      </c>
      <c r="F335" s="71" t="s">
        <v>1569</v>
      </c>
      <c r="G335" s="61"/>
      <c r="V335" s="56"/>
    </row>
    <row r="336" spans="1:22" s="60" customFormat="1" ht="15" customHeight="1">
      <c r="A336" s="69" t="s">
        <v>241</v>
      </c>
      <c r="B336" s="69">
        <v>3</v>
      </c>
      <c r="C336" s="70" t="s">
        <v>2016</v>
      </c>
      <c r="D336" s="69" t="s">
        <v>1572</v>
      </c>
      <c r="E336" s="85">
        <v>46000</v>
      </c>
      <c r="F336" s="71" t="s">
        <v>1571</v>
      </c>
      <c r="G336" s="61"/>
      <c r="V336" s="56"/>
    </row>
    <row r="337" spans="1:22" s="60" customFormat="1" ht="15" customHeight="1">
      <c r="A337" s="69" t="s">
        <v>241</v>
      </c>
      <c r="B337" s="70">
        <v>3</v>
      </c>
      <c r="C337" s="70" t="s">
        <v>2016</v>
      </c>
      <c r="D337" s="69" t="s">
        <v>1574</v>
      </c>
      <c r="E337" s="85">
        <v>61000</v>
      </c>
      <c r="F337" s="71" t="s">
        <v>1573</v>
      </c>
      <c r="G337" s="61"/>
      <c r="V337" s="56"/>
    </row>
    <row r="338" spans="1:22" s="60" customFormat="1" ht="15" customHeight="1">
      <c r="A338" s="69" t="s">
        <v>241</v>
      </c>
      <c r="B338" s="69">
        <v>3</v>
      </c>
      <c r="C338" s="70" t="s">
        <v>2016</v>
      </c>
      <c r="D338" s="69" t="s">
        <v>1576</v>
      </c>
      <c r="E338" s="85" t="s">
        <v>1395</v>
      </c>
      <c r="F338" s="71" t="s">
        <v>1575</v>
      </c>
      <c r="G338" s="61"/>
      <c r="V338" s="56"/>
    </row>
    <row r="339" spans="1:22" s="60" customFormat="1" ht="15" customHeight="1">
      <c r="A339" s="69" t="s">
        <v>241</v>
      </c>
      <c r="B339" s="70">
        <v>3</v>
      </c>
      <c r="C339" s="70" t="s">
        <v>2016</v>
      </c>
      <c r="D339" s="69" t="s">
        <v>1578</v>
      </c>
      <c r="E339" s="85">
        <v>21521.74</v>
      </c>
      <c r="F339" s="71" t="s">
        <v>1577</v>
      </c>
      <c r="G339" s="61"/>
      <c r="V339" s="56"/>
    </row>
    <row r="340" spans="1:22" s="60" customFormat="1" ht="15" customHeight="1">
      <c r="A340" s="69" t="s">
        <v>241</v>
      </c>
      <c r="B340" s="69">
        <v>3</v>
      </c>
      <c r="C340" s="70" t="s">
        <v>2016</v>
      </c>
      <c r="D340" s="69" t="s">
        <v>1580</v>
      </c>
      <c r="E340" s="85">
        <v>80000</v>
      </c>
      <c r="F340" s="71" t="s">
        <v>1579</v>
      </c>
      <c r="G340" s="61"/>
      <c r="V340" s="56"/>
    </row>
    <row r="341" spans="1:22" s="60" customFormat="1" ht="15" customHeight="1">
      <c r="A341" s="69" t="s">
        <v>241</v>
      </c>
      <c r="B341" s="70">
        <v>3</v>
      </c>
      <c r="C341" s="70" t="s">
        <v>2016</v>
      </c>
      <c r="D341" s="69" t="s">
        <v>1582</v>
      </c>
      <c r="E341" s="85">
        <v>44250</v>
      </c>
      <c r="F341" s="71" t="s">
        <v>1581</v>
      </c>
      <c r="G341" s="61"/>
      <c r="V341" s="56"/>
    </row>
    <row r="342" spans="1:22" s="60" customFormat="1" ht="15" customHeight="1">
      <c r="A342" s="69" t="s">
        <v>241</v>
      </c>
      <c r="B342" s="69">
        <v>3</v>
      </c>
      <c r="C342" s="70" t="s">
        <v>2016</v>
      </c>
      <c r="D342" s="69" t="s">
        <v>1584</v>
      </c>
      <c r="E342" s="85">
        <v>52555.56</v>
      </c>
      <c r="F342" s="71" t="s">
        <v>1583</v>
      </c>
      <c r="G342" s="61"/>
      <c r="V342" s="56"/>
    </row>
    <row r="343" spans="1:22" s="60" customFormat="1" ht="15" customHeight="1">
      <c r="A343" s="69" t="s">
        <v>241</v>
      </c>
      <c r="B343" s="70">
        <v>3</v>
      </c>
      <c r="C343" s="70" t="s">
        <v>2016</v>
      </c>
      <c r="D343" s="69" t="s">
        <v>1877</v>
      </c>
      <c r="E343" s="85">
        <v>44857.31</v>
      </c>
      <c r="F343" s="71" t="s">
        <v>1585</v>
      </c>
      <c r="G343" s="61"/>
      <c r="V343" s="56"/>
    </row>
    <row r="344" spans="1:22" s="60" customFormat="1" ht="15" customHeight="1">
      <c r="A344" s="69" t="s">
        <v>241</v>
      </c>
      <c r="B344" s="69">
        <v>3</v>
      </c>
      <c r="C344" s="70" t="s">
        <v>2016</v>
      </c>
      <c r="D344" s="69" t="s">
        <v>1587</v>
      </c>
      <c r="E344" s="85">
        <v>41707.06</v>
      </c>
      <c r="F344" s="71" t="s">
        <v>1586</v>
      </c>
      <c r="G344" s="61"/>
      <c r="V344" s="56"/>
    </row>
    <row r="345" spans="1:22" s="60" customFormat="1" ht="15" customHeight="1">
      <c r="A345" s="69" t="s">
        <v>241</v>
      </c>
      <c r="B345" s="70">
        <v>3</v>
      </c>
      <c r="C345" s="70" t="s">
        <v>2016</v>
      </c>
      <c r="D345" s="69" t="s">
        <v>1565</v>
      </c>
      <c r="E345" s="85">
        <v>180000</v>
      </c>
      <c r="F345" s="71" t="s">
        <v>1588</v>
      </c>
      <c r="G345" s="61"/>
      <c r="V345" s="56"/>
    </row>
    <row r="346" spans="1:22" s="60" customFormat="1" ht="15" customHeight="1">
      <c r="A346" s="69" t="s">
        <v>241</v>
      </c>
      <c r="B346" s="69">
        <v>3</v>
      </c>
      <c r="C346" s="70" t="s">
        <v>2016</v>
      </c>
      <c r="D346" s="69" t="s">
        <v>1589</v>
      </c>
      <c r="E346" s="85">
        <v>80000</v>
      </c>
      <c r="F346" s="71" t="s">
        <v>1590</v>
      </c>
      <c r="G346" s="61"/>
      <c r="V346" s="56"/>
    </row>
    <row r="347" spans="1:22" s="60" customFormat="1" ht="15" customHeight="1">
      <c r="A347" s="69" t="s">
        <v>241</v>
      </c>
      <c r="B347" s="70">
        <v>3</v>
      </c>
      <c r="C347" s="70" t="s">
        <v>2016</v>
      </c>
      <c r="D347" s="69" t="s">
        <v>1592</v>
      </c>
      <c r="E347" s="85">
        <v>48000</v>
      </c>
      <c r="F347" s="71" t="s">
        <v>1591</v>
      </c>
      <c r="G347" s="61"/>
      <c r="V347" s="56"/>
    </row>
    <row r="348" spans="1:22" s="60" customFormat="1" ht="15" customHeight="1">
      <c r="A348" s="69" t="s">
        <v>241</v>
      </c>
      <c r="B348" s="69">
        <v>3</v>
      </c>
      <c r="C348" s="70" t="s">
        <v>2016</v>
      </c>
      <c r="D348" s="69" t="s">
        <v>1592</v>
      </c>
      <c r="E348" s="85">
        <v>88450</v>
      </c>
      <c r="F348" s="71" t="s">
        <v>1593</v>
      </c>
      <c r="G348" s="61"/>
      <c r="V348" s="56"/>
    </row>
    <row r="349" spans="1:22" s="60" customFormat="1" ht="15" customHeight="1">
      <c r="A349" s="69" t="s">
        <v>241</v>
      </c>
      <c r="B349" s="70">
        <v>3</v>
      </c>
      <c r="C349" s="70" t="s">
        <v>2016</v>
      </c>
      <c r="D349" s="69" t="s">
        <v>1877</v>
      </c>
      <c r="E349" s="85">
        <v>23000</v>
      </c>
      <c r="F349" s="71" t="s">
        <v>1594</v>
      </c>
      <c r="G349" s="61"/>
      <c r="V349" s="56"/>
    </row>
    <row r="350" spans="1:22" s="60" customFormat="1" ht="15" customHeight="1">
      <c r="A350" s="69" t="s">
        <v>241</v>
      </c>
      <c r="B350" s="69">
        <v>3</v>
      </c>
      <c r="C350" s="70" t="s">
        <v>2016</v>
      </c>
      <c r="D350" s="69" t="s">
        <v>932</v>
      </c>
      <c r="E350" s="85">
        <v>99000</v>
      </c>
      <c r="F350" s="71" t="s">
        <v>946</v>
      </c>
      <c r="G350" s="61"/>
      <c r="V350" s="56"/>
    </row>
    <row r="351" spans="1:7" s="60" customFormat="1" ht="15" customHeight="1">
      <c r="A351" s="69" t="s">
        <v>687</v>
      </c>
      <c r="B351" s="70">
        <v>3</v>
      </c>
      <c r="C351" s="70" t="s">
        <v>2016</v>
      </c>
      <c r="D351" s="69" t="s">
        <v>727</v>
      </c>
      <c r="E351" s="85">
        <v>1807.26</v>
      </c>
      <c r="F351" s="71" t="s">
        <v>688</v>
      </c>
      <c r="G351" s="55"/>
    </row>
    <row r="352" spans="1:7" s="60" customFormat="1" ht="15" customHeight="1">
      <c r="A352" s="74" t="s">
        <v>1402</v>
      </c>
      <c r="B352" s="69">
        <v>3</v>
      </c>
      <c r="C352" s="70" t="s">
        <v>2016</v>
      </c>
      <c r="D352" s="74" t="s">
        <v>1704</v>
      </c>
      <c r="E352" s="85">
        <v>3205.73</v>
      </c>
      <c r="F352" s="77" t="s">
        <v>1403</v>
      </c>
      <c r="G352" s="61"/>
    </row>
    <row r="353" spans="1:6" s="60" customFormat="1" ht="15" customHeight="1">
      <c r="A353" s="69" t="s">
        <v>842</v>
      </c>
      <c r="B353" s="70">
        <v>3</v>
      </c>
      <c r="C353" s="70" t="s">
        <v>2016</v>
      </c>
      <c r="D353" s="69" t="s">
        <v>1949</v>
      </c>
      <c r="E353" s="85">
        <v>11415.81</v>
      </c>
      <c r="F353" s="71" t="s">
        <v>695</v>
      </c>
    </row>
    <row r="354" spans="1:166" s="60" customFormat="1" ht="15" customHeight="1">
      <c r="A354" s="69" t="s">
        <v>1416</v>
      </c>
      <c r="B354" s="69">
        <v>3</v>
      </c>
      <c r="C354" s="70" t="s">
        <v>2016</v>
      </c>
      <c r="D354" s="69" t="s">
        <v>1418</v>
      </c>
      <c r="E354" s="85">
        <v>1795</v>
      </c>
      <c r="F354" s="71" t="s">
        <v>1417</v>
      </c>
      <c r="I354" s="59"/>
      <c r="J354" s="59"/>
      <c r="AZ354" s="59"/>
      <c r="BA354" s="59"/>
      <c r="BB354" s="59"/>
      <c r="BC354" s="59"/>
      <c r="BD354" s="59"/>
      <c r="BE354" s="59"/>
      <c r="BF354" s="59"/>
      <c r="BG354" s="59"/>
      <c r="BH354" s="59"/>
      <c r="BI354" s="59"/>
      <c r="BJ354" s="59"/>
      <c r="BK354" s="59"/>
      <c r="BL354" s="59"/>
      <c r="BM354" s="59"/>
      <c r="BN354" s="59"/>
      <c r="BO354" s="59"/>
      <c r="BP354" s="59"/>
      <c r="BQ354" s="59"/>
      <c r="BR354" s="59"/>
      <c r="BX354" s="96"/>
      <c r="CA354" s="102"/>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DD354" s="96"/>
      <c r="DG354" s="102"/>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J354" s="96"/>
      <c r="EM354" s="102"/>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row>
    <row r="355" spans="1:166" s="60" customFormat="1" ht="15" customHeight="1">
      <c r="A355" s="69" t="s">
        <v>1517</v>
      </c>
      <c r="B355" s="70">
        <v>3</v>
      </c>
      <c r="C355" s="70" t="s">
        <v>2016</v>
      </c>
      <c r="D355" s="69" t="s">
        <v>722</v>
      </c>
      <c r="E355" s="85">
        <v>7197.5</v>
      </c>
      <c r="F355" s="71" t="s">
        <v>1519</v>
      </c>
      <c r="I355" s="59"/>
      <c r="J355" s="59"/>
      <c r="AZ355" s="59"/>
      <c r="BA355" s="59"/>
      <c r="BB355" s="59"/>
      <c r="BC355" s="59"/>
      <c r="BD355" s="59"/>
      <c r="BE355" s="59"/>
      <c r="BF355" s="59"/>
      <c r="BG355" s="59"/>
      <c r="BH355" s="59"/>
      <c r="BI355" s="59"/>
      <c r="BJ355" s="59"/>
      <c r="BK355" s="59"/>
      <c r="BL355" s="59"/>
      <c r="BM355" s="59"/>
      <c r="BN355" s="59"/>
      <c r="BO355" s="59"/>
      <c r="BP355" s="59"/>
      <c r="BQ355" s="59"/>
      <c r="BR355" s="59"/>
      <c r="BX355" s="96"/>
      <c r="CA355" s="102"/>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DD355" s="96"/>
      <c r="DG355" s="102"/>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J355" s="96"/>
      <c r="EM355" s="102"/>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row>
    <row r="356" spans="1:7" s="60" customFormat="1" ht="15" customHeight="1">
      <c r="A356" s="69" t="s">
        <v>2035</v>
      </c>
      <c r="B356" s="69">
        <v>3</v>
      </c>
      <c r="C356" s="70" t="s">
        <v>2016</v>
      </c>
      <c r="D356" s="69" t="s">
        <v>1617</v>
      </c>
      <c r="E356" s="85">
        <v>2200</v>
      </c>
      <c r="F356" s="77" t="s">
        <v>1616</v>
      </c>
      <c r="G356" s="59"/>
    </row>
    <row r="357" spans="1:6" s="60" customFormat="1" ht="15" customHeight="1">
      <c r="A357" s="69" t="s">
        <v>1805</v>
      </c>
      <c r="B357" s="70">
        <v>3</v>
      </c>
      <c r="C357" s="70" t="s">
        <v>2016</v>
      </c>
      <c r="D357" s="69" t="s">
        <v>25</v>
      </c>
      <c r="E357" s="85">
        <v>50</v>
      </c>
      <c r="F357" s="71" t="s">
        <v>24</v>
      </c>
    </row>
    <row r="358" spans="1:6" s="60" customFormat="1" ht="15" customHeight="1">
      <c r="A358" s="69" t="s">
        <v>866</v>
      </c>
      <c r="B358" s="69">
        <v>3</v>
      </c>
      <c r="C358" s="70" t="s">
        <v>2016</v>
      </c>
      <c r="D358" s="69" t="s">
        <v>413</v>
      </c>
      <c r="E358" s="85">
        <v>3766.67</v>
      </c>
      <c r="F358" s="71" t="s">
        <v>867</v>
      </c>
    </row>
    <row r="359" spans="1:7" s="60" customFormat="1" ht="15" customHeight="1">
      <c r="A359" s="69" t="s">
        <v>1863</v>
      </c>
      <c r="B359" s="70">
        <v>3</v>
      </c>
      <c r="C359" s="70" t="s">
        <v>2016</v>
      </c>
      <c r="D359" s="79" t="s">
        <v>1684</v>
      </c>
      <c r="E359" s="85">
        <v>6499.48</v>
      </c>
      <c r="F359" s="71" t="s">
        <v>1516</v>
      </c>
      <c r="G359" s="59"/>
    </row>
    <row r="360" spans="1:7" s="60" customFormat="1" ht="15" customHeight="1">
      <c r="A360" s="69" t="s">
        <v>1353</v>
      </c>
      <c r="B360" s="69">
        <v>3</v>
      </c>
      <c r="C360" s="70" t="s">
        <v>2016</v>
      </c>
      <c r="D360" s="69" t="s">
        <v>12</v>
      </c>
      <c r="E360" s="85">
        <v>675000</v>
      </c>
      <c r="F360" s="71" t="s">
        <v>1354</v>
      </c>
      <c r="G360" s="59"/>
    </row>
    <row r="361" spans="1:7" s="60" customFormat="1" ht="15" customHeight="1">
      <c r="A361" s="69" t="s">
        <v>1411</v>
      </c>
      <c r="B361" s="70">
        <v>3</v>
      </c>
      <c r="C361" s="70" t="s">
        <v>2016</v>
      </c>
      <c r="D361" s="79" t="s">
        <v>1296</v>
      </c>
      <c r="E361" s="85">
        <v>18833.29</v>
      </c>
      <c r="F361" s="71" t="s">
        <v>1412</v>
      </c>
      <c r="G361" s="56"/>
    </row>
    <row r="362" spans="1:7" s="60" customFormat="1" ht="15" customHeight="1">
      <c r="A362" s="69" t="s">
        <v>98</v>
      </c>
      <c r="B362" s="69">
        <v>3</v>
      </c>
      <c r="C362" s="70" t="s">
        <v>2016</v>
      </c>
      <c r="D362" s="69" t="s">
        <v>1893</v>
      </c>
      <c r="E362" s="85">
        <v>103557.5</v>
      </c>
      <c r="F362" s="71" t="s">
        <v>97</v>
      </c>
      <c r="G362" s="56"/>
    </row>
    <row r="363" spans="1:6" s="60" customFormat="1" ht="15" customHeight="1">
      <c r="A363" s="74" t="s">
        <v>1406</v>
      </c>
      <c r="B363" s="70">
        <v>3</v>
      </c>
      <c r="C363" s="70" t="s">
        <v>2016</v>
      </c>
      <c r="D363" s="69" t="s">
        <v>868</v>
      </c>
      <c r="E363" s="85">
        <v>4332.03</v>
      </c>
      <c r="F363" s="71" t="s">
        <v>16</v>
      </c>
    </row>
    <row r="364" spans="1:6" s="60" customFormat="1" ht="15" customHeight="1">
      <c r="A364" s="69" t="s">
        <v>556</v>
      </c>
      <c r="B364" s="69">
        <v>3</v>
      </c>
      <c r="C364" s="70" t="s">
        <v>2016</v>
      </c>
      <c r="D364" s="69" t="s">
        <v>1846</v>
      </c>
      <c r="E364" s="85">
        <v>2640</v>
      </c>
      <c r="F364" s="71" t="s">
        <v>557</v>
      </c>
    </row>
    <row r="365" spans="1:7" s="60" customFormat="1" ht="15" customHeight="1">
      <c r="A365" s="69" t="s">
        <v>2036</v>
      </c>
      <c r="B365" s="70">
        <v>3</v>
      </c>
      <c r="C365" s="70" t="s">
        <v>2016</v>
      </c>
      <c r="D365" s="69" t="s">
        <v>1683</v>
      </c>
      <c r="E365" s="85">
        <v>6802</v>
      </c>
      <c r="F365" s="71" t="s">
        <v>17</v>
      </c>
      <c r="G365" s="61"/>
    </row>
    <row r="366" spans="1:7" s="60" customFormat="1" ht="15" customHeight="1">
      <c r="A366" s="69" t="s">
        <v>1378</v>
      </c>
      <c r="B366" s="69">
        <v>3</v>
      </c>
      <c r="C366" s="70" t="s">
        <v>2016</v>
      </c>
      <c r="D366" s="69" t="s">
        <v>932</v>
      </c>
      <c r="E366" s="85">
        <v>132500</v>
      </c>
      <c r="F366" s="71" t="s">
        <v>1709</v>
      </c>
      <c r="G366" s="61"/>
    </row>
    <row r="367" spans="1:7" s="60" customFormat="1" ht="15" customHeight="1">
      <c r="A367" s="69" t="s">
        <v>758</v>
      </c>
      <c r="B367" s="70">
        <v>3</v>
      </c>
      <c r="C367" s="70" t="s">
        <v>2016</v>
      </c>
      <c r="D367" s="69" t="s">
        <v>1612</v>
      </c>
      <c r="E367" s="85">
        <v>7000</v>
      </c>
      <c r="F367" s="71" t="s">
        <v>759</v>
      </c>
      <c r="G367" s="61"/>
    </row>
    <row r="368" spans="1:6" s="60" customFormat="1" ht="15" customHeight="1">
      <c r="A368" s="69" t="s">
        <v>1407</v>
      </c>
      <c r="B368" s="69">
        <v>3</v>
      </c>
      <c r="C368" s="70" t="s">
        <v>2016</v>
      </c>
      <c r="D368" s="69" t="s">
        <v>1893</v>
      </c>
      <c r="E368" s="85" t="s">
        <v>1396</v>
      </c>
      <c r="F368" s="71" t="s">
        <v>230</v>
      </c>
    </row>
    <row r="369" spans="1:6" s="60" customFormat="1" ht="15" customHeight="1">
      <c r="A369" s="69" t="s">
        <v>1520</v>
      </c>
      <c r="B369" s="70">
        <v>3</v>
      </c>
      <c r="C369" s="70" t="s">
        <v>2016</v>
      </c>
      <c r="D369" s="69" t="s">
        <v>1784</v>
      </c>
      <c r="E369" s="85">
        <v>35457.84</v>
      </c>
      <c r="F369" s="77" t="s">
        <v>1521</v>
      </c>
    </row>
    <row r="370" spans="1:7" s="60" customFormat="1" ht="15" customHeight="1">
      <c r="A370" s="74" t="s">
        <v>1408</v>
      </c>
      <c r="B370" s="69">
        <v>3</v>
      </c>
      <c r="C370" s="70" t="s">
        <v>2016</v>
      </c>
      <c r="D370" s="79" t="s">
        <v>1431</v>
      </c>
      <c r="E370" s="85">
        <v>299.72</v>
      </c>
      <c r="F370" s="77" t="s">
        <v>1410</v>
      </c>
      <c r="G370" s="58"/>
    </row>
    <row r="371" spans="1:6" s="60" customFormat="1" ht="15" customHeight="1">
      <c r="A371" s="69" t="s">
        <v>1409</v>
      </c>
      <c r="B371" s="70">
        <v>3</v>
      </c>
      <c r="C371" s="70" t="s">
        <v>2016</v>
      </c>
      <c r="D371" s="69" t="s">
        <v>1627</v>
      </c>
      <c r="E371" s="85">
        <v>66634.91</v>
      </c>
      <c r="F371" s="77" t="s">
        <v>1626</v>
      </c>
    </row>
    <row r="372" spans="1:6" s="60" customFormat="1" ht="15" customHeight="1">
      <c r="A372" s="69" t="s">
        <v>1851</v>
      </c>
      <c r="B372" s="69">
        <v>3</v>
      </c>
      <c r="C372" s="70" t="s">
        <v>2016</v>
      </c>
      <c r="D372" s="69" t="s">
        <v>932</v>
      </c>
      <c r="E372" s="85">
        <v>4500</v>
      </c>
      <c r="F372" s="71" t="s">
        <v>1852</v>
      </c>
    </row>
    <row r="373" spans="1:7" s="60" customFormat="1" ht="15" customHeight="1">
      <c r="A373" s="69" t="s">
        <v>866</v>
      </c>
      <c r="B373" s="70">
        <v>3</v>
      </c>
      <c r="C373" s="70" t="s">
        <v>2016</v>
      </c>
      <c r="D373" s="69" t="s">
        <v>554</v>
      </c>
      <c r="E373" s="85">
        <v>1269.92</v>
      </c>
      <c r="F373" s="71" t="s">
        <v>2034</v>
      </c>
      <c r="G373" s="58"/>
    </row>
    <row r="374" spans="1:6" s="60" customFormat="1" ht="15" customHeight="1">
      <c r="A374" s="69" t="s">
        <v>231</v>
      </c>
      <c r="B374" s="69">
        <v>3</v>
      </c>
      <c r="C374" s="70" t="s">
        <v>2016</v>
      </c>
      <c r="D374" s="69" t="s">
        <v>1878</v>
      </c>
      <c r="E374" s="85">
        <v>100</v>
      </c>
      <c r="F374" s="77" t="s">
        <v>1475</v>
      </c>
    </row>
    <row r="375" spans="1:7" s="60" customFormat="1" ht="15" customHeight="1">
      <c r="A375" s="69" t="s">
        <v>231</v>
      </c>
      <c r="B375" s="70">
        <v>3</v>
      </c>
      <c r="C375" s="70" t="s">
        <v>2016</v>
      </c>
      <c r="D375" s="69" t="s">
        <v>247</v>
      </c>
      <c r="E375" s="85">
        <v>222.35</v>
      </c>
      <c r="F375" s="71" t="s">
        <v>246</v>
      </c>
      <c r="G375" s="59" t="s">
        <v>13</v>
      </c>
    </row>
    <row r="376" spans="1:7" s="60" customFormat="1" ht="15" customHeight="1">
      <c r="A376" s="74" t="s">
        <v>231</v>
      </c>
      <c r="B376" s="69">
        <v>3</v>
      </c>
      <c r="C376" s="70" t="s">
        <v>2016</v>
      </c>
      <c r="D376" s="69" t="s">
        <v>721</v>
      </c>
      <c r="E376" s="85">
        <v>184.31</v>
      </c>
      <c r="F376" s="71" t="s">
        <v>248</v>
      </c>
      <c r="G376" s="61"/>
    </row>
    <row r="377" spans="1:7" s="60" customFormat="1" ht="15" customHeight="1">
      <c r="A377" s="69" t="s">
        <v>1864</v>
      </c>
      <c r="B377" s="70">
        <v>3</v>
      </c>
      <c r="C377" s="70" t="s">
        <v>2016</v>
      </c>
      <c r="D377" s="69" t="s">
        <v>899</v>
      </c>
      <c r="E377" s="85">
        <v>100</v>
      </c>
      <c r="F377" s="71" t="s">
        <v>898</v>
      </c>
      <c r="G377" s="61"/>
    </row>
    <row r="378" spans="1:6" s="60" customFormat="1" ht="15" customHeight="1">
      <c r="A378" s="69" t="s">
        <v>1413</v>
      </c>
      <c r="B378" s="69">
        <v>3</v>
      </c>
      <c r="C378" s="70" t="s">
        <v>2016</v>
      </c>
      <c r="D378" s="69" t="s">
        <v>1415</v>
      </c>
      <c r="E378" s="85">
        <v>100</v>
      </c>
      <c r="F378" s="71" t="s">
        <v>1414</v>
      </c>
    </row>
    <row r="379" spans="1:7" s="60" customFormat="1" ht="15" customHeight="1">
      <c r="A379" s="69" t="s">
        <v>235</v>
      </c>
      <c r="B379" s="70">
        <v>3</v>
      </c>
      <c r="C379" s="70" t="s">
        <v>2016</v>
      </c>
      <c r="D379" s="69" t="s">
        <v>250</v>
      </c>
      <c r="E379" s="85">
        <v>2700</v>
      </c>
      <c r="F379" s="71" t="s">
        <v>249</v>
      </c>
      <c r="G379" s="59" t="s">
        <v>13</v>
      </c>
    </row>
    <row r="380" spans="1:7" s="60" customFormat="1" ht="15" customHeight="1">
      <c r="A380" s="69" t="s">
        <v>235</v>
      </c>
      <c r="B380" s="69">
        <v>3</v>
      </c>
      <c r="C380" s="70" t="s">
        <v>2016</v>
      </c>
      <c r="D380" s="69" t="s">
        <v>897</v>
      </c>
      <c r="E380" s="85">
        <v>80</v>
      </c>
      <c r="F380" s="71" t="s">
        <v>895</v>
      </c>
      <c r="G380" s="59"/>
    </row>
    <row r="381" spans="1:6" s="60" customFormat="1" ht="15" customHeight="1">
      <c r="A381" s="69" t="s">
        <v>845</v>
      </c>
      <c r="B381" s="70">
        <v>3</v>
      </c>
      <c r="C381" s="70" t="s">
        <v>2016</v>
      </c>
      <c r="D381" s="69" t="s">
        <v>264</v>
      </c>
      <c r="E381" s="85">
        <v>3000.57</v>
      </c>
      <c r="F381" s="71" t="s">
        <v>236</v>
      </c>
    </row>
    <row r="382" spans="1:6" s="60" customFormat="1" ht="15" customHeight="1">
      <c r="A382" s="69" t="s">
        <v>845</v>
      </c>
      <c r="B382" s="69">
        <v>3</v>
      </c>
      <c r="C382" s="70" t="s">
        <v>2016</v>
      </c>
      <c r="D382" s="69" t="s">
        <v>251</v>
      </c>
      <c r="E382" s="85">
        <v>1489.06</v>
      </c>
      <c r="F382" s="71" t="s">
        <v>896</v>
      </c>
    </row>
    <row r="383" spans="1:6" s="60" customFormat="1" ht="15" customHeight="1">
      <c r="A383" s="69" t="s">
        <v>845</v>
      </c>
      <c r="B383" s="70">
        <v>3</v>
      </c>
      <c r="C383" s="70" t="s">
        <v>2016</v>
      </c>
      <c r="D383" s="69" t="s">
        <v>728</v>
      </c>
      <c r="E383" s="85">
        <v>1469.87</v>
      </c>
      <c r="F383" s="71" t="s">
        <v>1946</v>
      </c>
    </row>
    <row r="384" spans="1:6" s="60" customFormat="1" ht="15" customHeight="1">
      <c r="A384" s="74" t="s">
        <v>43</v>
      </c>
      <c r="B384" s="69">
        <v>3</v>
      </c>
      <c r="C384" s="70" t="s">
        <v>2016</v>
      </c>
      <c r="D384" s="69" t="s">
        <v>1651</v>
      </c>
      <c r="E384" s="85">
        <v>27020.16</v>
      </c>
      <c r="F384" s="77" t="s">
        <v>44</v>
      </c>
    </row>
    <row r="385" spans="1:6" s="60" customFormat="1" ht="15" customHeight="1">
      <c r="A385" s="69" t="s">
        <v>43</v>
      </c>
      <c r="B385" s="70">
        <v>3</v>
      </c>
      <c r="C385" s="70" t="s">
        <v>2016</v>
      </c>
      <c r="D385" s="69" t="s">
        <v>15</v>
      </c>
      <c r="E385" s="85">
        <v>30000</v>
      </c>
      <c r="F385" s="71" t="s">
        <v>1350</v>
      </c>
    </row>
    <row r="386" spans="1:6" s="60" customFormat="1" ht="15" customHeight="1">
      <c r="A386" s="74" t="s">
        <v>265</v>
      </c>
      <c r="B386" s="69">
        <v>3</v>
      </c>
      <c r="C386" s="70" t="s">
        <v>2016</v>
      </c>
      <c r="D386" s="69" t="s">
        <v>1865</v>
      </c>
      <c r="E386" s="85">
        <v>30000</v>
      </c>
      <c r="F386" s="71" t="s">
        <v>266</v>
      </c>
    </row>
    <row r="387" spans="1:7" s="60" customFormat="1" ht="15" customHeight="1">
      <c r="A387" s="69" t="s">
        <v>2027</v>
      </c>
      <c r="B387" s="70">
        <v>3</v>
      </c>
      <c r="C387" s="70" t="s">
        <v>2016</v>
      </c>
      <c r="D387" s="69" t="s">
        <v>463</v>
      </c>
      <c r="E387" s="85">
        <v>5000</v>
      </c>
      <c r="F387" s="71" t="s">
        <v>2028</v>
      </c>
      <c r="G387" s="59"/>
    </row>
    <row r="388" spans="1:7" s="60" customFormat="1" ht="15" customHeight="1">
      <c r="A388" s="69" t="s">
        <v>26</v>
      </c>
      <c r="B388" s="69">
        <v>3</v>
      </c>
      <c r="C388" s="70" t="s">
        <v>2016</v>
      </c>
      <c r="D388" s="69" t="s">
        <v>1523</v>
      </c>
      <c r="E388" s="85">
        <v>8000</v>
      </c>
      <c r="F388" s="71" t="s">
        <v>27</v>
      </c>
      <c r="G388" s="59"/>
    </row>
    <row r="389" spans="1:7" s="60" customFormat="1" ht="15" customHeight="1">
      <c r="A389" s="72" t="s">
        <v>635</v>
      </c>
      <c r="B389" s="70">
        <v>3</v>
      </c>
      <c r="C389" s="70" t="s">
        <v>2016</v>
      </c>
      <c r="D389" s="69" t="s">
        <v>399</v>
      </c>
      <c r="E389" s="85">
        <v>962.5</v>
      </c>
      <c r="F389" s="77" t="s">
        <v>636</v>
      </c>
      <c r="G389" s="59"/>
    </row>
    <row r="390" spans="1:7" s="60" customFormat="1" ht="15" customHeight="1">
      <c r="A390" s="72" t="s">
        <v>846</v>
      </c>
      <c r="B390" s="69">
        <v>3</v>
      </c>
      <c r="C390" s="70" t="s">
        <v>2016</v>
      </c>
      <c r="D390" s="82" t="s">
        <v>1914</v>
      </c>
      <c r="E390" s="85">
        <v>353.27</v>
      </c>
      <c r="F390" s="77" t="s">
        <v>10</v>
      </c>
      <c r="G390" s="61"/>
    </row>
    <row r="391" spans="1:7" s="60" customFormat="1" ht="15" customHeight="1">
      <c r="A391" s="69" t="s">
        <v>847</v>
      </c>
      <c r="B391" s="70">
        <v>3</v>
      </c>
      <c r="C391" s="70" t="s">
        <v>2016</v>
      </c>
      <c r="D391" s="74" t="s">
        <v>1952</v>
      </c>
      <c r="E391" s="85" t="s">
        <v>1397</v>
      </c>
      <c r="F391" s="71" t="s">
        <v>45</v>
      </c>
      <c r="G391" s="56"/>
    </row>
    <row r="392" spans="1:7" s="60" customFormat="1" ht="15" customHeight="1">
      <c r="A392" s="69" t="s">
        <v>847</v>
      </c>
      <c r="B392" s="69">
        <v>3</v>
      </c>
      <c r="C392" s="70" t="s">
        <v>2016</v>
      </c>
      <c r="D392" s="79" t="s">
        <v>46</v>
      </c>
      <c r="E392" s="85">
        <v>46246.89</v>
      </c>
      <c r="F392" s="71" t="s">
        <v>818</v>
      </c>
      <c r="G392" s="56"/>
    </row>
    <row r="393" spans="1:7" s="60" customFormat="1" ht="15" customHeight="1">
      <c r="A393" s="69" t="s">
        <v>847</v>
      </c>
      <c r="B393" s="70">
        <v>3</v>
      </c>
      <c r="C393" s="70" t="s">
        <v>2016</v>
      </c>
      <c r="D393" s="74" t="s">
        <v>1400</v>
      </c>
      <c r="E393" s="85" t="s">
        <v>1397</v>
      </c>
      <c r="F393" s="71" t="s">
        <v>819</v>
      </c>
      <c r="G393" s="56"/>
    </row>
    <row r="394" spans="1:7" s="60" customFormat="1" ht="15" customHeight="1">
      <c r="A394" s="69" t="s">
        <v>847</v>
      </c>
      <c r="B394" s="69">
        <v>3</v>
      </c>
      <c r="C394" s="70" t="s">
        <v>2016</v>
      </c>
      <c r="D394" s="74" t="s">
        <v>522</v>
      </c>
      <c r="E394" s="85">
        <v>73850</v>
      </c>
      <c r="F394" s="73" t="s">
        <v>521</v>
      </c>
      <c r="G394" s="56"/>
    </row>
    <row r="395" spans="1:7" s="60" customFormat="1" ht="15" customHeight="1">
      <c r="A395" s="69" t="s">
        <v>847</v>
      </c>
      <c r="B395" s="70">
        <v>3</v>
      </c>
      <c r="C395" s="70" t="s">
        <v>2016</v>
      </c>
      <c r="D395" s="74" t="s">
        <v>523</v>
      </c>
      <c r="E395" s="85" t="s">
        <v>1397</v>
      </c>
      <c r="F395" s="71" t="s">
        <v>938</v>
      </c>
      <c r="G395" s="56"/>
    </row>
    <row r="396" spans="1:7" s="60" customFormat="1" ht="15" customHeight="1">
      <c r="A396" s="69" t="s">
        <v>817</v>
      </c>
      <c r="B396" s="69">
        <v>3</v>
      </c>
      <c r="C396" s="70" t="s">
        <v>2016</v>
      </c>
      <c r="D396" s="69" t="s">
        <v>461</v>
      </c>
      <c r="E396" s="85">
        <v>15500</v>
      </c>
      <c r="F396" s="71" t="s">
        <v>1595</v>
      </c>
      <c r="G396" s="58"/>
    </row>
    <row r="397" spans="1:7" s="60" customFormat="1" ht="15" customHeight="1">
      <c r="A397" s="69" t="s">
        <v>848</v>
      </c>
      <c r="B397" s="70">
        <v>3</v>
      </c>
      <c r="C397" s="70" t="s">
        <v>2016</v>
      </c>
      <c r="D397" s="69" t="s">
        <v>725</v>
      </c>
      <c r="E397" s="85">
        <v>760</v>
      </c>
      <c r="F397" s="71" t="s">
        <v>726</v>
      </c>
      <c r="G397" s="58"/>
    </row>
    <row r="398" spans="1:6" s="60" customFormat="1" ht="15" customHeight="1">
      <c r="A398" s="69" t="s">
        <v>1596</v>
      </c>
      <c r="B398" s="69">
        <v>3</v>
      </c>
      <c r="C398" s="70" t="s">
        <v>2016</v>
      </c>
      <c r="D398" s="69" t="s">
        <v>396</v>
      </c>
      <c r="E398" s="85">
        <v>227.8</v>
      </c>
      <c r="F398" s="77" t="s">
        <v>1597</v>
      </c>
    </row>
    <row r="399" spans="1:6" s="60" customFormat="1" ht="15" customHeight="1">
      <c r="A399" s="69" t="s">
        <v>121</v>
      </c>
      <c r="B399" s="70">
        <v>3</v>
      </c>
      <c r="C399" s="70" t="s">
        <v>2016</v>
      </c>
      <c r="D399" s="69" t="s">
        <v>78</v>
      </c>
      <c r="E399" s="85">
        <v>160000</v>
      </c>
      <c r="F399" s="71" t="s">
        <v>122</v>
      </c>
    </row>
    <row r="400" spans="1:7" s="60" customFormat="1" ht="15" customHeight="1">
      <c r="A400" s="72" t="s">
        <v>849</v>
      </c>
      <c r="B400" s="69">
        <v>3</v>
      </c>
      <c r="C400" s="70" t="s">
        <v>2016</v>
      </c>
      <c r="D400" s="70" t="s">
        <v>648</v>
      </c>
      <c r="E400" s="85">
        <v>12100</v>
      </c>
      <c r="F400" s="71" t="s">
        <v>2038</v>
      </c>
      <c r="G400" s="61"/>
    </row>
    <row r="401" spans="1:7" s="60" customFormat="1" ht="15" customHeight="1">
      <c r="A401" s="72" t="s">
        <v>850</v>
      </c>
      <c r="B401" s="70">
        <v>3</v>
      </c>
      <c r="C401" s="70" t="s">
        <v>2016</v>
      </c>
      <c r="D401" s="70" t="s">
        <v>1913</v>
      </c>
      <c r="E401" s="85">
        <v>14050</v>
      </c>
      <c r="F401" s="71" t="s">
        <v>2039</v>
      </c>
      <c r="G401" s="59"/>
    </row>
    <row r="402" spans="1:7" s="60" customFormat="1" ht="15" customHeight="1">
      <c r="A402" s="69" t="s">
        <v>1748</v>
      </c>
      <c r="B402" s="69">
        <v>3</v>
      </c>
      <c r="C402" s="70" t="s">
        <v>2016</v>
      </c>
      <c r="D402" s="69" t="s">
        <v>364</v>
      </c>
      <c r="E402" s="85">
        <v>400</v>
      </c>
      <c r="F402" s="71" t="s">
        <v>1749</v>
      </c>
      <c r="G402" s="59"/>
    </row>
    <row r="403" spans="1:7" s="60" customFormat="1" ht="15" customHeight="1">
      <c r="A403" s="72" t="s">
        <v>281</v>
      </c>
      <c r="B403" s="70">
        <v>3</v>
      </c>
      <c r="C403" s="70" t="s">
        <v>2016</v>
      </c>
      <c r="D403" s="70" t="s">
        <v>1950</v>
      </c>
      <c r="E403" s="85">
        <v>300000</v>
      </c>
      <c r="F403" s="71" t="s">
        <v>282</v>
      </c>
      <c r="G403" s="59"/>
    </row>
    <row r="404" spans="1:7" s="60" customFormat="1" ht="15" customHeight="1">
      <c r="A404" s="72" t="s">
        <v>2015</v>
      </c>
      <c r="B404" s="69">
        <v>3</v>
      </c>
      <c r="C404" s="70" t="s">
        <v>2016</v>
      </c>
      <c r="D404" s="70" t="s">
        <v>932</v>
      </c>
      <c r="E404" s="85">
        <v>1400</v>
      </c>
      <c r="F404" s="71" t="s">
        <v>900</v>
      </c>
      <c r="G404" s="59"/>
    </row>
    <row r="405" spans="1:7" s="60" customFormat="1" ht="15" customHeight="1">
      <c r="A405" s="74" t="s">
        <v>2042</v>
      </c>
      <c r="B405" s="70">
        <v>3</v>
      </c>
      <c r="C405" s="70" t="s">
        <v>2016</v>
      </c>
      <c r="D405" s="74" t="s">
        <v>525</v>
      </c>
      <c r="E405" s="85">
        <v>2594.04</v>
      </c>
      <c r="F405" s="77" t="s">
        <v>930</v>
      </c>
      <c r="G405" s="56"/>
    </row>
    <row r="406" spans="1:7" s="60" customFormat="1" ht="15" customHeight="1">
      <c r="A406" s="74" t="s">
        <v>234</v>
      </c>
      <c r="B406" s="69">
        <v>3</v>
      </c>
      <c r="C406" s="70" t="s">
        <v>2016</v>
      </c>
      <c r="D406" s="74" t="s">
        <v>435</v>
      </c>
      <c r="E406" s="85">
        <v>2138</v>
      </c>
      <c r="F406" s="77" t="s">
        <v>1968</v>
      </c>
      <c r="G406" s="61"/>
    </row>
    <row r="407" spans="1:7" s="60" customFormat="1" ht="15" customHeight="1">
      <c r="A407" s="74" t="s">
        <v>2043</v>
      </c>
      <c r="B407" s="70">
        <v>3</v>
      </c>
      <c r="C407" s="70" t="s">
        <v>2016</v>
      </c>
      <c r="D407" s="74" t="s">
        <v>1970</v>
      </c>
      <c r="E407" s="85">
        <v>1924.43</v>
      </c>
      <c r="F407" s="77" t="s">
        <v>1969</v>
      </c>
      <c r="G407" s="59"/>
    </row>
    <row r="408" spans="1:7" s="60" customFormat="1" ht="15" customHeight="1">
      <c r="A408" s="74" t="s">
        <v>1804</v>
      </c>
      <c r="B408" s="69">
        <v>3</v>
      </c>
      <c r="C408" s="70" t="s">
        <v>2016</v>
      </c>
      <c r="D408" s="74" t="s">
        <v>1972</v>
      </c>
      <c r="E408" s="85">
        <v>181.74</v>
      </c>
      <c r="F408" s="77" t="s">
        <v>1971</v>
      </c>
      <c r="G408" s="61"/>
    </row>
    <row r="409" spans="1:7" s="60" customFormat="1" ht="15" customHeight="1">
      <c r="A409" s="69" t="s">
        <v>48</v>
      </c>
      <c r="B409" s="70">
        <v>3</v>
      </c>
      <c r="C409" s="70" t="s">
        <v>2016</v>
      </c>
      <c r="D409" s="79" t="s">
        <v>1318</v>
      </c>
      <c r="E409" s="85">
        <v>4074.7</v>
      </c>
      <c r="F409" s="71" t="s">
        <v>1948</v>
      </c>
      <c r="G409" s="61"/>
    </row>
    <row r="410" spans="1:7" s="60" customFormat="1" ht="15" customHeight="1">
      <c r="A410" s="69" t="s">
        <v>2043</v>
      </c>
      <c r="B410" s="69">
        <v>3</v>
      </c>
      <c r="C410" s="70" t="s">
        <v>2016</v>
      </c>
      <c r="D410" s="69" t="s">
        <v>1436</v>
      </c>
      <c r="E410" s="85">
        <v>4250</v>
      </c>
      <c r="F410" s="77" t="s">
        <v>711</v>
      </c>
      <c r="G410" s="56"/>
    </row>
    <row r="411" spans="1:7" s="60" customFormat="1" ht="15" customHeight="1">
      <c r="A411" s="69" t="s">
        <v>989</v>
      </c>
      <c r="B411" s="70">
        <v>3</v>
      </c>
      <c r="C411" s="70" t="s">
        <v>2016</v>
      </c>
      <c r="D411" s="69" t="s">
        <v>991</v>
      </c>
      <c r="E411" s="85">
        <v>1511.29</v>
      </c>
      <c r="F411" s="71" t="s">
        <v>990</v>
      </c>
      <c r="G411" s="56"/>
    </row>
    <row r="412" spans="1:7" s="60" customFormat="1" ht="15" customHeight="1">
      <c r="A412" s="74" t="s">
        <v>1806</v>
      </c>
      <c r="B412" s="69">
        <v>3</v>
      </c>
      <c r="C412" s="70" t="s">
        <v>2016</v>
      </c>
      <c r="D412" s="74" t="s">
        <v>659</v>
      </c>
      <c r="E412" s="85">
        <v>3109</v>
      </c>
      <c r="F412" s="77" t="s">
        <v>931</v>
      </c>
      <c r="G412" s="61"/>
    </row>
    <row r="413" spans="1:7" s="60" customFormat="1" ht="15" customHeight="1">
      <c r="A413" s="74" t="s">
        <v>7</v>
      </c>
      <c r="B413" s="70">
        <v>3</v>
      </c>
      <c r="C413" s="70" t="s">
        <v>2016</v>
      </c>
      <c r="D413" s="69" t="s">
        <v>9</v>
      </c>
      <c r="E413" s="85">
        <v>74</v>
      </c>
      <c r="F413" s="71" t="s">
        <v>8</v>
      </c>
      <c r="G413" s="61"/>
    </row>
    <row r="414" spans="1:7" s="60" customFormat="1" ht="15" customHeight="1">
      <c r="A414" s="69" t="s">
        <v>851</v>
      </c>
      <c r="B414" s="69">
        <v>3</v>
      </c>
      <c r="C414" s="70" t="s">
        <v>2016</v>
      </c>
      <c r="D414" s="69" t="s">
        <v>23</v>
      </c>
      <c r="E414" s="85">
        <v>2499.98</v>
      </c>
      <c r="F414" s="71" t="s">
        <v>358</v>
      </c>
      <c r="G414" s="61"/>
    </row>
    <row r="415" spans="1:7" s="60" customFormat="1" ht="15" customHeight="1">
      <c r="A415" s="69" t="s">
        <v>1818</v>
      </c>
      <c r="B415" s="70">
        <v>3</v>
      </c>
      <c r="C415" s="70" t="s">
        <v>2016</v>
      </c>
      <c r="D415" s="69" t="s">
        <v>1033</v>
      </c>
      <c r="E415" s="85">
        <v>1497.79</v>
      </c>
      <c r="F415" s="71" t="s">
        <v>47</v>
      </c>
      <c r="G415" s="59"/>
    </row>
    <row r="416" spans="1:7" s="60" customFormat="1" ht="15" customHeight="1">
      <c r="A416" s="69" t="s">
        <v>731</v>
      </c>
      <c r="B416" s="69">
        <v>3</v>
      </c>
      <c r="C416" s="70" t="s">
        <v>2016</v>
      </c>
      <c r="D416" s="69" t="s">
        <v>993</v>
      </c>
      <c r="E416" s="85">
        <v>48343.11</v>
      </c>
      <c r="F416" s="71" t="s">
        <v>992</v>
      </c>
      <c r="G416" s="59"/>
    </row>
    <row r="417" spans="1:7" s="60" customFormat="1" ht="15" customHeight="1">
      <c r="A417" s="69" t="s">
        <v>2040</v>
      </c>
      <c r="B417" s="70">
        <v>3</v>
      </c>
      <c r="C417" s="70" t="s">
        <v>2016</v>
      </c>
      <c r="D417" s="74" t="s">
        <v>1522</v>
      </c>
      <c r="E417" s="85">
        <v>6299.71</v>
      </c>
      <c r="F417" s="77" t="s">
        <v>928</v>
      </c>
      <c r="G417" s="58"/>
    </row>
    <row r="418" spans="1:7" s="60" customFormat="1" ht="15" customHeight="1">
      <c r="A418" s="74" t="s">
        <v>926</v>
      </c>
      <c r="B418" s="69">
        <v>3</v>
      </c>
      <c r="C418" s="70" t="s">
        <v>2016</v>
      </c>
      <c r="D418" s="74" t="s">
        <v>603</v>
      </c>
      <c r="E418" s="85">
        <v>23315.84</v>
      </c>
      <c r="F418" s="77" t="s">
        <v>927</v>
      </c>
      <c r="G418" s="61"/>
    </row>
    <row r="419" spans="1:7" s="60" customFormat="1" ht="15" customHeight="1">
      <c r="A419" s="74" t="s">
        <v>956</v>
      </c>
      <c r="B419" s="70">
        <v>3</v>
      </c>
      <c r="C419" s="70" t="s">
        <v>2016</v>
      </c>
      <c r="D419" s="69" t="s">
        <v>958</v>
      </c>
      <c r="E419" s="85">
        <v>6862.93</v>
      </c>
      <c r="F419" s="71" t="s">
        <v>957</v>
      </c>
      <c r="G419" s="61"/>
    </row>
    <row r="420" spans="1:7" s="60" customFormat="1" ht="15" customHeight="1">
      <c r="A420" s="74" t="s">
        <v>2041</v>
      </c>
      <c r="B420" s="69">
        <v>3</v>
      </c>
      <c r="C420" s="70" t="s">
        <v>2016</v>
      </c>
      <c r="D420" s="69" t="s">
        <v>415</v>
      </c>
      <c r="E420" s="85">
        <v>6587.23</v>
      </c>
      <c r="F420" s="71" t="s">
        <v>1947</v>
      </c>
      <c r="G420" s="59"/>
    </row>
    <row r="421" spans="1:7" s="60" customFormat="1" ht="15" customHeight="1">
      <c r="A421" s="74" t="s">
        <v>2044</v>
      </c>
      <c r="B421" s="70">
        <v>3</v>
      </c>
      <c r="C421" s="70" t="s">
        <v>2016</v>
      </c>
      <c r="D421" s="74" t="s">
        <v>1615</v>
      </c>
      <c r="E421" s="85">
        <v>4411.75</v>
      </c>
      <c r="F421" s="77" t="s">
        <v>1614</v>
      </c>
      <c r="G421" s="61"/>
    </row>
    <row r="422" spans="1:7" s="60" customFormat="1" ht="15" customHeight="1">
      <c r="A422" s="74" t="s">
        <v>2045</v>
      </c>
      <c r="B422" s="69">
        <v>3</v>
      </c>
      <c r="C422" s="70" t="s">
        <v>2016</v>
      </c>
      <c r="D422" s="79" t="s">
        <v>473</v>
      </c>
      <c r="E422" s="85">
        <v>12084.27</v>
      </c>
      <c r="F422" s="71" t="s">
        <v>1945</v>
      </c>
      <c r="G422" s="56"/>
    </row>
    <row r="423" spans="1:7" s="60" customFormat="1" ht="15" customHeight="1">
      <c r="A423" s="69" t="s">
        <v>50</v>
      </c>
      <c r="B423" s="70">
        <v>3</v>
      </c>
      <c r="C423" s="70" t="s">
        <v>2016</v>
      </c>
      <c r="D423" s="74" t="s">
        <v>1610</v>
      </c>
      <c r="E423" s="85">
        <v>3283.77</v>
      </c>
      <c r="F423" s="71" t="s">
        <v>49</v>
      </c>
      <c r="G423" s="56"/>
    </row>
    <row r="424" spans="1:7" s="60" customFormat="1" ht="15" customHeight="1">
      <c r="A424" s="69" t="s">
        <v>1014</v>
      </c>
      <c r="B424" s="69">
        <v>3</v>
      </c>
      <c r="C424" s="70" t="s">
        <v>2016</v>
      </c>
      <c r="D424" s="69" t="s">
        <v>1013</v>
      </c>
      <c r="E424" s="85">
        <v>17150</v>
      </c>
      <c r="F424" s="71" t="s">
        <v>1012</v>
      </c>
      <c r="G424" s="56"/>
    </row>
    <row r="425" spans="1:7" s="60" customFormat="1" ht="15" customHeight="1">
      <c r="A425" s="69" t="s">
        <v>356</v>
      </c>
      <c r="B425" s="70">
        <v>3</v>
      </c>
      <c r="C425" s="70" t="s">
        <v>2016</v>
      </c>
      <c r="D425" s="69" t="s">
        <v>1613</v>
      </c>
      <c r="E425" s="85" t="s">
        <v>214</v>
      </c>
      <c r="F425" s="71" t="s">
        <v>357</v>
      </c>
      <c r="G425" s="61"/>
    </row>
    <row r="426" spans="1:6" s="60" customFormat="1" ht="15" customHeight="1">
      <c r="A426" s="69" t="s">
        <v>696</v>
      </c>
      <c r="B426" s="69">
        <v>3</v>
      </c>
      <c r="C426" s="70" t="s">
        <v>2016</v>
      </c>
      <c r="D426" s="69" t="s">
        <v>1655</v>
      </c>
      <c r="E426" s="85">
        <v>10345.58</v>
      </c>
      <c r="F426" s="71" t="s">
        <v>1611</v>
      </c>
    </row>
    <row r="427" spans="1:6" s="60" customFormat="1" ht="15" customHeight="1">
      <c r="A427" s="69" t="s">
        <v>799</v>
      </c>
      <c r="B427" s="70">
        <v>3</v>
      </c>
      <c r="C427" s="70" t="s">
        <v>2016</v>
      </c>
      <c r="D427" s="69" t="s">
        <v>932</v>
      </c>
      <c r="E427" s="85">
        <v>10000</v>
      </c>
      <c r="F427" s="71" t="s">
        <v>800</v>
      </c>
    </row>
    <row r="428" spans="1:7" s="60" customFormat="1" ht="15" customHeight="1">
      <c r="A428" s="69" t="s">
        <v>1489</v>
      </c>
      <c r="B428" s="69">
        <v>3</v>
      </c>
      <c r="C428" s="70" t="s">
        <v>2016</v>
      </c>
      <c r="D428" s="69" t="s">
        <v>1491</v>
      </c>
      <c r="E428" s="85">
        <v>16183.33</v>
      </c>
      <c r="F428" s="71" t="s">
        <v>1490</v>
      </c>
      <c r="G428" s="56"/>
    </row>
    <row r="429" spans="1:7" s="60" customFormat="1" ht="15" customHeight="1">
      <c r="A429" s="69" t="s">
        <v>1495</v>
      </c>
      <c r="B429" s="70">
        <v>3</v>
      </c>
      <c r="C429" s="70" t="s">
        <v>2016</v>
      </c>
      <c r="D429" s="69" t="s">
        <v>1541</v>
      </c>
      <c r="E429" s="85">
        <v>25016.67</v>
      </c>
      <c r="F429" s="71" t="s">
        <v>1496</v>
      </c>
      <c r="G429" s="56"/>
    </row>
    <row r="430" spans="1:7" s="60" customFormat="1" ht="15" customHeight="1">
      <c r="A430" s="69" t="s">
        <v>1791</v>
      </c>
      <c r="B430" s="69">
        <v>3</v>
      </c>
      <c r="C430" s="70" t="s">
        <v>2016</v>
      </c>
      <c r="D430" s="69" t="s">
        <v>564</v>
      </c>
      <c r="E430" s="85">
        <v>3960</v>
      </c>
      <c r="F430" s="71" t="s">
        <v>1973</v>
      </c>
      <c r="G430" s="59"/>
    </row>
    <row r="431" spans="1:7" s="60" customFormat="1" ht="15" customHeight="1">
      <c r="A431" s="72" t="s">
        <v>852</v>
      </c>
      <c r="B431" s="70">
        <v>3</v>
      </c>
      <c r="C431" s="70" t="s">
        <v>2016</v>
      </c>
      <c r="D431" s="70" t="s">
        <v>2024</v>
      </c>
      <c r="E431" s="85" t="s">
        <v>215</v>
      </c>
      <c r="F431" s="71" t="s">
        <v>2046</v>
      </c>
      <c r="G431" s="61"/>
    </row>
    <row r="432" spans="1:7" s="60" customFormat="1" ht="15" customHeight="1">
      <c r="A432" s="72" t="s">
        <v>1815</v>
      </c>
      <c r="B432" s="69">
        <v>3</v>
      </c>
      <c r="C432" s="70" t="s">
        <v>2016</v>
      </c>
      <c r="D432" s="70" t="s">
        <v>1817</v>
      </c>
      <c r="E432" s="85">
        <v>3090.81</v>
      </c>
      <c r="F432" s="71" t="s">
        <v>1816</v>
      </c>
      <c r="G432" s="61"/>
    </row>
    <row r="433" spans="1:6" s="60" customFormat="1" ht="15" customHeight="1">
      <c r="A433" s="72" t="s">
        <v>604</v>
      </c>
      <c r="B433" s="70">
        <v>3</v>
      </c>
      <c r="C433" s="70" t="s">
        <v>2016</v>
      </c>
      <c r="D433" s="69" t="s">
        <v>1319</v>
      </c>
      <c r="E433" s="85">
        <v>21284.61</v>
      </c>
      <c r="F433" s="71" t="s">
        <v>605</v>
      </c>
    </row>
    <row r="434" spans="1:6" s="60" customFormat="1" ht="15" customHeight="1">
      <c r="A434" s="72" t="s">
        <v>277</v>
      </c>
      <c r="B434" s="69">
        <v>3</v>
      </c>
      <c r="C434" s="70" t="s">
        <v>2016</v>
      </c>
      <c r="D434" s="69" t="s">
        <v>398</v>
      </c>
      <c r="E434" s="85">
        <v>2800</v>
      </c>
      <c r="F434" s="71" t="s">
        <v>280</v>
      </c>
    </row>
    <row r="435" spans="1:6" s="60" customFormat="1" ht="15" customHeight="1">
      <c r="A435" s="72" t="s">
        <v>738</v>
      </c>
      <c r="B435" s="70">
        <v>3</v>
      </c>
      <c r="C435" s="70" t="s">
        <v>2016</v>
      </c>
      <c r="D435" s="69" t="s">
        <v>735</v>
      </c>
      <c r="E435" s="85">
        <v>38987.5</v>
      </c>
      <c r="F435" s="71" t="s">
        <v>737</v>
      </c>
    </row>
    <row r="436" spans="1:6" s="60" customFormat="1" ht="15" customHeight="1">
      <c r="A436" s="72" t="s">
        <v>736</v>
      </c>
      <c r="B436" s="69">
        <v>3</v>
      </c>
      <c r="C436" s="70" t="s">
        <v>2016</v>
      </c>
      <c r="D436" s="69" t="s">
        <v>164</v>
      </c>
      <c r="E436" s="85">
        <v>38987.5</v>
      </c>
      <c r="F436" s="71" t="s">
        <v>734</v>
      </c>
    </row>
    <row r="437" spans="1:6" s="60" customFormat="1" ht="15" customHeight="1">
      <c r="A437" s="72" t="s">
        <v>903</v>
      </c>
      <c r="B437" s="70">
        <v>3</v>
      </c>
      <c r="C437" s="70" t="s">
        <v>2016</v>
      </c>
      <c r="D437" s="69" t="s">
        <v>905</v>
      </c>
      <c r="E437" s="85">
        <v>31400</v>
      </c>
      <c r="F437" s="71" t="s">
        <v>904</v>
      </c>
    </row>
    <row r="438" spans="1:6" s="60" customFormat="1" ht="15" customHeight="1">
      <c r="A438" s="72" t="s">
        <v>1919</v>
      </c>
      <c r="B438" s="69">
        <v>3</v>
      </c>
      <c r="C438" s="70" t="s">
        <v>2016</v>
      </c>
      <c r="D438" s="69" t="s">
        <v>2067</v>
      </c>
      <c r="E438" s="85">
        <v>4348.5</v>
      </c>
      <c r="F438" s="71" t="s">
        <v>1918</v>
      </c>
    </row>
    <row r="439" spans="1:29" s="60" customFormat="1" ht="15" customHeight="1">
      <c r="A439" s="74" t="s">
        <v>1642</v>
      </c>
      <c r="B439" s="70">
        <v>3</v>
      </c>
      <c r="C439" s="70" t="s">
        <v>2016</v>
      </c>
      <c r="D439" s="74" t="s">
        <v>444</v>
      </c>
      <c r="E439" s="85">
        <v>6158.57</v>
      </c>
      <c r="F439" s="77" t="s">
        <v>1022</v>
      </c>
      <c r="G439" s="58"/>
      <c r="W439" s="56"/>
      <c r="X439" s="56"/>
      <c r="Y439" s="56"/>
      <c r="Z439" s="56"/>
      <c r="AA439" s="56"/>
      <c r="AB439" s="56"/>
      <c r="AC439" s="56"/>
    </row>
    <row r="440" spans="1:6" s="60" customFormat="1" ht="15" customHeight="1">
      <c r="A440" s="72" t="s">
        <v>789</v>
      </c>
      <c r="B440" s="69">
        <v>3</v>
      </c>
      <c r="C440" s="70" t="s">
        <v>2016</v>
      </c>
      <c r="D440" s="69" t="s">
        <v>1784</v>
      </c>
      <c r="E440" s="85">
        <v>8100</v>
      </c>
      <c r="F440" s="71" t="s">
        <v>790</v>
      </c>
    </row>
    <row r="441" spans="1:6" s="60" customFormat="1" ht="15" customHeight="1">
      <c r="A441" s="72" t="s">
        <v>702</v>
      </c>
      <c r="B441" s="70">
        <v>3</v>
      </c>
      <c r="C441" s="70" t="s">
        <v>2016</v>
      </c>
      <c r="D441" s="69" t="s">
        <v>1671</v>
      </c>
      <c r="E441" s="85">
        <v>5900</v>
      </c>
      <c r="F441" s="71" t="s">
        <v>703</v>
      </c>
    </row>
    <row r="442" spans="1:6" s="60" customFormat="1" ht="15" customHeight="1">
      <c r="A442" s="72" t="s">
        <v>739</v>
      </c>
      <c r="B442" s="69">
        <v>3</v>
      </c>
      <c r="C442" s="70" t="s">
        <v>2016</v>
      </c>
      <c r="D442" s="69" t="s">
        <v>741</v>
      </c>
      <c r="E442" s="85">
        <v>10150.41</v>
      </c>
      <c r="F442" s="71" t="s">
        <v>740</v>
      </c>
    </row>
    <row r="443" spans="1:7" s="60" customFormat="1" ht="15" customHeight="1">
      <c r="A443" s="69" t="s">
        <v>51</v>
      </c>
      <c r="B443" s="70">
        <v>3</v>
      </c>
      <c r="C443" s="70" t="s">
        <v>2016</v>
      </c>
      <c r="D443" s="74" t="s">
        <v>490</v>
      </c>
      <c r="E443" s="85">
        <v>8957.1</v>
      </c>
      <c r="F443" s="71" t="s">
        <v>52</v>
      </c>
      <c r="G443" s="61"/>
    </row>
    <row r="444" spans="1:7" s="60" customFormat="1" ht="15" customHeight="1">
      <c r="A444" s="69" t="s">
        <v>982</v>
      </c>
      <c r="B444" s="69">
        <v>3</v>
      </c>
      <c r="C444" s="70" t="s">
        <v>2016</v>
      </c>
      <c r="D444" s="69" t="s">
        <v>984</v>
      </c>
      <c r="E444" s="85">
        <v>14500</v>
      </c>
      <c r="F444" s="71" t="s">
        <v>983</v>
      </c>
      <c r="G444" s="61"/>
    </row>
    <row r="445" spans="1:7" s="60" customFormat="1" ht="15" customHeight="1">
      <c r="A445" s="72" t="s">
        <v>853</v>
      </c>
      <c r="B445" s="70">
        <v>3</v>
      </c>
      <c r="C445" s="70" t="s">
        <v>2016</v>
      </c>
      <c r="D445" s="69" t="s">
        <v>436</v>
      </c>
      <c r="E445" s="85">
        <v>206.33</v>
      </c>
      <c r="F445" s="71" t="s">
        <v>2047</v>
      </c>
      <c r="G445" s="61"/>
    </row>
    <row r="446" spans="1:7" s="60" customFormat="1" ht="15" customHeight="1">
      <c r="A446" s="72" t="s">
        <v>111</v>
      </c>
      <c r="B446" s="69">
        <v>3</v>
      </c>
      <c r="C446" s="70" t="s">
        <v>2016</v>
      </c>
      <c r="D446" s="69" t="s">
        <v>110</v>
      </c>
      <c r="E446" s="85">
        <v>440800</v>
      </c>
      <c r="F446" s="71" t="s">
        <v>112</v>
      </c>
      <c r="G446" s="61"/>
    </row>
    <row r="447" spans="1:7" s="60" customFormat="1" ht="15" customHeight="1">
      <c r="A447" s="69" t="s">
        <v>172</v>
      </c>
      <c r="B447" s="70">
        <v>3</v>
      </c>
      <c r="C447" s="70" t="s">
        <v>2016</v>
      </c>
      <c r="D447" s="69" t="s">
        <v>1612</v>
      </c>
      <c r="E447" s="85">
        <v>30000</v>
      </c>
      <c r="F447" s="71" t="s">
        <v>173</v>
      </c>
      <c r="G447" s="61"/>
    </row>
    <row r="448" spans="1:7" s="60" customFormat="1" ht="15" customHeight="1">
      <c r="A448" s="69" t="s">
        <v>526</v>
      </c>
      <c r="B448" s="69">
        <v>3</v>
      </c>
      <c r="C448" s="70" t="s">
        <v>2016</v>
      </c>
      <c r="D448" s="69" t="s">
        <v>73</v>
      </c>
      <c r="E448" s="85">
        <v>4600</v>
      </c>
      <c r="F448" s="71" t="s">
        <v>527</v>
      </c>
      <c r="G448" s="61"/>
    </row>
    <row r="449" spans="1:7" s="60" customFormat="1" ht="15" customHeight="1">
      <c r="A449" s="72" t="s">
        <v>291</v>
      </c>
      <c r="B449" s="70">
        <v>3</v>
      </c>
      <c r="C449" s="70" t="s">
        <v>2016</v>
      </c>
      <c r="D449" s="69" t="s">
        <v>894</v>
      </c>
      <c r="E449" s="85">
        <v>1100</v>
      </c>
      <c r="F449" s="71" t="s">
        <v>292</v>
      </c>
      <c r="G449" s="61"/>
    </row>
    <row r="450" spans="1:7" s="60" customFormat="1" ht="15" customHeight="1">
      <c r="A450" s="72" t="s">
        <v>913</v>
      </c>
      <c r="B450" s="69">
        <v>3</v>
      </c>
      <c r="C450" s="70" t="s">
        <v>2016</v>
      </c>
      <c r="D450" s="69" t="s">
        <v>442</v>
      </c>
      <c r="E450" s="85">
        <v>2500</v>
      </c>
      <c r="F450" s="71" t="s">
        <v>912</v>
      </c>
      <c r="G450" s="61"/>
    </row>
    <row r="451" spans="1:7" s="60" customFormat="1" ht="15" customHeight="1">
      <c r="A451" s="72" t="s">
        <v>877</v>
      </c>
      <c r="B451" s="70">
        <v>3</v>
      </c>
      <c r="C451" s="70" t="s">
        <v>2016</v>
      </c>
      <c r="D451" s="69" t="s">
        <v>879</v>
      </c>
      <c r="E451" s="85" t="s">
        <v>504</v>
      </c>
      <c r="F451" s="71" t="s">
        <v>878</v>
      </c>
      <c r="G451" s="61"/>
    </row>
    <row r="452" spans="1:7" s="60" customFormat="1" ht="15" customHeight="1">
      <c r="A452" s="72" t="s">
        <v>64</v>
      </c>
      <c r="B452" s="69">
        <v>3</v>
      </c>
      <c r="C452" s="70" t="s">
        <v>2016</v>
      </c>
      <c r="D452" s="70" t="s">
        <v>412</v>
      </c>
      <c r="E452" s="85">
        <v>1124</v>
      </c>
      <c r="F452" s="71" t="s">
        <v>63</v>
      </c>
      <c r="G452" s="61"/>
    </row>
    <row r="453" spans="1:7" s="60" customFormat="1" ht="15" customHeight="1">
      <c r="A453" s="72" t="s">
        <v>613</v>
      </c>
      <c r="B453" s="70">
        <v>3</v>
      </c>
      <c r="C453" s="70" t="s">
        <v>2016</v>
      </c>
      <c r="D453" s="70" t="s">
        <v>531</v>
      </c>
      <c r="E453" s="85">
        <v>18300</v>
      </c>
      <c r="F453" s="71" t="s">
        <v>614</v>
      </c>
      <c r="G453" s="61"/>
    </row>
    <row r="454" spans="1:7" s="60" customFormat="1" ht="15" customHeight="1">
      <c r="A454" s="72" t="s">
        <v>67</v>
      </c>
      <c r="B454" s="69">
        <v>3</v>
      </c>
      <c r="C454" s="70" t="s">
        <v>2016</v>
      </c>
      <c r="D454" s="70" t="s">
        <v>1323</v>
      </c>
      <c r="E454" s="85">
        <v>2420</v>
      </c>
      <c r="F454" s="71" t="s">
        <v>68</v>
      </c>
      <c r="G454" s="61"/>
    </row>
    <row r="455" spans="1:7" s="60" customFormat="1" ht="15" customHeight="1">
      <c r="A455" s="69" t="s">
        <v>1304</v>
      </c>
      <c r="B455" s="70">
        <v>3</v>
      </c>
      <c r="C455" s="70" t="s">
        <v>2016</v>
      </c>
      <c r="D455" s="70" t="s">
        <v>1306</v>
      </c>
      <c r="E455" s="85">
        <v>23500</v>
      </c>
      <c r="F455" s="71" t="s">
        <v>1305</v>
      </c>
      <c r="G455" s="61"/>
    </row>
    <row r="456" spans="1:7" s="60" customFormat="1" ht="15" customHeight="1">
      <c r="A456" s="69" t="s">
        <v>92</v>
      </c>
      <c r="B456" s="69">
        <v>3</v>
      </c>
      <c r="C456" s="70" t="s">
        <v>2016</v>
      </c>
      <c r="D456" s="69" t="s">
        <v>1788</v>
      </c>
      <c r="E456" s="85">
        <v>875000</v>
      </c>
      <c r="F456" s="71" t="s">
        <v>91</v>
      </c>
      <c r="G456" s="61"/>
    </row>
    <row r="457" spans="1:7" s="60" customFormat="1" ht="15" customHeight="1">
      <c r="A457" s="72" t="s">
        <v>901</v>
      </c>
      <c r="B457" s="70">
        <v>3</v>
      </c>
      <c r="C457" s="70" t="s">
        <v>2016</v>
      </c>
      <c r="D457" s="69" t="s">
        <v>1754</v>
      </c>
      <c r="E457" s="85">
        <v>139019.99</v>
      </c>
      <c r="F457" s="71" t="s">
        <v>902</v>
      </c>
      <c r="G457" s="61"/>
    </row>
    <row r="458" spans="1:7" s="60" customFormat="1" ht="15" customHeight="1">
      <c r="A458" s="72" t="s">
        <v>854</v>
      </c>
      <c r="B458" s="69">
        <v>3</v>
      </c>
      <c r="C458" s="70" t="s">
        <v>2016</v>
      </c>
      <c r="D458" s="70" t="s">
        <v>1950</v>
      </c>
      <c r="E458" s="85">
        <v>139019.99</v>
      </c>
      <c r="F458" s="71" t="s">
        <v>290</v>
      </c>
      <c r="G458" s="61"/>
    </row>
    <row r="459" spans="1:7" s="60" customFormat="1" ht="15" customHeight="1">
      <c r="A459" s="72" t="s">
        <v>963</v>
      </c>
      <c r="B459" s="70">
        <v>3</v>
      </c>
      <c r="C459" s="70" t="s">
        <v>2016</v>
      </c>
      <c r="D459" s="69" t="s">
        <v>965</v>
      </c>
      <c r="E459" s="85">
        <v>25500</v>
      </c>
      <c r="F459" s="71" t="s">
        <v>964</v>
      </c>
      <c r="G459" s="61"/>
    </row>
    <row r="460" spans="1:7" s="60" customFormat="1" ht="15" customHeight="1">
      <c r="A460" s="74" t="s">
        <v>293</v>
      </c>
      <c r="B460" s="69">
        <v>3</v>
      </c>
      <c r="C460" s="70" t="s">
        <v>2016</v>
      </c>
      <c r="D460" s="74" t="s">
        <v>449</v>
      </c>
      <c r="E460" s="85" t="s">
        <v>505</v>
      </c>
      <c r="F460" s="77" t="s">
        <v>933</v>
      </c>
      <c r="G460" s="58"/>
    </row>
    <row r="461" spans="1:7" s="60" customFormat="1" ht="15" customHeight="1">
      <c r="A461" s="74" t="s">
        <v>632</v>
      </c>
      <c r="B461" s="70">
        <v>3</v>
      </c>
      <c r="C461" s="70" t="s">
        <v>2016</v>
      </c>
      <c r="D461" s="69" t="s">
        <v>634</v>
      </c>
      <c r="E461" s="85">
        <v>29000</v>
      </c>
      <c r="F461" s="71" t="s">
        <v>633</v>
      </c>
      <c r="G461" s="58"/>
    </row>
    <row r="462" spans="1:7" s="60" customFormat="1" ht="15" customHeight="1">
      <c r="A462" s="72" t="s">
        <v>855</v>
      </c>
      <c r="B462" s="69">
        <v>3</v>
      </c>
      <c r="C462" s="70" t="s">
        <v>2016</v>
      </c>
      <c r="D462" s="70" t="s">
        <v>661</v>
      </c>
      <c r="E462" s="85">
        <v>50000</v>
      </c>
      <c r="F462" s="71" t="s">
        <v>294</v>
      </c>
      <c r="G462" s="61"/>
    </row>
    <row r="463" spans="1:7" s="60" customFormat="1" ht="15" customHeight="1">
      <c r="A463" s="72" t="s">
        <v>1772</v>
      </c>
      <c r="B463" s="70">
        <v>3</v>
      </c>
      <c r="C463" s="70" t="s">
        <v>2016</v>
      </c>
      <c r="D463" s="70" t="s">
        <v>1690</v>
      </c>
      <c r="E463" s="85" t="s">
        <v>506</v>
      </c>
      <c r="F463" s="71" t="s">
        <v>1773</v>
      </c>
      <c r="G463" s="61"/>
    </row>
    <row r="464" spans="1:7" s="60" customFormat="1" ht="15" customHeight="1">
      <c r="A464" s="72" t="s">
        <v>2068</v>
      </c>
      <c r="B464" s="69">
        <v>3</v>
      </c>
      <c r="C464" s="70" t="s">
        <v>2016</v>
      </c>
      <c r="D464" s="69" t="s">
        <v>1782</v>
      </c>
      <c r="E464" s="85">
        <v>52393</v>
      </c>
      <c r="F464" s="71" t="s">
        <v>1847</v>
      </c>
      <c r="G464" s="61"/>
    </row>
    <row r="465" spans="1:7" s="60" customFormat="1" ht="15" customHeight="1">
      <c r="A465" s="72" t="s">
        <v>1774</v>
      </c>
      <c r="B465" s="70">
        <v>3</v>
      </c>
      <c r="C465" s="70" t="s">
        <v>2016</v>
      </c>
      <c r="D465" s="70" t="s">
        <v>1776</v>
      </c>
      <c r="E465" s="85">
        <v>123500</v>
      </c>
      <c r="F465" s="71" t="s">
        <v>1775</v>
      </c>
      <c r="G465" s="61"/>
    </row>
    <row r="466" spans="1:7" s="60" customFormat="1" ht="15" customHeight="1">
      <c r="A466" s="72" t="s">
        <v>1440</v>
      </c>
      <c r="B466" s="69">
        <v>3</v>
      </c>
      <c r="C466" s="70" t="s">
        <v>2016</v>
      </c>
      <c r="D466" s="69" t="s">
        <v>434</v>
      </c>
      <c r="E466" s="85">
        <v>29500</v>
      </c>
      <c r="F466" s="71" t="s">
        <v>1441</v>
      </c>
      <c r="G466" s="61"/>
    </row>
    <row r="467" spans="1:7" s="60" customFormat="1" ht="15" customHeight="1">
      <c r="A467" s="72" t="s">
        <v>1458</v>
      </c>
      <c r="B467" s="70">
        <v>3</v>
      </c>
      <c r="C467" s="70" t="s">
        <v>2016</v>
      </c>
      <c r="D467" s="69" t="s">
        <v>1917</v>
      </c>
      <c r="E467" s="85">
        <v>185600</v>
      </c>
      <c r="F467" s="71" t="s">
        <v>1459</v>
      </c>
      <c r="G467" s="61"/>
    </row>
    <row r="468" spans="1:7" s="60" customFormat="1" ht="15" customHeight="1">
      <c r="A468" s="72" t="s">
        <v>453</v>
      </c>
      <c r="B468" s="69">
        <v>3</v>
      </c>
      <c r="C468" s="70" t="s">
        <v>2016</v>
      </c>
      <c r="D468" s="69" t="s">
        <v>455</v>
      </c>
      <c r="E468" s="85">
        <v>19500</v>
      </c>
      <c r="F468" s="71" t="s">
        <v>454</v>
      </c>
      <c r="G468" s="61"/>
    </row>
    <row r="469" spans="1:7" s="60" customFormat="1" ht="15" customHeight="1">
      <c r="A469" s="69" t="s">
        <v>1309</v>
      </c>
      <c r="B469" s="70">
        <v>3</v>
      </c>
      <c r="C469" s="70" t="s">
        <v>2016</v>
      </c>
      <c r="D469" s="69" t="s">
        <v>1788</v>
      </c>
      <c r="E469" s="85" t="s">
        <v>507</v>
      </c>
      <c r="F469" s="71" t="s">
        <v>1310</v>
      </c>
      <c r="G469" s="61"/>
    </row>
    <row r="470" spans="1:7" s="60" customFormat="1" ht="15" customHeight="1">
      <c r="A470" s="72" t="s">
        <v>1769</v>
      </c>
      <c r="B470" s="69">
        <v>3</v>
      </c>
      <c r="C470" s="70" t="s">
        <v>2016</v>
      </c>
      <c r="D470" s="70" t="s">
        <v>23</v>
      </c>
      <c r="E470" s="85">
        <v>39500</v>
      </c>
      <c r="F470" s="71" t="s">
        <v>1770</v>
      </c>
      <c r="G470" s="61"/>
    </row>
    <row r="471" spans="1:7" s="60" customFormat="1" ht="15" customHeight="1">
      <c r="A471" s="72" t="s">
        <v>1767</v>
      </c>
      <c r="B471" s="70">
        <v>3</v>
      </c>
      <c r="C471" s="70" t="s">
        <v>2016</v>
      </c>
      <c r="D471" s="70" t="s">
        <v>440</v>
      </c>
      <c r="E471" s="85">
        <v>33000</v>
      </c>
      <c r="F471" s="71" t="s">
        <v>1768</v>
      </c>
      <c r="G471" s="61"/>
    </row>
    <row r="472" spans="1:7" s="60" customFormat="1" ht="15" customHeight="1">
      <c r="A472" s="72" t="s">
        <v>259</v>
      </c>
      <c r="B472" s="69">
        <v>3</v>
      </c>
      <c r="C472" s="70" t="s">
        <v>2016</v>
      </c>
      <c r="D472" s="69" t="s">
        <v>260</v>
      </c>
      <c r="E472" s="85" t="s">
        <v>508</v>
      </c>
      <c r="F472" s="71" t="s">
        <v>258</v>
      </c>
      <c r="G472" s="61"/>
    </row>
    <row r="473" spans="1:7" s="60" customFormat="1" ht="15" customHeight="1">
      <c r="A473" s="72" t="s">
        <v>261</v>
      </c>
      <c r="B473" s="70">
        <v>3</v>
      </c>
      <c r="C473" s="70" t="s">
        <v>2016</v>
      </c>
      <c r="D473" s="69" t="s">
        <v>263</v>
      </c>
      <c r="E473" s="85" t="s">
        <v>509</v>
      </c>
      <c r="F473" s="71" t="s">
        <v>262</v>
      </c>
      <c r="G473" s="61"/>
    </row>
    <row r="474" spans="1:7" s="60" customFormat="1" ht="15" customHeight="1">
      <c r="A474" s="72" t="s">
        <v>1460</v>
      </c>
      <c r="B474" s="69">
        <v>3</v>
      </c>
      <c r="C474" s="70" t="s">
        <v>2016</v>
      </c>
      <c r="D474" s="69" t="s">
        <v>1462</v>
      </c>
      <c r="E474" s="85" t="s">
        <v>509</v>
      </c>
      <c r="F474" s="71" t="s">
        <v>1461</v>
      </c>
      <c r="G474" s="61"/>
    </row>
    <row r="475" spans="1:7" s="60" customFormat="1" ht="15" customHeight="1">
      <c r="A475" s="72" t="s">
        <v>1838</v>
      </c>
      <c r="B475" s="70">
        <v>3</v>
      </c>
      <c r="C475" s="70" t="s">
        <v>2016</v>
      </c>
      <c r="D475" s="69" t="s">
        <v>1436</v>
      </c>
      <c r="E475" s="85">
        <v>32000</v>
      </c>
      <c r="F475" s="71" t="s">
        <v>171</v>
      </c>
      <c r="G475" s="61"/>
    </row>
    <row r="476" spans="1:7" s="60" customFormat="1" ht="15" customHeight="1">
      <c r="A476" s="72" t="s">
        <v>301</v>
      </c>
      <c r="B476" s="69">
        <v>3</v>
      </c>
      <c r="C476" s="70" t="s">
        <v>2016</v>
      </c>
      <c r="D476" s="69" t="s">
        <v>1870</v>
      </c>
      <c r="E476" s="85">
        <v>1950</v>
      </c>
      <c r="F476" s="71" t="s">
        <v>302</v>
      </c>
      <c r="G476" s="61"/>
    </row>
    <row r="477" spans="1:7" s="60" customFormat="1" ht="15" customHeight="1">
      <c r="A477" s="69" t="s">
        <v>465</v>
      </c>
      <c r="B477" s="70">
        <v>3</v>
      </c>
      <c r="C477" s="70" t="s">
        <v>2016</v>
      </c>
      <c r="D477" s="69" t="s">
        <v>1893</v>
      </c>
      <c r="E477" s="85">
        <v>70000</v>
      </c>
      <c r="F477" s="71" t="s">
        <v>466</v>
      </c>
      <c r="G477" s="61"/>
    </row>
    <row r="478" spans="1:7" s="60" customFormat="1" ht="15" customHeight="1">
      <c r="A478" s="69" t="s">
        <v>355</v>
      </c>
      <c r="B478" s="69">
        <v>3</v>
      </c>
      <c r="C478" s="70" t="s">
        <v>2016</v>
      </c>
      <c r="D478" s="69" t="s">
        <v>563</v>
      </c>
      <c r="E478" s="85">
        <v>3900</v>
      </c>
      <c r="F478" s="71" t="s">
        <v>2017</v>
      </c>
      <c r="G478" s="61"/>
    </row>
    <row r="479" spans="1:7" s="60" customFormat="1" ht="15" customHeight="1">
      <c r="A479" s="69" t="s">
        <v>1929</v>
      </c>
      <c r="B479" s="70">
        <v>3</v>
      </c>
      <c r="C479" s="70" t="s">
        <v>2016</v>
      </c>
      <c r="D479" s="70" t="s">
        <v>565</v>
      </c>
      <c r="E479" s="85">
        <v>17500</v>
      </c>
      <c r="F479" s="71" t="s">
        <v>1930</v>
      </c>
      <c r="G479" s="58"/>
    </row>
    <row r="480" spans="1:7" s="60" customFormat="1" ht="15" customHeight="1">
      <c r="A480" s="69" t="s">
        <v>694</v>
      </c>
      <c r="B480" s="69">
        <v>3</v>
      </c>
      <c r="C480" s="70" t="s">
        <v>2016</v>
      </c>
      <c r="D480" s="74" t="s">
        <v>1976</v>
      </c>
      <c r="E480" s="85" t="s">
        <v>510</v>
      </c>
      <c r="F480" s="77" t="s">
        <v>1975</v>
      </c>
      <c r="G480" s="61"/>
    </row>
    <row r="481" spans="1:7" s="60" customFormat="1" ht="15" customHeight="1">
      <c r="A481" s="72" t="s">
        <v>2068</v>
      </c>
      <c r="B481" s="70">
        <v>3</v>
      </c>
      <c r="C481" s="70" t="s">
        <v>2016</v>
      </c>
      <c r="D481" s="69" t="s">
        <v>988</v>
      </c>
      <c r="E481" s="85" t="s">
        <v>511</v>
      </c>
      <c r="F481" s="71" t="s">
        <v>987</v>
      </c>
      <c r="G481" s="61"/>
    </row>
    <row r="482" spans="1:7" s="60" customFormat="1" ht="15" customHeight="1">
      <c r="A482" s="69" t="s">
        <v>1902</v>
      </c>
      <c r="B482" s="69">
        <v>3</v>
      </c>
      <c r="C482" s="70" t="s">
        <v>2016</v>
      </c>
      <c r="D482" s="69" t="s">
        <v>1904</v>
      </c>
      <c r="E482" s="85">
        <v>6600</v>
      </c>
      <c r="F482" s="71" t="s">
        <v>1903</v>
      </c>
      <c r="G482" s="56"/>
    </row>
    <row r="483" spans="1:7" s="60" customFormat="1" ht="15" customHeight="1">
      <c r="A483" s="69" t="s">
        <v>666</v>
      </c>
      <c r="B483" s="70">
        <v>3</v>
      </c>
      <c r="C483" s="70" t="s">
        <v>2016</v>
      </c>
      <c r="D483" s="69" t="s">
        <v>1649</v>
      </c>
      <c r="E483" s="85">
        <v>2000</v>
      </c>
      <c r="F483" s="71" t="s">
        <v>665</v>
      </c>
      <c r="G483" s="56"/>
    </row>
    <row r="484" spans="1:7" s="60" customFormat="1" ht="15" customHeight="1">
      <c r="A484" s="69" t="s">
        <v>359</v>
      </c>
      <c r="B484" s="69">
        <v>3</v>
      </c>
      <c r="C484" s="70" t="s">
        <v>2016</v>
      </c>
      <c r="D484" s="69" t="s">
        <v>1977</v>
      </c>
      <c r="E484" s="85">
        <v>1520</v>
      </c>
      <c r="F484" s="71" t="s">
        <v>273</v>
      </c>
      <c r="G484" s="59"/>
    </row>
    <row r="485" spans="1:7" s="60" customFormat="1" ht="15" customHeight="1">
      <c r="A485" s="69" t="s">
        <v>2006</v>
      </c>
      <c r="B485" s="70">
        <v>3</v>
      </c>
      <c r="C485" s="70" t="s">
        <v>2016</v>
      </c>
      <c r="D485" s="69" t="s">
        <v>170</v>
      </c>
      <c r="E485" s="85">
        <v>55000</v>
      </c>
      <c r="F485" s="71" t="s">
        <v>169</v>
      </c>
      <c r="G485" s="59"/>
    </row>
    <row r="486" spans="1:7" s="60" customFormat="1" ht="15" customHeight="1">
      <c r="A486" s="69" t="s">
        <v>1828</v>
      </c>
      <c r="B486" s="69">
        <v>3</v>
      </c>
      <c r="C486" s="70" t="s">
        <v>2016</v>
      </c>
      <c r="D486" s="69" t="s">
        <v>460</v>
      </c>
      <c r="E486" s="85" t="s">
        <v>1325</v>
      </c>
      <c r="F486" s="71" t="s">
        <v>1829</v>
      </c>
      <c r="G486" s="59"/>
    </row>
    <row r="487" spans="1:7" s="60" customFormat="1" ht="15" customHeight="1">
      <c r="A487" s="69" t="s">
        <v>210</v>
      </c>
      <c r="B487" s="70">
        <v>3</v>
      </c>
      <c r="C487" s="70" t="s">
        <v>2016</v>
      </c>
      <c r="D487" s="69" t="s">
        <v>555</v>
      </c>
      <c r="E487" s="85">
        <v>200000</v>
      </c>
      <c r="F487" s="71" t="s">
        <v>209</v>
      </c>
      <c r="G487" s="59"/>
    </row>
    <row r="488" spans="1:7" s="60" customFormat="1" ht="15" customHeight="1">
      <c r="A488" s="69" t="s">
        <v>1819</v>
      </c>
      <c r="B488" s="69">
        <v>3</v>
      </c>
      <c r="C488" s="70" t="s">
        <v>2016</v>
      </c>
      <c r="D488" s="69" t="s">
        <v>424</v>
      </c>
      <c r="E488" s="85" t="s">
        <v>1326</v>
      </c>
      <c r="F488" s="71" t="s">
        <v>1820</v>
      </c>
      <c r="G488" s="59"/>
    </row>
    <row r="489" spans="1:7" s="60" customFormat="1" ht="15" customHeight="1">
      <c r="A489" s="69" t="s">
        <v>206</v>
      </c>
      <c r="B489" s="70">
        <v>3</v>
      </c>
      <c r="C489" s="70" t="s">
        <v>2016</v>
      </c>
      <c r="D489" s="69" t="s">
        <v>207</v>
      </c>
      <c r="E489" s="85">
        <v>8500</v>
      </c>
      <c r="F489" s="71" t="s">
        <v>208</v>
      </c>
      <c r="G489" s="59"/>
    </row>
    <row r="490" spans="1:7" s="60" customFormat="1" ht="15" customHeight="1">
      <c r="A490" s="69" t="s">
        <v>937</v>
      </c>
      <c r="B490" s="69">
        <v>3</v>
      </c>
      <c r="C490" s="70" t="s">
        <v>2016</v>
      </c>
      <c r="D490" s="69" t="s">
        <v>2000</v>
      </c>
      <c r="E490" s="85">
        <v>2500</v>
      </c>
      <c r="F490" s="71" t="s">
        <v>1999</v>
      </c>
      <c r="G490" s="59"/>
    </row>
    <row r="491" spans="1:7" s="60" customFormat="1" ht="15" customHeight="1">
      <c r="A491" s="69" t="s">
        <v>176</v>
      </c>
      <c r="B491" s="70">
        <v>3</v>
      </c>
      <c r="C491" s="70" t="s">
        <v>2016</v>
      </c>
      <c r="D491" s="69" t="s">
        <v>1297</v>
      </c>
      <c r="E491" s="85">
        <v>1950</v>
      </c>
      <c r="F491" s="71" t="s">
        <v>177</v>
      </c>
      <c r="G491" s="59"/>
    </row>
    <row r="492" spans="1:7" s="60" customFormat="1" ht="15" customHeight="1">
      <c r="A492" s="69" t="s">
        <v>1502</v>
      </c>
      <c r="B492" s="69">
        <v>3</v>
      </c>
      <c r="C492" s="70" t="s">
        <v>2016</v>
      </c>
      <c r="D492" s="69" t="s">
        <v>335</v>
      </c>
      <c r="E492" s="85" t="s">
        <v>216</v>
      </c>
      <c r="F492" s="71" t="s">
        <v>334</v>
      </c>
      <c r="G492" s="59"/>
    </row>
    <row r="493" spans="1:7" s="60" customFormat="1" ht="15" customHeight="1">
      <c r="A493" s="69" t="s">
        <v>211</v>
      </c>
      <c r="B493" s="70">
        <v>3</v>
      </c>
      <c r="C493" s="70" t="s">
        <v>2016</v>
      </c>
      <c r="D493" s="69" t="s">
        <v>1647</v>
      </c>
      <c r="E493" s="85" t="s">
        <v>1327</v>
      </c>
      <c r="F493" s="71" t="s">
        <v>212</v>
      </c>
      <c r="G493" s="59"/>
    </row>
    <row r="494" spans="1:7" s="60" customFormat="1" ht="15" customHeight="1">
      <c r="A494" s="69" t="s">
        <v>1478</v>
      </c>
      <c r="B494" s="69">
        <v>3</v>
      </c>
      <c r="C494" s="70" t="s">
        <v>2016</v>
      </c>
      <c r="D494" s="69" t="s">
        <v>1479</v>
      </c>
      <c r="E494" s="85" t="s">
        <v>1328</v>
      </c>
      <c r="F494" s="75" t="s">
        <v>1480</v>
      </c>
      <c r="G494" s="59"/>
    </row>
    <row r="495" spans="1:7" s="60" customFormat="1" ht="15" customHeight="1">
      <c r="A495" s="69" t="s">
        <v>419</v>
      </c>
      <c r="B495" s="70">
        <v>3</v>
      </c>
      <c r="C495" s="70" t="s">
        <v>2016</v>
      </c>
      <c r="D495" s="69" t="s">
        <v>421</v>
      </c>
      <c r="E495" s="85">
        <v>5101</v>
      </c>
      <c r="F495" s="71" t="s">
        <v>420</v>
      </c>
      <c r="G495" s="59"/>
    </row>
    <row r="496" spans="1:7" s="60" customFormat="1" ht="15" customHeight="1">
      <c r="A496" s="69" t="s">
        <v>675</v>
      </c>
      <c r="B496" s="69">
        <v>3</v>
      </c>
      <c r="C496" s="70" t="s">
        <v>2016</v>
      </c>
      <c r="D496" s="69" t="s">
        <v>1667</v>
      </c>
      <c r="E496" s="85">
        <v>3900</v>
      </c>
      <c r="F496" s="71" t="s">
        <v>674</v>
      </c>
      <c r="G496" s="59"/>
    </row>
    <row r="497" spans="1:7" s="60" customFormat="1" ht="15" customHeight="1">
      <c r="A497" s="69" t="s">
        <v>1463</v>
      </c>
      <c r="B497" s="70">
        <v>3</v>
      </c>
      <c r="C497" s="70" t="s">
        <v>2016</v>
      </c>
      <c r="D497" s="69" t="s">
        <v>529</v>
      </c>
      <c r="E497" s="85">
        <v>900</v>
      </c>
      <c r="F497" s="71" t="s">
        <v>1464</v>
      </c>
      <c r="G497" s="59"/>
    </row>
    <row r="498" spans="1:7" s="60" customFormat="1" ht="15" customHeight="1">
      <c r="A498" s="69" t="s">
        <v>404</v>
      </c>
      <c r="B498" s="69">
        <v>3</v>
      </c>
      <c r="C498" s="70" t="s">
        <v>2016</v>
      </c>
      <c r="D498" s="69" t="s">
        <v>1878</v>
      </c>
      <c r="E498" s="85">
        <v>3000</v>
      </c>
      <c r="F498" s="71" t="s">
        <v>403</v>
      </c>
      <c r="G498" s="59"/>
    </row>
    <row r="499" spans="1:7" s="60" customFormat="1" ht="15" customHeight="1">
      <c r="A499" s="69" t="s">
        <v>1821</v>
      </c>
      <c r="B499" s="70">
        <v>3</v>
      </c>
      <c r="C499" s="70" t="s">
        <v>2016</v>
      </c>
      <c r="D499" s="69" t="s">
        <v>430</v>
      </c>
      <c r="E499" s="85">
        <v>1385</v>
      </c>
      <c r="F499" s="71" t="s">
        <v>1822</v>
      </c>
      <c r="G499" s="59"/>
    </row>
    <row r="500" spans="1:7" s="60" customFormat="1" ht="15" customHeight="1">
      <c r="A500" s="69" t="s">
        <v>183</v>
      </c>
      <c r="B500" s="69">
        <v>3</v>
      </c>
      <c r="C500" s="70" t="s">
        <v>2016</v>
      </c>
      <c r="D500" s="69" t="s">
        <v>1307</v>
      </c>
      <c r="E500" s="85">
        <v>1800</v>
      </c>
      <c r="F500" s="71" t="s">
        <v>184</v>
      </c>
      <c r="G500" s="59"/>
    </row>
    <row r="501" spans="1:7" s="60" customFormat="1" ht="15" customHeight="1">
      <c r="A501" s="69" t="s">
        <v>199</v>
      </c>
      <c r="B501" s="70">
        <v>3</v>
      </c>
      <c r="C501" s="70" t="s">
        <v>2016</v>
      </c>
      <c r="D501" s="69" t="s">
        <v>550</v>
      </c>
      <c r="E501" s="85" t="s">
        <v>1329</v>
      </c>
      <c r="F501" s="71" t="s">
        <v>200</v>
      </c>
      <c r="G501" s="59"/>
    </row>
    <row r="502" spans="1:7" s="60" customFormat="1" ht="15" customHeight="1">
      <c r="A502" s="69" t="s">
        <v>668</v>
      </c>
      <c r="B502" s="69">
        <v>3</v>
      </c>
      <c r="C502" s="70" t="s">
        <v>2016</v>
      </c>
      <c r="D502" s="69" t="s">
        <v>1654</v>
      </c>
      <c r="E502" s="85">
        <v>8000</v>
      </c>
      <c r="F502" s="71" t="s">
        <v>667</v>
      </c>
      <c r="G502" s="59"/>
    </row>
    <row r="503" spans="1:7" s="60" customFormat="1" ht="15" customHeight="1">
      <c r="A503" s="69" t="s">
        <v>670</v>
      </c>
      <c r="B503" s="70">
        <v>3</v>
      </c>
      <c r="C503" s="70" t="s">
        <v>2016</v>
      </c>
      <c r="D503" s="69" t="s">
        <v>1660</v>
      </c>
      <c r="E503" s="85">
        <v>2400</v>
      </c>
      <c r="F503" s="71" t="s">
        <v>669</v>
      </c>
      <c r="G503" s="59"/>
    </row>
    <row r="504" spans="1:7" s="60" customFormat="1" ht="15" customHeight="1">
      <c r="A504" s="69" t="s">
        <v>1471</v>
      </c>
      <c r="B504" s="69">
        <v>3</v>
      </c>
      <c r="C504" s="70" t="s">
        <v>2016</v>
      </c>
      <c r="D504" s="69" t="s">
        <v>1663</v>
      </c>
      <c r="E504" s="85">
        <v>3454.64</v>
      </c>
      <c r="F504" s="71" t="s">
        <v>1470</v>
      </c>
      <c r="G504" s="59"/>
    </row>
    <row r="505" spans="1:7" s="60" customFormat="1" ht="15" customHeight="1">
      <c r="A505" s="69" t="s">
        <v>676</v>
      </c>
      <c r="B505" s="70">
        <v>3</v>
      </c>
      <c r="C505" s="70" t="s">
        <v>2016</v>
      </c>
      <c r="D505" s="69" t="s">
        <v>1668</v>
      </c>
      <c r="E505" s="85">
        <v>2500</v>
      </c>
      <c r="F505" s="71" t="s">
        <v>677</v>
      </c>
      <c r="G505" s="59"/>
    </row>
    <row r="506" spans="1:7" s="60" customFormat="1" ht="15" customHeight="1">
      <c r="A506" s="69" t="s">
        <v>705</v>
      </c>
      <c r="B506" s="69">
        <v>3</v>
      </c>
      <c r="C506" s="70" t="s">
        <v>2016</v>
      </c>
      <c r="D506" s="69" t="s">
        <v>1679</v>
      </c>
      <c r="E506" s="85">
        <v>2600</v>
      </c>
      <c r="F506" s="71" t="s">
        <v>706</v>
      </c>
      <c r="G506" s="59"/>
    </row>
    <row r="507" spans="1:7" s="60" customFormat="1" ht="15" customHeight="1">
      <c r="A507" s="69" t="s">
        <v>682</v>
      </c>
      <c r="B507" s="70">
        <v>3</v>
      </c>
      <c r="C507" s="70" t="s">
        <v>2016</v>
      </c>
      <c r="D507" s="69" t="s">
        <v>1681</v>
      </c>
      <c r="E507" s="85" t="s">
        <v>1330</v>
      </c>
      <c r="F507" s="71" t="s">
        <v>683</v>
      </c>
      <c r="G507" s="59"/>
    </row>
    <row r="508" spans="1:7" s="60" customFormat="1" ht="15" customHeight="1">
      <c r="A508" s="69" t="s">
        <v>707</v>
      </c>
      <c r="B508" s="69">
        <v>3</v>
      </c>
      <c r="C508" s="70" t="s">
        <v>2016</v>
      </c>
      <c r="D508" s="69" t="s">
        <v>1692</v>
      </c>
      <c r="E508" s="85">
        <v>2000</v>
      </c>
      <c r="F508" s="71" t="s">
        <v>708</v>
      </c>
      <c r="G508" s="59"/>
    </row>
    <row r="509" spans="1:7" s="60" customFormat="1" ht="15" customHeight="1">
      <c r="A509" s="69" t="s">
        <v>1050</v>
      </c>
      <c r="B509" s="70">
        <v>3</v>
      </c>
      <c r="C509" s="70" t="s">
        <v>2016</v>
      </c>
      <c r="D509" s="69" t="s">
        <v>165</v>
      </c>
      <c r="E509" s="85">
        <v>1900</v>
      </c>
      <c r="F509" s="71" t="s">
        <v>1051</v>
      </c>
      <c r="G509" s="59"/>
    </row>
    <row r="510" spans="1:7" s="60" customFormat="1" ht="15" customHeight="1">
      <c r="A510" s="69" t="s">
        <v>1492</v>
      </c>
      <c r="B510" s="69">
        <v>3</v>
      </c>
      <c r="C510" s="70" t="s">
        <v>2016</v>
      </c>
      <c r="D510" s="69" t="s">
        <v>1494</v>
      </c>
      <c r="E510" s="85" t="s">
        <v>1331</v>
      </c>
      <c r="F510" s="71" t="s">
        <v>1493</v>
      </c>
      <c r="G510" s="59"/>
    </row>
    <row r="511" spans="1:7" s="60" customFormat="1" ht="15" customHeight="1">
      <c r="A511" s="69" t="s">
        <v>303</v>
      </c>
      <c r="B511" s="70">
        <v>3</v>
      </c>
      <c r="C511" s="70" t="s">
        <v>2016</v>
      </c>
      <c r="D511" s="69" t="s">
        <v>395</v>
      </c>
      <c r="E511" s="85" t="s">
        <v>1332</v>
      </c>
      <c r="F511" s="71" t="s">
        <v>304</v>
      </c>
      <c r="G511" s="59"/>
    </row>
    <row r="512" spans="1:7" s="60" customFormat="1" ht="15" customHeight="1">
      <c r="A512" s="69" t="s">
        <v>213</v>
      </c>
      <c r="B512" s="69">
        <v>3</v>
      </c>
      <c r="C512" s="70" t="s">
        <v>2016</v>
      </c>
      <c r="D512" s="69" t="s">
        <v>1648</v>
      </c>
      <c r="E512" s="85">
        <v>2000</v>
      </c>
      <c r="F512" s="71" t="s">
        <v>1398</v>
      </c>
      <c r="G512" s="59"/>
    </row>
    <row r="513" spans="1:7" s="60" customFormat="1" ht="15" customHeight="1">
      <c r="A513" s="69" t="s">
        <v>305</v>
      </c>
      <c r="B513" s="70">
        <v>3</v>
      </c>
      <c r="C513" s="70" t="s">
        <v>2016</v>
      </c>
      <c r="D513" s="69" t="s">
        <v>406</v>
      </c>
      <c r="E513" s="85">
        <v>2183.33</v>
      </c>
      <c r="F513" s="71" t="s">
        <v>306</v>
      </c>
      <c r="G513" s="59"/>
    </row>
    <row r="514" spans="1:7" s="60" customFormat="1" ht="15" customHeight="1">
      <c r="A514" s="69" t="s">
        <v>1823</v>
      </c>
      <c r="B514" s="69">
        <v>3</v>
      </c>
      <c r="C514" s="70" t="s">
        <v>2016</v>
      </c>
      <c r="D514" s="69" t="s">
        <v>1825</v>
      </c>
      <c r="E514" s="85">
        <v>1500</v>
      </c>
      <c r="F514" s="71" t="s">
        <v>1824</v>
      </c>
      <c r="G514" s="59"/>
    </row>
    <row r="515" spans="1:7" s="60" customFormat="1" ht="15" customHeight="1">
      <c r="A515" s="69" t="s">
        <v>1830</v>
      </c>
      <c r="B515" s="70">
        <v>3</v>
      </c>
      <c r="C515" s="70" t="s">
        <v>2016</v>
      </c>
      <c r="D515" s="69" t="s">
        <v>471</v>
      </c>
      <c r="E515" s="85" t="s">
        <v>1333</v>
      </c>
      <c r="F515" s="71" t="s">
        <v>1831</v>
      </c>
      <c r="G515" s="59"/>
    </row>
    <row r="516" spans="1:7" s="60" customFormat="1" ht="15" customHeight="1">
      <c r="A516" s="69" t="s">
        <v>1836</v>
      </c>
      <c r="B516" s="69">
        <v>3</v>
      </c>
      <c r="C516" s="70" t="s">
        <v>2016</v>
      </c>
      <c r="D516" s="69" t="s">
        <v>478</v>
      </c>
      <c r="E516" s="85">
        <v>1896</v>
      </c>
      <c r="F516" s="71" t="s">
        <v>1837</v>
      </c>
      <c r="G516" s="59"/>
    </row>
    <row r="517" spans="1:7" s="60" customFormat="1" ht="15" customHeight="1">
      <c r="A517" s="69" t="s">
        <v>174</v>
      </c>
      <c r="B517" s="70">
        <v>3</v>
      </c>
      <c r="C517" s="70" t="s">
        <v>2016</v>
      </c>
      <c r="D517" s="69" t="s">
        <v>491</v>
      </c>
      <c r="E517" s="85">
        <v>3283.33</v>
      </c>
      <c r="F517" s="71" t="s">
        <v>175</v>
      </c>
      <c r="G517" s="59"/>
    </row>
    <row r="518" spans="1:7" s="60" customFormat="1" ht="15" customHeight="1">
      <c r="A518" s="69" t="s">
        <v>174</v>
      </c>
      <c r="B518" s="69">
        <v>3</v>
      </c>
      <c r="C518" s="70" t="s">
        <v>2016</v>
      </c>
      <c r="D518" s="69">
        <v>50</v>
      </c>
      <c r="E518" s="85" t="s">
        <v>1334</v>
      </c>
      <c r="F518" s="69" t="s">
        <v>1053</v>
      </c>
      <c r="G518" s="59"/>
    </row>
    <row r="519" spans="1:7" s="60" customFormat="1" ht="15" customHeight="1">
      <c r="A519" s="69" t="s">
        <v>188</v>
      </c>
      <c r="B519" s="70">
        <v>3</v>
      </c>
      <c r="C519" s="70" t="s">
        <v>2016</v>
      </c>
      <c r="D519" s="69" t="s">
        <v>1322</v>
      </c>
      <c r="E519" s="85">
        <v>2100</v>
      </c>
      <c r="F519" s="71" t="s">
        <v>189</v>
      </c>
      <c r="G519" s="59"/>
    </row>
    <row r="520" spans="1:7" s="60" customFormat="1" ht="15" customHeight="1">
      <c r="A520" s="69" t="s">
        <v>201</v>
      </c>
      <c r="B520" s="69">
        <v>3</v>
      </c>
      <c r="C520" s="70" t="s">
        <v>2016</v>
      </c>
      <c r="D520" s="69" t="s">
        <v>551</v>
      </c>
      <c r="E520" s="85">
        <v>2450</v>
      </c>
      <c r="F520" s="71" t="s">
        <v>202</v>
      </c>
      <c r="G520" s="59"/>
    </row>
    <row r="521" spans="1:7" s="60" customFormat="1" ht="15" customHeight="1">
      <c r="A521" s="69" t="s">
        <v>1045</v>
      </c>
      <c r="B521" s="70">
        <v>3</v>
      </c>
      <c r="C521" s="70" t="s">
        <v>2016</v>
      </c>
      <c r="D521" s="69" t="s">
        <v>1673</v>
      </c>
      <c r="E521" s="85" t="s">
        <v>157</v>
      </c>
      <c r="F521" s="73" t="s">
        <v>158</v>
      </c>
      <c r="G521" s="59"/>
    </row>
    <row r="522" spans="1:7" s="60" customFormat="1" ht="15" customHeight="1">
      <c r="A522" s="69" t="s">
        <v>1049</v>
      </c>
      <c r="B522" s="69">
        <v>3</v>
      </c>
      <c r="C522" s="70" t="s">
        <v>2016</v>
      </c>
      <c r="D522" s="69" t="s">
        <v>162</v>
      </c>
      <c r="E522" s="85">
        <v>1500</v>
      </c>
      <c r="F522" s="71" t="s">
        <v>1048</v>
      </c>
      <c r="G522" s="59"/>
    </row>
    <row r="523" spans="1:7" s="60" customFormat="1" ht="15" customHeight="1">
      <c r="A523" s="69" t="s">
        <v>1484</v>
      </c>
      <c r="B523" s="70">
        <v>3</v>
      </c>
      <c r="C523" s="70" t="s">
        <v>2016</v>
      </c>
      <c r="D523" s="69" t="s">
        <v>1486</v>
      </c>
      <c r="E523" s="85">
        <v>9750</v>
      </c>
      <c r="F523" s="71" t="s">
        <v>1485</v>
      </c>
      <c r="G523" s="59"/>
    </row>
    <row r="524" spans="1:7" s="60" customFormat="1" ht="15" customHeight="1">
      <c r="A524" s="69" t="s">
        <v>1052</v>
      </c>
      <c r="B524" s="69">
        <v>3</v>
      </c>
      <c r="C524" s="70" t="s">
        <v>2016</v>
      </c>
      <c r="D524" s="69" t="s">
        <v>1896</v>
      </c>
      <c r="E524" s="85" t="s">
        <v>1334</v>
      </c>
      <c r="F524" s="71" t="s">
        <v>1053</v>
      </c>
      <c r="G524" s="59"/>
    </row>
    <row r="525" spans="1:7" s="60" customFormat="1" ht="15" customHeight="1">
      <c r="A525" s="69" t="s">
        <v>1900</v>
      </c>
      <c r="B525" s="70">
        <v>3</v>
      </c>
      <c r="C525" s="70" t="s">
        <v>2016</v>
      </c>
      <c r="D525" s="69" t="s">
        <v>1899</v>
      </c>
      <c r="E525" s="85">
        <v>1393.33</v>
      </c>
      <c r="F525" s="71" t="s">
        <v>1901</v>
      </c>
      <c r="G525" s="56"/>
    </row>
    <row r="526" spans="1:7" s="60" customFormat="1" ht="15" customHeight="1">
      <c r="A526" s="69" t="s">
        <v>339</v>
      </c>
      <c r="B526" s="69">
        <v>3</v>
      </c>
      <c r="C526" s="70" t="s">
        <v>2016</v>
      </c>
      <c r="D526" s="69" t="s">
        <v>341</v>
      </c>
      <c r="E526" s="85">
        <v>10000</v>
      </c>
      <c r="F526" s="71" t="s">
        <v>340</v>
      </c>
      <c r="G526" s="56"/>
    </row>
    <row r="527" spans="1:7" s="60" customFormat="1" ht="15" customHeight="1">
      <c r="A527" s="69" t="s">
        <v>709</v>
      </c>
      <c r="B527" s="70">
        <v>3</v>
      </c>
      <c r="C527" s="70" t="s">
        <v>2016</v>
      </c>
      <c r="D527" s="69" t="s">
        <v>1691</v>
      </c>
      <c r="E527" s="85">
        <v>2254.52</v>
      </c>
      <c r="F527" s="71" t="s">
        <v>1044</v>
      </c>
      <c r="G527" s="59"/>
    </row>
    <row r="528" spans="1:7" s="60" customFormat="1" ht="15" customHeight="1">
      <c r="A528" s="69" t="s">
        <v>336</v>
      </c>
      <c r="B528" s="69">
        <v>3</v>
      </c>
      <c r="C528" s="70" t="s">
        <v>2016</v>
      </c>
      <c r="D528" s="69" t="s">
        <v>338</v>
      </c>
      <c r="E528" s="85" t="s">
        <v>1335</v>
      </c>
      <c r="F528" s="71" t="s">
        <v>337</v>
      </c>
      <c r="G528" s="59"/>
    </row>
    <row r="529" spans="1:7" s="60" customFormat="1" ht="15" customHeight="1">
      <c r="A529" s="69" t="s">
        <v>181</v>
      </c>
      <c r="B529" s="70">
        <v>3</v>
      </c>
      <c r="C529" s="70" t="s">
        <v>2016</v>
      </c>
      <c r="D529" s="69" t="s">
        <v>1303</v>
      </c>
      <c r="E529" s="85">
        <v>1000</v>
      </c>
      <c r="F529" s="71" t="s">
        <v>182</v>
      </c>
      <c r="G529" s="59"/>
    </row>
    <row r="530" spans="1:7" s="60" customFormat="1" ht="15" customHeight="1">
      <c r="A530" s="69" t="s">
        <v>181</v>
      </c>
      <c r="B530" s="69">
        <v>3</v>
      </c>
      <c r="C530" s="70" t="s">
        <v>2016</v>
      </c>
      <c r="D530" s="69" t="s">
        <v>427</v>
      </c>
      <c r="E530" s="85">
        <v>1000</v>
      </c>
      <c r="F530" s="71" t="s">
        <v>182</v>
      </c>
      <c r="G530" s="59"/>
    </row>
    <row r="531" spans="1:7" s="60" customFormat="1" ht="15" customHeight="1">
      <c r="A531" s="69" t="s">
        <v>468</v>
      </c>
      <c r="B531" s="70">
        <v>3</v>
      </c>
      <c r="C531" s="70" t="s">
        <v>2016</v>
      </c>
      <c r="D531" s="69" t="s">
        <v>470</v>
      </c>
      <c r="E531" s="85">
        <v>1000</v>
      </c>
      <c r="F531" s="71" t="s">
        <v>469</v>
      </c>
      <c r="G531" s="59"/>
    </row>
    <row r="532" spans="1:7" s="60" customFormat="1" ht="15" customHeight="1">
      <c r="A532" s="69" t="s">
        <v>671</v>
      </c>
      <c r="B532" s="69">
        <v>3</v>
      </c>
      <c r="C532" s="70" t="s">
        <v>2016</v>
      </c>
      <c r="D532" s="69" t="s">
        <v>673</v>
      </c>
      <c r="E532" s="85" t="s">
        <v>1336</v>
      </c>
      <c r="F532" s="71" t="s">
        <v>672</v>
      </c>
      <c r="G532" s="59"/>
    </row>
    <row r="533" spans="1:7" s="60" customFormat="1" ht="15" customHeight="1">
      <c r="A533" s="69" t="s">
        <v>1780</v>
      </c>
      <c r="B533" s="70">
        <v>3</v>
      </c>
      <c r="C533" s="70" t="s">
        <v>2016</v>
      </c>
      <c r="D533" s="69" t="s">
        <v>552</v>
      </c>
      <c r="E533" s="85">
        <v>2400</v>
      </c>
      <c r="F533" s="71" t="s">
        <v>1781</v>
      </c>
      <c r="G533" s="59"/>
    </row>
    <row r="534" spans="1:7" s="60" customFormat="1" ht="15" customHeight="1">
      <c r="A534" s="69" t="s">
        <v>307</v>
      </c>
      <c r="B534" s="69">
        <v>3</v>
      </c>
      <c r="C534" s="70" t="s">
        <v>2016</v>
      </c>
      <c r="D534" s="69" t="s">
        <v>418</v>
      </c>
      <c r="E534" s="85">
        <v>571</v>
      </c>
      <c r="F534" s="71" t="s">
        <v>308</v>
      </c>
      <c r="G534" s="59"/>
    </row>
    <row r="535" spans="1:7" s="60" customFormat="1" ht="15" customHeight="1">
      <c r="A535" s="69" t="s">
        <v>192</v>
      </c>
      <c r="B535" s="70">
        <v>3</v>
      </c>
      <c r="C535" s="70" t="s">
        <v>2016</v>
      </c>
      <c r="D535" s="69" t="s">
        <v>194</v>
      </c>
      <c r="E535" s="85" t="s">
        <v>1337</v>
      </c>
      <c r="F535" s="71" t="s">
        <v>193</v>
      </c>
      <c r="G535" s="59"/>
    </row>
    <row r="536" spans="1:7" s="60" customFormat="1" ht="15" customHeight="1">
      <c r="A536" s="69" t="s">
        <v>190</v>
      </c>
      <c r="B536" s="69">
        <v>3</v>
      </c>
      <c r="C536" s="70" t="s">
        <v>2016</v>
      </c>
      <c r="D536" s="69" t="s">
        <v>514</v>
      </c>
      <c r="E536" s="85" t="s">
        <v>1338</v>
      </c>
      <c r="F536" s="71" t="s">
        <v>191</v>
      </c>
      <c r="G536" s="59"/>
    </row>
    <row r="537" spans="1:7" s="60" customFormat="1" ht="15" customHeight="1">
      <c r="A537" s="69" t="s">
        <v>639</v>
      </c>
      <c r="B537" s="70">
        <v>3</v>
      </c>
      <c r="C537" s="70" t="s">
        <v>2016</v>
      </c>
      <c r="D537" s="69" t="s">
        <v>152</v>
      </c>
      <c r="E537" s="85">
        <v>1200</v>
      </c>
      <c r="F537" s="71" t="s">
        <v>640</v>
      </c>
      <c r="G537" s="59"/>
    </row>
    <row r="538" spans="1:7" s="60" customFormat="1" ht="15" customHeight="1">
      <c r="A538" s="69" t="s">
        <v>1777</v>
      </c>
      <c r="B538" s="69">
        <v>3</v>
      </c>
      <c r="C538" s="70" t="s">
        <v>2016</v>
      </c>
      <c r="D538" s="69" t="s">
        <v>423</v>
      </c>
      <c r="E538" s="85" t="s">
        <v>1339</v>
      </c>
      <c r="F538" s="71" t="s">
        <v>1778</v>
      </c>
      <c r="G538" s="59"/>
    </row>
    <row r="539" spans="1:7" s="60" customFormat="1" ht="15" customHeight="1">
      <c r="A539" s="69" t="s">
        <v>344</v>
      </c>
      <c r="B539" s="70">
        <v>3</v>
      </c>
      <c r="C539" s="70" t="s">
        <v>2016</v>
      </c>
      <c r="D539" s="69" t="s">
        <v>346</v>
      </c>
      <c r="E539" s="85">
        <v>1800</v>
      </c>
      <c r="F539" s="71" t="s">
        <v>345</v>
      </c>
      <c r="G539" s="59"/>
    </row>
    <row r="540" spans="1:7" s="60" customFormat="1" ht="15" customHeight="1">
      <c r="A540" s="69" t="s">
        <v>534</v>
      </c>
      <c r="B540" s="69">
        <v>3</v>
      </c>
      <c r="C540" s="70" t="s">
        <v>2016</v>
      </c>
      <c r="D540" s="69" t="s">
        <v>536</v>
      </c>
      <c r="E540" s="85">
        <v>1900</v>
      </c>
      <c r="F540" s="71" t="s">
        <v>535</v>
      </c>
      <c r="G540" s="59"/>
    </row>
    <row r="541" spans="1:7" s="60" customFormat="1" ht="15" customHeight="1">
      <c r="A541" s="69" t="s">
        <v>1685</v>
      </c>
      <c r="B541" s="70">
        <v>3</v>
      </c>
      <c r="C541" s="70" t="s">
        <v>2016</v>
      </c>
      <c r="D541" s="69">
        <v>100</v>
      </c>
      <c r="E541" s="85">
        <v>1100</v>
      </c>
      <c r="F541" s="71" t="s">
        <v>1686</v>
      </c>
      <c r="G541" s="59"/>
    </row>
    <row r="542" spans="1:7" s="60" customFormat="1" ht="15" customHeight="1">
      <c r="A542" s="69" t="s">
        <v>459</v>
      </c>
      <c r="B542" s="69">
        <v>3</v>
      </c>
      <c r="C542" s="70" t="s">
        <v>2016</v>
      </c>
      <c r="D542" s="74" t="s">
        <v>428</v>
      </c>
      <c r="E542" s="85">
        <v>1989.57</v>
      </c>
      <c r="F542" s="71" t="s">
        <v>56</v>
      </c>
      <c r="G542" s="61"/>
    </row>
    <row r="543" spans="1:7" s="60" customFormat="1" ht="15" customHeight="1">
      <c r="A543" s="69" t="s">
        <v>195</v>
      </c>
      <c r="B543" s="70">
        <v>3</v>
      </c>
      <c r="C543" s="70" t="s">
        <v>2016</v>
      </c>
      <c r="D543" s="69" t="s">
        <v>530</v>
      </c>
      <c r="E543" s="85" t="s">
        <v>1340</v>
      </c>
      <c r="F543" s="71" t="s">
        <v>196</v>
      </c>
      <c r="G543" s="59"/>
    </row>
    <row r="544" spans="1:7" s="60" customFormat="1" ht="15" customHeight="1">
      <c r="A544" s="76" t="s">
        <v>1687</v>
      </c>
      <c r="B544" s="69">
        <v>3</v>
      </c>
      <c r="C544" s="70" t="s">
        <v>2016</v>
      </c>
      <c r="D544" s="69" t="s">
        <v>1689</v>
      </c>
      <c r="E544" s="85">
        <v>1200</v>
      </c>
      <c r="F544" s="71" t="s">
        <v>1688</v>
      </c>
      <c r="G544" s="59"/>
    </row>
    <row r="545" spans="1:7" s="60" customFormat="1" ht="15" customHeight="1">
      <c r="A545" s="69" t="s">
        <v>678</v>
      </c>
      <c r="B545" s="70">
        <v>3</v>
      </c>
      <c r="C545" s="70" t="s">
        <v>2016</v>
      </c>
      <c r="D545" s="69" t="s">
        <v>1674</v>
      </c>
      <c r="E545" s="85">
        <v>1850</v>
      </c>
      <c r="F545" s="71" t="s">
        <v>679</v>
      </c>
      <c r="G545" s="59"/>
    </row>
    <row r="546" spans="1:7" s="60" customFormat="1" ht="15" customHeight="1">
      <c r="A546" s="69" t="s">
        <v>1827</v>
      </c>
      <c r="B546" s="69">
        <v>3</v>
      </c>
      <c r="C546" s="70" t="s">
        <v>2016</v>
      </c>
      <c r="D546" s="69" t="s">
        <v>448</v>
      </c>
      <c r="E546" s="85">
        <v>2500</v>
      </c>
      <c r="F546" s="71" t="s">
        <v>1826</v>
      </c>
      <c r="G546" s="59"/>
    </row>
    <row r="547" spans="1:7" s="60" customFormat="1" ht="15" customHeight="1">
      <c r="A547" s="69" t="s">
        <v>198</v>
      </c>
      <c r="B547" s="70">
        <v>3</v>
      </c>
      <c r="C547" s="70" t="s">
        <v>2016</v>
      </c>
      <c r="D547" s="69" t="s">
        <v>538</v>
      </c>
      <c r="E547" s="85">
        <v>600</v>
      </c>
      <c r="F547" s="71" t="s">
        <v>197</v>
      </c>
      <c r="G547" s="59"/>
    </row>
    <row r="548" spans="1:7" s="60" customFormat="1" ht="15" customHeight="1">
      <c r="A548" s="69" t="s">
        <v>203</v>
      </c>
      <c r="B548" s="69">
        <v>3</v>
      </c>
      <c r="C548" s="70" t="s">
        <v>2016</v>
      </c>
      <c r="D548" s="69" t="s">
        <v>1950</v>
      </c>
      <c r="E548" s="85">
        <v>1500</v>
      </c>
      <c r="F548" s="75" t="s">
        <v>204</v>
      </c>
      <c r="G548" s="59"/>
    </row>
    <row r="549" spans="1:7" s="60" customFormat="1" ht="15" customHeight="1">
      <c r="A549" s="69" t="s">
        <v>1842</v>
      </c>
      <c r="B549" s="70">
        <v>3</v>
      </c>
      <c r="C549" s="70" t="s">
        <v>2016</v>
      </c>
      <c r="D549" s="69" t="s">
        <v>394</v>
      </c>
      <c r="E549" s="85">
        <v>36038.46</v>
      </c>
      <c r="F549" s="71" t="s">
        <v>1843</v>
      </c>
      <c r="G549" s="59"/>
    </row>
    <row r="550" spans="1:7" s="60" customFormat="1" ht="15" customHeight="1">
      <c r="A550" s="69" t="s">
        <v>680</v>
      </c>
      <c r="B550" s="69">
        <v>3</v>
      </c>
      <c r="C550" s="70" t="s">
        <v>2016</v>
      </c>
      <c r="D550" s="69" t="s">
        <v>1672</v>
      </c>
      <c r="E550" s="85">
        <v>2350</v>
      </c>
      <c r="F550" s="71" t="s">
        <v>681</v>
      </c>
      <c r="G550" s="59"/>
    </row>
    <row r="551" spans="1:7" s="60" customFormat="1" ht="15" customHeight="1">
      <c r="A551" s="69" t="s">
        <v>297</v>
      </c>
      <c r="B551" s="70">
        <v>3</v>
      </c>
      <c r="C551" s="70" t="s">
        <v>2016</v>
      </c>
      <c r="D551" s="69" t="s">
        <v>495</v>
      </c>
      <c r="E551" s="85">
        <v>915</v>
      </c>
      <c r="F551" s="71" t="s">
        <v>298</v>
      </c>
      <c r="G551" s="59"/>
    </row>
    <row r="552" spans="1:7" s="60" customFormat="1" ht="15" customHeight="1">
      <c r="A552" s="69" t="s">
        <v>1046</v>
      </c>
      <c r="B552" s="69">
        <v>3</v>
      </c>
      <c r="C552" s="70" t="s">
        <v>2016</v>
      </c>
      <c r="D552" s="69" t="s">
        <v>159</v>
      </c>
      <c r="E552" s="85">
        <v>1700</v>
      </c>
      <c r="F552" s="71" t="s">
        <v>1047</v>
      </c>
      <c r="G552" s="59"/>
    </row>
    <row r="553" spans="1:7" s="60" customFormat="1" ht="15" customHeight="1">
      <c r="A553" s="69" t="s">
        <v>1433</v>
      </c>
      <c r="B553" s="70">
        <v>3</v>
      </c>
      <c r="C553" s="70" t="s">
        <v>2016</v>
      </c>
      <c r="D553" s="69" t="s">
        <v>1435</v>
      </c>
      <c r="E553" s="85">
        <v>40000</v>
      </c>
      <c r="F553" s="71" t="s">
        <v>1434</v>
      </c>
      <c r="G553" s="59"/>
    </row>
    <row r="554" spans="1:6" s="60" customFormat="1" ht="15" customHeight="1">
      <c r="A554" s="69" t="s">
        <v>1789</v>
      </c>
      <c r="B554" s="69">
        <v>3</v>
      </c>
      <c r="C554" s="70" t="s">
        <v>2016</v>
      </c>
      <c r="D554" s="69" t="s">
        <v>422</v>
      </c>
      <c r="E554" s="85">
        <v>8000</v>
      </c>
      <c r="F554" s="71" t="s">
        <v>1790</v>
      </c>
    </row>
    <row r="555" spans="1:6" s="60" customFormat="1" ht="15" customHeight="1">
      <c r="A555" s="69" t="s">
        <v>1795</v>
      </c>
      <c r="B555" s="70">
        <v>3</v>
      </c>
      <c r="C555" s="70" t="s">
        <v>2016</v>
      </c>
      <c r="D555" s="69" t="s">
        <v>1779</v>
      </c>
      <c r="E555" s="85">
        <v>6414.77</v>
      </c>
      <c r="F555" s="71" t="s">
        <v>1796</v>
      </c>
    </row>
    <row r="556" spans="1:7" s="60" customFormat="1" ht="15" customHeight="1">
      <c r="A556" s="72" t="s">
        <v>1832</v>
      </c>
      <c r="B556" s="69">
        <v>3</v>
      </c>
      <c r="C556" s="70" t="s">
        <v>2016</v>
      </c>
      <c r="D556" s="69" t="s">
        <v>476</v>
      </c>
      <c r="E556" s="115">
        <v>1250</v>
      </c>
      <c r="F556" s="71" t="s">
        <v>1833</v>
      </c>
      <c r="G556" s="61"/>
    </row>
    <row r="557" spans="1:7" s="60" customFormat="1" ht="15" customHeight="1">
      <c r="A557" s="72" t="s">
        <v>1835</v>
      </c>
      <c r="B557" s="70">
        <v>3</v>
      </c>
      <c r="C557" s="70" t="s">
        <v>2016</v>
      </c>
      <c r="D557" s="69" t="s">
        <v>477</v>
      </c>
      <c r="E557" s="115"/>
      <c r="F557" s="71" t="s">
        <v>1834</v>
      </c>
      <c r="G557" s="61"/>
    </row>
    <row r="558" spans="1:7" s="60" customFormat="1" ht="15" customHeight="1">
      <c r="A558" s="74" t="s">
        <v>53</v>
      </c>
      <c r="B558" s="69">
        <v>3</v>
      </c>
      <c r="C558" s="70" t="s">
        <v>2016</v>
      </c>
      <c r="D558" s="74" t="s">
        <v>1782</v>
      </c>
      <c r="E558" s="85" t="s">
        <v>217</v>
      </c>
      <c r="F558" s="71" t="s">
        <v>1783</v>
      </c>
      <c r="G558" s="61"/>
    </row>
    <row r="559" spans="1:7" s="60" customFormat="1" ht="15" customHeight="1">
      <c r="A559" s="72" t="s">
        <v>1447</v>
      </c>
      <c r="B559" s="70">
        <v>3</v>
      </c>
      <c r="C559" s="70" t="s">
        <v>2016</v>
      </c>
      <c r="D559" s="70" t="s">
        <v>492</v>
      </c>
      <c r="E559" s="85" t="s">
        <v>218</v>
      </c>
      <c r="F559" s="75" t="s">
        <v>1446</v>
      </c>
      <c r="G559" s="61"/>
    </row>
    <row r="560" spans="1:7" s="60" customFormat="1" ht="15" customHeight="1">
      <c r="A560" s="69" t="s">
        <v>1661</v>
      </c>
      <c r="B560" s="69">
        <v>3</v>
      </c>
      <c r="C560" s="70" t="s">
        <v>2016</v>
      </c>
      <c r="D560" s="70" t="s">
        <v>1950</v>
      </c>
      <c r="E560" s="85" t="s">
        <v>1341</v>
      </c>
      <c r="F560" s="71" t="s">
        <v>1662</v>
      </c>
      <c r="G560" s="61"/>
    </row>
    <row r="561" spans="1:7" s="60" customFormat="1" ht="15" customHeight="1">
      <c r="A561" s="74" t="s">
        <v>309</v>
      </c>
      <c r="B561" s="70">
        <v>3</v>
      </c>
      <c r="C561" s="70" t="s">
        <v>2016</v>
      </c>
      <c r="D561" s="74" t="s">
        <v>11</v>
      </c>
      <c r="E561" s="85">
        <v>620.49</v>
      </c>
      <c r="F561" s="77" t="s">
        <v>312</v>
      </c>
      <c r="G561" s="56"/>
    </row>
    <row r="562" spans="1:7" s="60" customFormat="1" ht="15" customHeight="1">
      <c r="A562" s="74" t="s">
        <v>310</v>
      </c>
      <c r="B562" s="69">
        <v>3</v>
      </c>
      <c r="C562" s="70" t="s">
        <v>2016</v>
      </c>
      <c r="D562" s="74" t="s">
        <v>11</v>
      </c>
      <c r="E562" s="85">
        <v>1200</v>
      </c>
      <c r="F562" s="77" t="s">
        <v>311</v>
      </c>
      <c r="G562" s="56"/>
    </row>
    <row r="563" spans="1:7" s="60" customFormat="1" ht="15" customHeight="1">
      <c r="A563" s="69" t="s">
        <v>58</v>
      </c>
      <c r="B563" s="70">
        <v>3</v>
      </c>
      <c r="C563" s="70" t="s">
        <v>2016</v>
      </c>
      <c r="D563" s="69" t="s">
        <v>393</v>
      </c>
      <c r="E563" s="85" t="s">
        <v>1342</v>
      </c>
      <c r="F563" s="83" t="s">
        <v>1029</v>
      </c>
      <c r="G563" s="56"/>
    </row>
    <row r="564" spans="1:7" s="60" customFormat="1" ht="15" customHeight="1">
      <c r="A564" s="72" t="s">
        <v>1813</v>
      </c>
      <c r="B564" s="69">
        <v>3</v>
      </c>
      <c r="C564" s="70" t="s">
        <v>2016</v>
      </c>
      <c r="D564" s="70" t="s">
        <v>541</v>
      </c>
      <c r="E564" s="85" t="s">
        <v>1344</v>
      </c>
      <c r="F564" s="71" t="s">
        <v>1814</v>
      </c>
      <c r="G564" s="56"/>
    </row>
    <row r="565" spans="1:7" s="60" customFormat="1" ht="15" customHeight="1">
      <c r="A565" s="72" t="s">
        <v>350</v>
      </c>
      <c r="B565" s="70">
        <v>3</v>
      </c>
      <c r="C565" s="70" t="s">
        <v>2016</v>
      </c>
      <c r="D565" s="69" t="s">
        <v>392</v>
      </c>
      <c r="E565" s="85" t="s">
        <v>1345</v>
      </c>
      <c r="F565" s="71" t="s">
        <v>1880</v>
      </c>
      <c r="G565" s="56"/>
    </row>
    <row r="566" spans="1:7" s="60" customFormat="1" ht="15" customHeight="1">
      <c r="A566" s="69" t="s">
        <v>456</v>
      </c>
      <c r="B566" s="69">
        <v>3</v>
      </c>
      <c r="C566" s="70" t="s">
        <v>2016</v>
      </c>
      <c r="D566" s="74" t="s">
        <v>458</v>
      </c>
      <c r="E566" s="85">
        <v>16000</v>
      </c>
      <c r="F566" s="71" t="s">
        <v>457</v>
      </c>
      <c r="G566" s="61"/>
    </row>
    <row r="567" spans="1:7" s="60" customFormat="1" ht="15" customHeight="1">
      <c r="A567" s="72" t="s">
        <v>856</v>
      </c>
      <c r="B567" s="70">
        <v>3</v>
      </c>
      <c r="C567" s="70" t="s">
        <v>2016</v>
      </c>
      <c r="D567" s="69" t="s">
        <v>537</v>
      </c>
      <c r="E567" s="85" t="s">
        <v>1343</v>
      </c>
      <c r="F567" s="71" t="s">
        <v>313</v>
      </c>
      <c r="G567" s="56"/>
    </row>
    <row r="568" spans="1:7" s="60" customFormat="1" ht="15" customHeight="1">
      <c r="A568" s="72" t="s">
        <v>880</v>
      </c>
      <c r="B568" s="69">
        <v>3</v>
      </c>
      <c r="C568" s="70" t="s">
        <v>2016</v>
      </c>
      <c r="D568" s="69" t="s">
        <v>414</v>
      </c>
      <c r="E568" s="85">
        <v>24033.33</v>
      </c>
      <c r="F568" s="71" t="s">
        <v>881</v>
      </c>
      <c r="G568" s="56"/>
    </row>
    <row r="569" spans="1:7" s="60" customFormat="1" ht="15" customHeight="1">
      <c r="A569" s="80" t="s">
        <v>1764</v>
      </c>
      <c r="B569" s="70">
        <v>3</v>
      </c>
      <c r="C569" s="70" t="s">
        <v>2016</v>
      </c>
      <c r="D569" s="69" t="s">
        <v>1766</v>
      </c>
      <c r="E569" s="85">
        <v>21940</v>
      </c>
      <c r="F569" s="71" t="s">
        <v>1765</v>
      </c>
      <c r="G569" s="56"/>
    </row>
    <row r="570" spans="1:7" s="60" customFormat="1" ht="15" customHeight="1">
      <c r="A570" s="80" t="s">
        <v>892</v>
      </c>
      <c r="B570" s="69">
        <v>3</v>
      </c>
      <c r="C570" s="70" t="s">
        <v>2016</v>
      </c>
      <c r="D570" s="69" t="s">
        <v>1759</v>
      </c>
      <c r="E570" s="85">
        <v>5750</v>
      </c>
      <c r="F570" s="71" t="s">
        <v>893</v>
      </c>
      <c r="G570" s="56"/>
    </row>
    <row r="571" spans="1:6" s="60" customFormat="1" ht="15" customHeight="1">
      <c r="A571" s="69" t="s">
        <v>1035</v>
      </c>
      <c r="B571" s="70">
        <v>3</v>
      </c>
      <c r="C571" s="70" t="s">
        <v>2016</v>
      </c>
      <c r="D571" s="69" t="s">
        <v>1743</v>
      </c>
      <c r="E571" s="85">
        <v>436.4</v>
      </c>
      <c r="F571" s="71" t="s">
        <v>1809</v>
      </c>
    </row>
    <row r="572" spans="1:6" s="60" customFormat="1" ht="15" customHeight="1">
      <c r="A572" s="69" t="s">
        <v>1497</v>
      </c>
      <c r="B572" s="69">
        <v>3</v>
      </c>
      <c r="C572" s="70" t="s">
        <v>2016</v>
      </c>
      <c r="D572" s="69" t="s">
        <v>1498</v>
      </c>
      <c r="E572" s="85">
        <v>79350</v>
      </c>
      <c r="F572" s="71" t="s">
        <v>1981</v>
      </c>
    </row>
    <row r="573" spans="1:7" s="60" customFormat="1" ht="15" customHeight="1">
      <c r="A573" s="80" t="s">
        <v>1883</v>
      </c>
      <c r="B573" s="70">
        <v>3</v>
      </c>
      <c r="C573" s="70" t="s">
        <v>2016</v>
      </c>
      <c r="D573" s="69" t="s">
        <v>1885</v>
      </c>
      <c r="E573" s="85" t="s">
        <v>1346</v>
      </c>
      <c r="F573" s="71" t="s">
        <v>1884</v>
      </c>
      <c r="G573" s="56"/>
    </row>
    <row r="574" spans="1:6" s="60" customFormat="1" ht="15" customHeight="1">
      <c r="A574" s="69" t="s">
        <v>1467</v>
      </c>
      <c r="B574" s="69">
        <v>3</v>
      </c>
      <c r="C574" s="70" t="s">
        <v>2016</v>
      </c>
      <c r="D574" s="69" t="s">
        <v>1469</v>
      </c>
      <c r="E574" s="85">
        <v>2709.09</v>
      </c>
      <c r="F574" s="71" t="s">
        <v>1468</v>
      </c>
    </row>
    <row r="575" spans="1:6" s="60" customFormat="1" ht="15" customHeight="1">
      <c r="A575" s="69" t="s">
        <v>407</v>
      </c>
      <c r="B575" s="70">
        <v>3</v>
      </c>
      <c r="C575" s="70" t="s">
        <v>2016</v>
      </c>
      <c r="D575" s="69">
        <v>107</v>
      </c>
      <c r="E575" s="85" t="s">
        <v>219</v>
      </c>
      <c r="F575" s="71" t="s">
        <v>408</v>
      </c>
    </row>
    <row r="576" spans="1:6" s="60" customFormat="1" ht="15" customHeight="1">
      <c r="A576" s="69" t="s">
        <v>919</v>
      </c>
      <c r="B576" s="69">
        <v>3</v>
      </c>
      <c r="C576" s="70" t="s">
        <v>2016</v>
      </c>
      <c r="D576" s="69" t="s">
        <v>917</v>
      </c>
      <c r="E576" s="85">
        <v>141200</v>
      </c>
      <c r="F576" s="71" t="s">
        <v>918</v>
      </c>
    </row>
    <row r="577" spans="1:6" s="60" customFormat="1" ht="15" customHeight="1">
      <c r="A577" s="69" t="s">
        <v>1030</v>
      </c>
      <c r="B577" s="70">
        <v>3</v>
      </c>
      <c r="C577" s="70" t="s">
        <v>2016</v>
      </c>
      <c r="D577" s="69" t="s">
        <v>410</v>
      </c>
      <c r="E577" s="85">
        <v>10044.32</v>
      </c>
      <c r="F577" s="71" t="s">
        <v>1031</v>
      </c>
    </row>
    <row r="578" spans="1:6" s="60" customFormat="1" ht="15" customHeight="1">
      <c r="A578" s="69" t="s">
        <v>1886</v>
      </c>
      <c r="B578" s="69">
        <v>3</v>
      </c>
      <c r="C578" s="70" t="s">
        <v>2016</v>
      </c>
      <c r="D578" s="69" t="s">
        <v>416</v>
      </c>
      <c r="E578" s="85">
        <v>600</v>
      </c>
      <c r="F578" s="71" t="s">
        <v>1887</v>
      </c>
    </row>
    <row r="579" spans="1:6" s="60" customFormat="1" ht="15" customHeight="1">
      <c r="A579" s="69" t="s">
        <v>2001</v>
      </c>
      <c r="B579" s="70">
        <v>3</v>
      </c>
      <c r="C579" s="70" t="s">
        <v>2016</v>
      </c>
      <c r="D579" s="69" t="s">
        <v>166</v>
      </c>
      <c r="E579" s="85">
        <v>40000</v>
      </c>
      <c r="F579" s="71" t="s">
        <v>2002</v>
      </c>
    </row>
    <row r="580" spans="1:7" s="60" customFormat="1" ht="15" customHeight="1">
      <c r="A580" s="80" t="s">
        <v>185</v>
      </c>
      <c r="B580" s="69">
        <v>3</v>
      </c>
      <c r="C580" s="70" t="s">
        <v>2016</v>
      </c>
      <c r="D580" s="74" t="s">
        <v>186</v>
      </c>
      <c r="E580" s="85" t="s">
        <v>141</v>
      </c>
      <c r="F580" s="77" t="s">
        <v>187</v>
      </c>
      <c r="G580" s="56"/>
    </row>
    <row r="581" spans="1:7" s="60" customFormat="1" ht="15" customHeight="1">
      <c r="A581" s="80" t="s">
        <v>1487</v>
      </c>
      <c r="B581" s="70">
        <v>3</v>
      </c>
      <c r="C581" s="70" t="s">
        <v>2016</v>
      </c>
      <c r="D581" s="69" t="s">
        <v>1541</v>
      </c>
      <c r="E581" s="85">
        <v>6900</v>
      </c>
      <c r="F581" s="71" t="s">
        <v>1488</v>
      </c>
      <c r="G581" s="56"/>
    </row>
    <row r="582" spans="1:7" s="60" customFormat="1" ht="15" customHeight="1">
      <c r="A582" s="80" t="s">
        <v>811</v>
      </c>
      <c r="B582" s="69">
        <v>3</v>
      </c>
      <c r="C582" s="70" t="s">
        <v>2016</v>
      </c>
      <c r="D582" s="69" t="s">
        <v>813</v>
      </c>
      <c r="E582" s="85">
        <v>395000</v>
      </c>
      <c r="F582" s="71" t="s">
        <v>812</v>
      </c>
      <c r="G582" s="56"/>
    </row>
    <row r="583" spans="1:7" s="60" customFormat="1" ht="15" customHeight="1">
      <c r="A583" s="80" t="s">
        <v>1294</v>
      </c>
      <c r="B583" s="70">
        <v>3</v>
      </c>
      <c r="C583" s="70" t="s">
        <v>2016</v>
      </c>
      <c r="D583" s="69" t="s">
        <v>955</v>
      </c>
      <c r="E583" s="85">
        <v>9400</v>
      </c>
      <c r="F583" s="71" t="s">
        <v>370</v>
      </c>
      <c r="G583" s="56"/>
    </row>
    <row r="584" spans="1:7" s="60" customFormat="1" ht="15" customHeight="1">
      <c r="A584" s="80" t="s">
        <v>1294</v>
      </c>
      <c r="B584" s="69">
        <v>3</v>
      </c>
      <c r="C584" s="70" t="s">
        <v>2016</v>
      </c>
      <c r="D584" s="69" t="s">
        <v>372</v>
      </c>
      <c r="E584" s="85">
        <v>15600</v>
      </c>
      <c r="F584" s="71" t="s">
        <v>371</v>
      </c>
      <c r="G584" s="56"/>
    </row>
    <row r="585" spans="1:7" s="60" customFormat="1" ht="15" customHeight="1">
      <c r="A585" s="80" t="s">
        <v>1294</v>
      </c>
      <c r="B585" s="70">
        <v>3</v>
      </c>
      <c r="C585" s="70" t="s">
        <v>2016</v>
      </c>
      <c r="D585" s="69" t="s">
        <v>374</v>
      </c>
      <c r="E585" s="85">
        <v>11502.94</v>
      </c>
      <c r="F585" s="71" t="s">
        <v>373</v>
      </c>
      <c r="G585" s="56"/>
    </row>
    <row r="586" spans="1:7" s="60" customFormat="1" ht="15" customHeight="1">
      <c r="A586" s="80" t="s">
        <v>1294</v>
      </c>
      <c r="B586" s="69">
        <v>3</v>
      </c>
      <c r="C586" s="70" t="s">
        <v>2016</v>
      </c>
      <c r="D586" s="69" t="s">
        <v>1290</v>
      </c>
      <c r="E586" s="85">
        <v>40000</v>
      </c>
      <c r="F586" s="71" t="s">
        <v>1289</v>
      </c>
      <c r="G586" s="56"/>
    </row>
    <row r="587" spans="1:7" s="60" customFormat="1" ht="15" customHeight="1">
      <c r="A587" s="80" t="s">
        <v>1294</v>
      </c>
      <c r="B587" s="70">
        <v>3</v>
      </c>
      <c r="C587" s="70" t="s">
        <v>2016</v>
      </c>
      <c r="D587" s="69">
        <v>41</v>
      </c>
      <c r="E587" s="85">
        <v>4800</v>
      </c>
      <c r="F587" s="71" t="s">
        <v>375</v>
      </c>
      <c r="G587" s="56"/>
    </row>
    <row r="588" spans="1:7" s="60" customFormat="1" ht="15" customHeight="1">
      <c r="A588" s="80" t="s">
        <v>1294</v>
      </c>
      <c r="B588" s="69">
        <v>3</v>
      </c>
      <c r="C588" s="70" t="s">
        <v>2016</v>
      </c>
      <c r="D588" s="69" t="s">
        <v>1092</v>
      </c>
      <c r="E588" s="85">
        <v>21346</v>
      </c>
      <c r="F588" s="71" t="s">
        <v>1091</v>
      </c>
      <c r="G588" s="56"/>
    </row>
    <row r="589" spans="1:7" s="60" customFormat="1" ht="15" customHeight="1">
      <c r="A589" s="80" t="s">
        <v>1294</v>
      </c>
      <c r="B589" s="70">
        <v>3</v>
      </c>
      <c r="C589" s="70" t="s">
        <v>2016</v>
      </c>
      <c r="D589" s="69" t="s">
        <v>1457</v>
      </c>
      <c r="E589" s="85">
        <v>7143.74</v>
      </c>
      <c r="F589" s="71" t="s">
        <v>1102</v>
      </c>
      <c r="G589" s="56"/>
    </row>
    <row r="590" spans="1:7" s="60" customFormat="1" ht="15" customHeight="1">
      <c r="A590" s="80" t="s">
        <v>1294</v>
      </c>
      <c r="B590" s="69">
        <v>3</v>
      </c>
      <c r="C590" s="70" t="s">
        <v>2016</v>
      </c>
      <c r="D590" s="69" t="s">
        <v>1104</v>
      </c>
      <c r="E590" s="85">
        <v>100</v>
      </c>
      <c r="F590" s="71" t="s">
        <v>1103</v>
      </c>
      <c r="G590" s="56"/>
    </row>
    <row r="591" spans="1:7" s="60" customFormat="1" ht="15" customHeight="1">
      <c r="A591" s="80" t="s">
        <v>1294</v>
      </c>
      <c r="B591" s="70">
        <v>3</v>
      </c>
      <c r="C591" s="70" t="s">
        <v>2016</v>
      </c>
      <c r="D591" s="69" t="s">
        <v>1226</v>
      </c>
      <c r="E591" s="85">
        <v>31500</v>
      </c>
      <c r="F591" s="71" t="s">
        <v>1225</v>
      </c>
      <c r="G591" s="56"/>
    </row>
    <row r="592" spans="1:7" s="60" customFormat="1" ht="15" customHeight="1">
      <c r="A592" s="80" t="s">
        <v>1294</v>
      </c>
      <c r="B592" s="69">
        <v>3</v>
      </c>
      <c r="C592" s="70" t="s">
        <v>2016</v>
      </c>
      <c r="D592" s="69" t="s">
        <v>1877</v>
      </c>
      <c r="E592" s="85">
        <v>40000</v>
      </c>
      <c r="F592" s="71" t="s">
        <v>1227</v>
      </c>
      <c r="G592" s="56"/>
    </row>
    <row r="593" spans="1:7" s="60" customFormat="1" ht="15" customHeight="1">
      <c r="A593" s="80" t="s">
        <v>1294</v>
      </c>
      <c r="B593" s="70">
        <v>3</v>
      </c>
      <c r="C593" s="70" t="s">
        <v>2016</v>
      </c>
      <c r="D593" s="69" t="s">
        <v>1206</v>
      </c>
      <c r="E593" s="85">
        <v>35550</v>
      </c>
      <c r="F593" s="71" t="s">
        <v>1205</v>
      </c>
      <c r="G593" s="56"/>
    </row>
    <row r="594" spans="1:7" s="60" customFormat="1" ht="15" customHeight="1">
      <c r="A594" s="80" t="s">
        <v>1294</v>
      </c>
      <c r="B594" s="69">
        <v>3</v>
      </c>
      <c r="C594" s="70" t="s">
        <v>2016</v>
      </c>
      <c r="D594" s="69" t="s">
        <v>1163</v>
      </c>
      <c r="E594" s="85">
        <v>10000</v>
      </c>
      <c r="F594" s="71" t="s">
        <v>1162</v>
      </c>
      <c r="G594" s="56"/>
    </row>
    <row r="595" spans="1:7" s="60" customFormat="1" ht="15" customHeight="1">
      <c r="A595" s="80" t="s">
        <v>1294</v>
      </c>
      <c r="B595" s="70">
        <v>3</v>
      </c>
      <c r="C595" s="70" t="s">
        <v>2016</v>
      </c>
      <c r="D595" s="69" t="s">
        <v>251</v>
      </c>
      <c r="E595" s="85">
        <v>1100</v>
      </c>
      <c r="F595" s="71" t="s">
        <v>1228</v>
      </c>
      <c r="G595" s="56"/>
    </row>
    <row r="596" spans="1:7" s="60" customFormat="1" ht="15" customHeight="1">
      <c r="A596" s="80" t="s">
        <v>1294</v>
      </c>
      <c r="B596" s="69">
        <v>3</v>
      </c>
      <c r="C596" s="70" t="s">
        <v>2016</v>
      </c>
      <c r="D596" s="69" t="s">
        <v>1165</v>
      </c>
      <c r="E596" s="85">
        <v>5000</v>
      </c>
      <c r="F596" s="71" t="s">
        <v>1164</v>
      </c>
      <c r="G596" s="56"/>
    </row>
    <row r="597" spans="1:7" s="60" customFormat="1" ht="15" customHeight="1">
      <c r="A597" s="80" t="s">
        <v>1294</v>
      </c>
      <c r="B597" s="70">
        <v>3</v>
      </c>
      <c r="C597" s="70" t="s">
        <v>2016</v>
      </c>
      <c r="D597" s="69" t="s">
        <v>366</v>
      </c>
      <c r="E597" s="85">
        <v>4292</v>
      </c>
      <c r="F597" s="71" t="s">
        <v>365</v>
      </c>
      <c r="G597" s="56"/>
    </row>
    <row r="598" spans="1:7" s="60" customFormat="1" ht="15" customHeight="1">
      <c r="A598" s="80" t="s">
        <v>1294</v>
      </c>
      <c r="B598" s="69">
        <v>3</v>
      </c>
      <c r="C598" s="70" t="s">
        <v>2016</v>
      </c>
      <c r="D598" s="69" t="s">
        <v>1540</v>
      </c>
      <c r="E598" s="85">
        <v>74850</v>
      </c>
      <c r="F598" s="71" t="s">
        <v>1229</v>
      </c>
      <c r="G598" s="56"/>
    </row>
    <row r="599" spans="1:7" s="60" customFormat="1" ht="15" customHeight="1">
      <c r="A599" s="80" t="s">
        <v>1294</v>
      </c>
      <c r="B599" s="70">
        <v>3</v>
      </c>
      <c r="C599" s="70" t="s">
        <v>2016</v>
      </c>
      <c r="D599" s="69" t="s">
        <v>1877</v>
      </c>
      <c r="E599" s="85">
        <v>70000</v>
      </c>
      <c r="F599" s="71" t="s">
        <v>1230</v>
      </c>
      <c r="G599" s="56"/>
    </row>
    <row r="600" spans="1:7" s="60" customFormat="1" ht="15" customHeight="1">
      <c r="A600" s="80" t="s">
        <v>1294</v>
      </c>
      <c r="B600" s="69">
        <v>3</v>
      </c>
      <c r="C600" s="70" t="s">
        <v>2016</v>
      </c>
      <c r="D600" s="69" t="s">
        <v>1784</v>
      </c>
      <c r="E600" s="85" t="s">
        <v>135</v>
      </c>
      <c r="F600" s="71" t="s">
        <v>1093</v>
      </c>
      <c r="G600" s="56"/>
    </row>
    <row r="601" spans="1:7" s="60" customFormat="1" ht="15" customHeight="1">
      <c r="A601" s="80" t="s">
        <v>1294</v>
      </c>
      <c r="B601" s="70">
        <v>3</v>
      </c>
      <c r="C601" s="70" t="s">
        <v>2016</v>
      </c>
      <c r="D601" s="69" t="s">
        <v>1043</v>
      </c>
      <c r="E601" s="85">
        <v>232000</v>
      </c>
      <c r="F601" s="71" t="s">
        <v>1281</v>
      </c>
      <c r="G601" s="56"/>
    </row>
    <row r="602" spans="1:7" s="60" customFormat="1" ht="15" customHeight="1">
      <c r="A602" s="80" t="s">
        <v>1294</v>
      </c>
      <c r="B602" s="69">
        <v>3</v>
      </c>
      <c r="C602" s="70" t="s">
        <v>2016</v>
      </c>
      <c r="D602" s="69" t="s">
        <v>727</v>
      </c>
      <c r="E602" s="85">
        <v>2200</v>
      </c>
      <c r="F602" s="71" t="s">
        <v>1105</v>
      </c>
      <c r="G602" s="56"/>
    </row>
    <row r="603" spans="1:7" s="60" customFormat="1" ht="15" customHeight="1">
      <c r="A603" s="80" t="s">
        <v>1294</v>
      </c>
      <c r="B603" s="70">
        <v>3</v>
      </c>
      <c r="C603" s="70" t="s">
        <v>2016</v>
      </c>
      <c r="D603" s="69" t="s">
        <v>1123</v>
      </c>
      <c r="E603" s="85">
        <v>2569.85</v>
      </c>
      <c r="F603" s="71" t="s">
        <v>1122</v>
      </c>
      <c r="G603" s="56"/>
    </row>
    <row r="604" spans="1:7" s="60" customFormat="1" ht="15" customHeight="1">
      <c r="A604" s="80" t="s">
        <v>1294</v>
      </c>
      <c r="B604" s="69">
        <v>3</v>
      </c>
      <c r="C604" s="70" t="s">
        <v>2016</v>
      </c>
      <c r="D604" s="69" t="s">
        <v>1232</v>
      </c>
      <c r="E604" s="85">
        <v>1000</v>
      </c>
      <c r="F604" s="71" t="s">
        <v>1231</v>
      </c>
      <c r="G604" s="56"/>
    </row>
    <row r="605" spans="1:7" s="60" customFormat="1" ht="15" customHeight="1">
      <c r="A605" s="80" t="s">
        <v>1294</v>
      </c>
      <c r="B605" s="70">
        <v>3</v>
      </c>
      <c r="C605" s="70" t="s">
        <v>2016</v>
      </c>
      <c r="D605" s="69" t="s">
        <v>1877</v>
      </c>
      <c r="E605" s="85">
        <v>35000</v>
      </c>
      <c r="F605" s="71" t="s">
        <v>1233</v>
      </c>
      <c r="G605" s="56"/>
    </row>
    <row r="606" spans="1:7" s="60" customFormat="1" ht="15" customHeight="1">
      <c r="A606" s="80" t="s">
        <v>1294</v>
      </c>
      <c r="B606" s="69">
        <v>3</v>
      </c>
      <c r="C606" s="70" t="s">
        <v>2016</v>
      </c>
      <c r="D606" s="69" t="s">
        <v>1877</v>
      </c>
      <c r="E606" s="85">
        <v>45000</v>
      </c>
      <c r="F606" s="71" t="s">
        <v>1234</v>
      </c>
      <c r="G606" s="56"/>
    </row>
    <row r="607" spans="1:7" s="60" customFormat="1" ht="15" customHeight="1">
      <c r="A607" s="80" t="s">
        <v>1294</v>
      </c>
      <c r="B607" s="70">
        <v>3</v>
      </c>
      <c r="C607" s="70" t="s">
        <v>2016</v>
      </c>
      <c r="D607" s="69" t="s">
        <v>377</v>
      </c>
      <c r="E607" s="85" t="s">
        <v>136</v>
      </c>
      <c r="F607" s="71" t="s">
        <v>376</v>
      </c>
      <c r="G607" s="56"/>
    </row>
    <row r="608" spans="1:7" s="60" customFormat="1" ht="15" customHeight="1">
      <c r="A608" s="80" t="s">
        <v>1294</v>
      </c>
      <c r="B608" s="69">
        <v>3</v>
      </c>
      <c r="C608" s="70" t="s">
        <v>2016</v>
      </c>
      <c r="D608" s="69" t="s">
        <v>1169</v>
      </c>
      <c r="E608" s="85" t="s">
        <v>137</v>
      </c>
      <c r="F608" s="71" t="s">
        <v>1168</v>
      </c>
      <c r="G608" s="56"/>
    </row>
    <row r="609" spans="1:7" s="60" customFormat="1" ht="15" customHeight="1">
      <c r="A609" s="80" t="s">
        <v>1294</v>
      </c>
      <c r="B609" s="70">
        <v>3</v>
      </c>
      <c r="C609" s="70" t="s">
        <v>2016</v>
      </c>
      <c r="D609" s="69" t="s">
        <v>1156</v>
      </c>
      <c r="E609" s="85" t="s">
        <v>138</v>
      </c>
      <c r="F609" s="71" t="s">
        <v>1155</v>
      </c>
      <c r="G609" s="56"/>
    </row>
    <row r="610" spans="1:7" s="60" customFormat="1" ht="15" customHeight="1">
      <c r="A610" s="80" t="s">
        <v>1294</v>
      </c>
      <c r="B610" s="69">
        <v>3</v>
      </c>
      <c r="C610" s="70" t="s">
        <v>2016</v>
      </c>
      <c r="D610" s="69" t="s">
        <v>1117</v>
      </c>
      <c r="E610" s="85">
        <v>1000</v>
      </c>
      <c r="F610" s="71" t="s">
        <v>1116</v>
      </c>
      <c r="G610" s="56"/>
    </row>
    <row r="611" spans="1:7" s="60" customFormat="1" ht="15" customHeight="1">
      <c r="A611" s="80" t="s">
        <v>1294</v>
      </c>
      <c r="B611" s="70">
        <v>3</v>
      </c>
      <c r="C611" s="70" t="s">
        <v>2016</v>
      </c>
      <c r="D611" s="69" t="s">
        <v>379</v>
      </c>
      <c r="E611" s="85" t="s">
        <v>139</v>
      </c>
      <c r="F611" s="71" t="s">
        <v>378</v>
      </c>
      <c r="G611" s="56"/>
    </row>
    <row r="612" spans="1:7" s="60" customFormat="1" ht="15" customHeight="1">
      <c r="A612" s="80" t="s">
        <v>1294</v>
      </c>
      <c r="B612" s="69">
        <v>3</v>
      </c>
      <c r="C612" s="70" t="s">
        <v>2016</v>
      </c>
      <c r="D612" s="69" t="s">
        <v>1074</v>
      </c>
      <c r="E612" s="85">
        <v>6527.78</v>
      </c>
      <c r="F612" s="71" t="s">
        <v>1151</v>
      </c>
      <c r="G612" s="56"/>
    </row>
    <row r="613" spans="1:7" s="60" customFormat="1" ht="15" customHeight="1">
      <c r="A613" s="80" t="s">
        <v>1294</v>
      </c>
      <c r="B613" s="70">
        <v>3</v>
      </c>
      <c r="C613" s="70" t="s">
        <v>2016</v>
      </c>
      <c r="D613" s="69" t="s">
        <v>1236</v>
      </c>
      <c r="E613" s="85">
        <v>260000</v>
      </c>
      <c r="F613" s="71" t="s">
        <v>1235</v>
      </c>
      <c r="G613" s="56"/>
    </row>
    <row r="614" spans="1:7" s="60" customFormat="1" ht="15" customHeight="1">
      <c r="A614" s="80" t="s">
        <v>1294</v>
      </c>
      <c r="B614" s="69">
        <v>3</v>
      </c>
      <c r="C614" s="70" t="s">
        <v>2016</v>
      </c>
      <c r="D614" s="69" t="s">
        <v>1107</v>
      </c>
      <c r="E614" s="85" t="s">
        <v>140</v>
      </c>
      <c r="F614" s="71" t="s">
        <v>1106</v>
      </c>
      <c r="G614" s="56"/>
    </row>
    <row r="615" spans="1:7" s="60" customFormat="1" ht="15" customHeight="1">
      <c r="A615" s="80" t="s">
        <v>1294</v>
      </c>
      <c r="B615" s="70">
        <v>3</v>
      </c>
      <c r="C615" s="70" t="s">
        <v>2016</v>
      </c>
      <c r="D615" s="69" t="s">
        <v>1132</v>
      </c>
      <c r="E615" s="85">
        <v>1300</v>
      </c>
      <c r="F615" s="71" t="s">
        <v>1131</v>
      </c>
      <c r="G615" s="56"/>
    </row>
    <row r="616" spans="1:7" s="60" customFormat="1" ht="15" customHeight="1">
      <c r="A616" s="80" t="s">
        <v>1294</v>
      </c>
      <c r="B616" s="69">
        <v>3</v>
      </c>
      <c r="C616" s="70" t="s">
        <v>2016</v>
      </c>
      <c r="D616" s="69" t="s">
        <v>381</v>
      </c>
      <c r="E616" s="85">
        <v>16010.78</v>
      </c>
      <c r="F616" s="71" t="s">
        <v>380</v>
      </c>
      <c r="G616" s="56"/>
    </row>
    <row r="617" spans="1:7" s="60" customFormat="1" ht="15" customHeight="1">
      <c r="A617" s="80" t="s">
        <v>1294</v>
      </c>
      <c r="B617" s="70">
        <v>3</v>
      </c>
      <c r="C617" s="70" t="s">
        <v>2016</v>
      </c>
      <c r="D617" s="69" t="s">
        <v>1134</v>
      </c>
      <c r="E617" s="85">
        <v>52548</v>
      </c>
      <c r="F617" s="71" t="s">
        <v>1133</v>
      </c>
      <c r="G617" s="56"/>
    </row>
    <row r="618" spans="1:7" s="60" customFormat="1" ht="15" customHeight="1">
      <c r="A618" s="80" t="s">
        <v>1294</v>
      </c>
      <c r="B618" s="69">
        <v>3</v>
      </c>
      <c r="C618" s="70" t="s">
        <v>2016</v>
      </c>
      <c r="D618" s="69" t="s">
        <v>1723</v>
      </c>
      <c r="E618" s="85">
        <v>200</v>
      </c>
      <c r="F618" s="71" t="s">
        <v>1108</v>
      </c>
      <c r="G618" s="56"/>
    </row>
    <row r="619" spans="1:7" s="60" customFormat="1" ht="15" customHeight="1">
      <c r="A619" s="80" t="s">
        <v>1294</v>
      </c>
      <c r="B619" s="70">
        <v>3</v>
      </c>
      <c r="C619" s="70" t="s">
        <v>2016</v>
      </c>
      <c r="D619" s="69" t="s">
        <v>1771</v>
      </c>
      <c r="E619" s="85">
        <v>73000</v>
      </c>
      <c r="F619" s="71" t="s">
        <v>1152</v>
      </c>
      <c r="G619" s="56"/>
    </row>
    <row r="620" spans="1:7" s="60" customFormat="1" ht="15" customHeight="1">
      <c r="A620" s="80" t="s">
        <v>1294</v>
      </c>
      <c r="B620" s="69">
        <v>3</v>
      </c>
      <c r="C620" s="70" t="s">
        <v>2016</v>
      </c>
      <c r="D620" s="69" t="s">
        <v>1574</v>
      </c>
      <c r="E620" s="85">
        <v>45000</v>
      </c>
      <c r="F620" s="71" t="s">
        <v>1153</v>
      </c>
      <c r="G620" s="56"/>
    </row>
    <row r="621" spans="1:7" s="60" customFormat="1" ht="15" customHeight="1">
      <c r="A621" s="80" t="s">
        <v>1294</v>
      </c>
      <c r="B621" s="70">
        <v>3</v>
      </c>
      <c r="C621" s="70" t="s">
        <v>2016</v>
      </c>
      <c r="D621" s="69" t="s">
        <v>369</v>
      </c>
      <c r="E621" s="85">
        <v>10644.55</v>
      </c>
      <c r="F621" s="71" t="s">
        <v>368</v>
      </c>
      <c r="G621" s="56"/>
    </row>
    <row r="622" spans="1:7" s="60" customFormat="1" ht="15" customHeight="1">
      <c r="A622" s="80" t="s">
        <v>1294</v>
      </c>
      <c r="B622" s="69">
        <v>3</v>
      </c>
      <c r="C622" s="70" t="s">
        <v>2016</v>
      </c>
      <c r="D622" s="69" t="s">
        <v>1121</v>
      </c>
      <c r="E622" s="85">
        <v>1975</v>
      </c>
      <c r="F622" s="71" t="s">
        <v>1120</v>
      </c>
      <c r="G622" s="56"/>
    </row>
    <row r="623" spans="1:7" s="60" customFormat="1" ht="15" customHeight="1">
      <c r="A623" s="80" t="s">
        <v>1294</v>
      </c>
      <c r="B623" s="70">
        <v>3</v>
      </c>
      <c r="C623" s="70" t="s">
        <v>2016</v>
      </c>
      <c r="D623" s="69" t="s">
        <v>1167</v>
      </c>
      <c r="E623" s="85">
        <v>3480</v>
      </c>
      <c r="F623" s="71" t="s">
        <v>1166</v>
      </c>
      <c r="G623" s="56"/>
    </row>
    <row r="624" spans="1:7" s="60" customFormat="1" ht="15" customHeight="1">
      <c r="A624" s="80" t="s">
        <v>1294</v>
      </c>
      <c r="B624" s="69">
        <v>3</v>
      </c>
      <c r="C624" s="70" t="s">
        <v>2016</v>
      </c>
      <c r="D624" s="69" t="s">
        <v>1283</v>
      </c>
      <c r="E624" s="85">
        <v>8120</v>
      </c>
      <c r="F624" s="71" t="s">
        <v>1282</v>
      </c>
      <c r="G624" s="56"/>
    </row>
    <row r="625" spans="1:7" s="60" customFormat="1" ht="15" customHeight="1">
      <c r="A625" s="80" t="s">
        <v>1294</v>
      </c>
      <c r="B625" s="70">
        <v>3</v>
      </c>
      <c r="C625" s="70" t="s">
        <v>2016</v>
      </c>
      <c r="D625" s="69" t="s">
        <v>1784</v>
      </c>
      <c r="E625" s="85">
        <v>96300</v>
      </c>
      <c r="F625" s="71" t="s">
        <v>1237</v>
      </c>
      <c r="G625" s="56"/>
    </row>
    <row r="626" spans="1:7" s="60" customFormat="1" ht="15" customHeight="1">
      <c r="A626" s="80" t="s">
        <v>1294</v>
      </c>
      <c r="B626" s="69">
        <v>3</v>
      </c>
      <c r="C626" s="70" t="s">
        <v>2016</v>
      </c>
      <c r="D626" s="69" t="s">
        <v>383</v>
      </c>
      <c r="E626" s="85">
        <v>224.1</v>
      </c>
      <c r="F626" s="71" t="s">
        <v>382</v>
      </c>
      <c r="G626" s="56"/>
    </row>
    <row r="627" spans="1:7" s="60" customFormat="1" ht="15" customHeight="1">
      <c r="A627" s="80" t="s">
        <v>1294</v>
      </c>
      <c r="B627" s="70">
        <v>3</v>
      </c>
      <c r="C627" s="70" t="s">
        <v>2016</v>
      </c>
      <c r="D627" s="69">
        <v>158</v>
      </c>
      <c r="E627" s="85">
        <v>4100</v>
      </c>
      <c r="F627" s="71" t="s">
        <v>1170</v>
      </c>
      <c r="G627" s="56"/>
    </row>
    <row r="628" spans="1:7" s="60" customFormat="1" ht="15" customHeight="1">
      <c r="A628" s="80" t="s">
        <v>1294</v>
      </c>
      <c r="B628" s="69">
        <v>3</v>
      </c>
      <c r="C628" s="70" t="s">
        <v>2016</v>
      </c>
      <c r="D628" s="69" t="s">
        <v>1877</v>
      </c>
      <c r="E628" s="85">
        <v>16100</v>
      </c>
      <c r="F628" s="71" t="s">
        <v>1171</v>
      </c>
      <c r="G628" s="56"/>
    </row>
    <row r="629" spans="1:7" s="60" customFormat="1" ht="15" customHeight="1">
      <c r="A629" s="80" t="s">
        <v>1294</v>
      </c>
      <c r="B629" s="70">
        <v>3</v>
      </c>
      <c r="C629" s="70" t="s">
        <v>2016</v>
      </c>
      <c r="D629" s="69" t="s">
        <v>385</v>
      </c>
      <c r="E629" s="85">
        <v>1666.67</v>
      </c>
      <c r="F629" s="71" t="s">
        <v>384</v>
      </c>
      <c r="G629" s="56"/>
    </row>
    <row r="630" spans="1:7" s="60" customFormat="1" ht="15" customHeight="1">
      <c r="A630" s="80" t="s">
        <v>1294</v>
      </c>
      <c r="B630" s="69">
        <v>3</v>
      </c>
      <c r="C630" s="70" t="s">
        <v>2016</v>
      </c>
      <c r="D630" s="69" t="s">
        <v>1173</v>
      </c>
      <c r="E630" s="85">
        <v>60000</v>
      </c>
      <c r="F630" s="71" t="s">
        <v>1172</v>
      </c>
      <c r="G630" s="56"/>
    </row>
    <row r="631" spans="1:7" s="60" customFormat="1" ht="15" customHeight="1">
      <c r="A631" s="80" t="s">
        <v>1294</v>
      </c>
      <c r="B631" s="70">
        <v>3</v>
      </c>
      <c r="C631" s="70" t="s">
        <v>2016</v>
      </c>
      <c r="D631" s="69" t="s">
        <v>1175</v>
      </c>
      <c r="E631" s="85">
        <v>450</v>
      </c>
      <c r="F631" s="71" t="s">
        <v>1174</v>
      </c>
      <c r="G631" s="56"/>
    </row>
    <row r="632" spans="1:7" s="60" customFormat="1" ht="15" customHeight="1">
      <c r="A632" s="80" t="s">
        <v>1294</v>
      </c>
      <c r="B632" s="69">
        <v>3</v>
      </c>
      <c r="C632" s="70" t="s">
        <v>2016</v>
      </c>
      <c r="D632" s="69" t="s">
        <v>1436</v>
      </c>
      <c r="E632" s="85">
        <v>3000</v>
      </c>
      <c r="F632" s="71" t="s">
        <v>1207</v>
      </c>
      <c r="G632" s="56"/>
    </row>
    <row r="633" spans="1:7" s="60" customFormat="1" ht="15" customHeight="1">
      <c r="A633" s="80" t="s">
        <v>1294</v>
      </c>
      <c r="B633" s="70">
        <v>3</v>
      </c>
      <c r="C633" s="70" t="s">
        <v>2016</v>
      </c>
      <c r="D633" s="69" t="s">
        <v>1134</v>
      </c>
      <c r="E633" s="85">
        <v>3460000</v>
      </c>
      <c r="F633" s="71" t="s">
        <v>1238</v>
      </c>
      <c r="G633" s="56"/>
    </row>
    <row r="634" spans="1:7" s="60" customFormat="1" ht="15" customHeight="1">
      <c r="A634" s="80" t="s">
        <v>1294</v>
      </c>
      <c r="B634" s="69">
        <v>3</v>
      </c>
      <c r="C634" s="70" t="s">
        <v>2016</v>
      </c>
      <c r="D634" s="69" t="s">
        <v>1877</v>
      </c>
      <c r="E634" s="85">
        <v>208800</v>
      </c>
      <c r="F634" s="71" t="s">
        <v>1239</v>
      </c>
      <c r="G634" s="56"/>
    </row>
    <row r="635" spans="1:7" s="60" customFormat="1" ht="15" customHeight="1">
      <c r="A635" s="80" t="s">
        <v>1294</v>
      </c>
      <c r="B635" s="70">
        <v>3</v>
      </c>
      <c r="C635" s="70" t="s">
        <v>2016</v>
      </c>
      <c r="D635" s="69" t="s">
        <v>1177</v>
      </c>
      <c r="E635" s="85">
        <v>800</v>
      </c>
      <c r="F635" s="71" t="s">
        <v>1176</v>
      </c>
      <c r="G635" s="56"/>
    </row>
    <row r="636" spans="1:7" s="60" customFormat="1" ht="15" customHeight="1">
      <c r="A636" s="80" t="s">
        <v>1294</v>
      </c>
      <c r="B636" s="69">
        <v>3</v>
      </c>
      <c r="C636" s="70" t="s">
        <v>2016</v>
      </c>
      <c r="D636" s="69" t="s">
        <v>1298</v>
      </c>
      <c r="E636" s="85">
        <v>2400</v>
      </c>
      <c r="F636" s="71" t="s">
        <v>1083</v>
      </c>
      <c r="G636" s="56"/>
    </row>
    <row r="637" spans="1:7" s="60" customFormat="1" ht="15" customHeight="1">
      <c r="A637" s="80" t="s">
        <v>1294</v>
      </c>
      <c r="B637" s="70">
        <v>3</v>
      </c>
      <c r="C637" s="70" t="s">
        <v>2016</v>
      </c>
      <c r="D637" s="69" t="s">
        <v>1877</v>
      </c>
      <c r="E637" s="85">
        <v>5800</v>
      </c>
      <c r="F637" s="71" t="s">
        <v>386</v>
      </c>
      <c r="G637" s="56"/>
    </row>
    <row r="638" spans="1:7" s="60" customFormat="1" ht="15" customHeight="1">
      <c r="A638" s="80" t="s">
        <v>1294</v>
      </c>
      <c r="B638" s="69">
        <v>3</v>
      </c>
      <c r="C638" s="70" t="s">
        <v>2016</v>
      </c>
      <c r="D638" s="69" t="s">
        <v>1784</v>
      </c>
      <c r="E638" s="85">
        <v>25000</v>
      </c>
      <c r="F638" s="71" t="s">
        <v>1109</v>
      </c>
      <c r="G638" s="56"/>
    </row>
    <row r="639" spans="1:7" s="60" customFormat="1" ht="15" customHeight="1">
      <c r="A639" s="80" t="s">
        <v>1294</v>
      </c>
      <c r="B639" s="70">
        <v>3</v>
      </c>
      <c r="C639" s="70" t="s">
        <v>2016</v>
      </c>
      <c r="D639" s="69" t="s">
        <v>1784</v>
      </c>
      <c r="E639" s="85">
        <v>17650</v>
      </c>
      <c r="F639" s="71" t="s">
        <v>1208</v>
      </c>
      <c r="G639" s="56"/>
    </row>
    <row r="640" spans="1:7" s="60" customFormat="1" ht="15" customHeight="1">
      <c r="A640" s="80" t="s">
        <v>1294</v>
      </c>
      <c r="B640" s="69">
        <v>3</v>
      </c>
      <c r="C640" s="70" t="s">
        <v>2016</v>
      </c>
      <c r="D640" s="69" t="s">
        <v>1759</v>
      </c>
      <c r="E640" s="85">
        <v>4180</v>
      </c>
      <c r="F640" s="71" t="s">
        <v>1085</v>
      </c>
      <c r="G640" s="56"/>
    </row>
    <row r="641" spans="1:7" s="60" customFormat="1" ht="15" customHeight="1">
      <c r="A641" s="80" t="s">
        <v>1294</v>
      </c>
      <c r="B641" s="70">
        <v>3</v>
      </c>
      <c r="C641" s="70" t="s">
        <v>2016</v>
      </c>
      <c r="D641" s="69" t="s">
        <v>1092</v>
      </c>
      <c r="E641" s="85">
        <v>8088</v>
      </c>
      <c r="F641" s="71" t="s">
        <v>1094</v>
      </c>
      <c r="G641" s="56"/>
    </row>
    <row r="642" spans="1:7" s="60" customFormat="1" ht="15" customHeight="1">
      <c r="A642" s="80" t="s">
        <v>1294</v>
      </c>
      <c r="B642" s="69">
        <v>3</v>
      </c>
      <c r="C642" s="70" t="s">
        <v>2016</v>
      </c>
      <c r="D642" s="69" t="s">
        <v>1600</v>
      </c>
      <c r="E642" s="85">
        <v>13920</v>
      </c>
      <c r="F642" s="71" t="s">
        <v>1135</v>
      </c>
      <c r="G642" s="56"/>
    </row>
    <row r="643" spans="1:7" s="60" customFormat="1" ht="15" customHeight="1">
      <c r="A643" s="80" t="s">
        <v>1294</v>
      </c>
      <c r="B643" s="70">
        <v>3</v>
      </c>
      <c r="C643" s="70" t="s">
        <v>2016</v>
      </c>
      <c r="D643" s="69" t="s">
        <v>1313</v>
      </c>
      <c r="E643" s="85">
        <v>45873</v>
      </c>
      <c r="F643" s="71" t="s">
        <v>1240</v>
      </c>
      <c r="G643" s="56"/>
    </row>
    <row r="644" spans="1:7" s="60" customFormat="1" ht="15" customHeight="1">
      <c r="A644" s="80" t="s">
        <v>1294</v>
      </c>
      <c r="B644" s="69">
        <v>3</v>
      </c>
      <c r="C644" s="70" t="s">
        <v>2016</v>
      </c>
      <c r="D644" s="69" t="s">
        <v>1784</v>
      </c>
      <c r="E644" s="85">
        <v>95000</v>
      </c>
      <c r="F644" s="71" t="s">
        <v>1241</v>
      </c>
      <c r="G644" s="56"/>
    </row>
    <row r="645" spans="1:7" s="60" customFormat="1" ht="15" customHeight="1">
      <c r="A645" s="80" t="s">
        <v>1294</v>
      </c>
      <c r="B645" s="70">
        <v>3</v>
      </c>
      <c r="C645" s="70" t="s">
        <v>2016</v>
      </c>
      <c r="D645" s="69" t="s">
        <v>1315</v>
      </c>
      <c r="E645" s="85">
        <v>75300</v>
      </c>
      <c r="F645" s="71" t="s">
        <v>1242</v>
      </c>
      <c r="G645" s="56"/>
    </row>
    <row r="646" spans="1:7" s="60" customFormat="1" ht="15" customHeight="1">
      <c r="A646" s="80" t="s">
        <v>1294</v>
      </c>
      <c r="B646" s="69">
        <v>3</v>
      </c>
      <c r="C646" s="70" t="s">
        <v>2016</v>
      </c>
      <c r="D646" s="69" t="s">
        <v>932</v>
      </c>
      <c r="E646" s="85">
        <v>66000</v>
      </c>
      <c r="F646" s="71" t="s">
        <v>1284</v>
      </c>
      <c r="G646" s="56"/>
    </row>
    <row r="647" spans="1:7" s="60" customFormat="1" ht="15" customHeight="1">
      <c r="A647" s="80" t="s">
        <v>1294</v>
      </c>
      <c r="B647" s="70">
        <v>3</v>
      </c>
      <c r="C647" s="70" t="s">
        <v>2016</v>
      </c>
      <c r="D647" s="69" t="s">
        <v>1784</v>
      </c>
      <c r="E647" s="85">
        <v>66000</v>
      </c>
      <c r="F647" s="71" t="s">
        <v>1209</v>
      </c>
      <c r="G647" s="56"/>
    </row>
    <row r="648" spans="1:7" s="60" customFormat="1" ht="15" customHeight="1">
      <c r="A648" s="80" t="s">
        <v>1294</v>
      </c>
      <c r="B648" s="69">
        <v>3</v>
      </c>
      <c r="C648" s="70" t="s">
        <v>2016</v>
      </c>
      <c r="D648" s="69" t="s">
        <v>251</v>
      </c>
      <c r="E648" s="85">
        <v>7550</v>
      </c>
      <c r="F648" s="71" t="s">
        <v>1178</v>
      </c>
      <c r="G648" s="56"/>
    </row>
    <row r="649" spans="1:7" s="60" customFormat="1" ht="15" customHeight="1">
      <c r="A649" s="80" t="s">
        <v>1294</v>
      </c>
      <c r="B649" s="70">
        <v>3</v>
      </c>
      <c r="C649" s="70" t="s">
        <v>2016</v>
      </c>
      <c r="D649" s="69" t="s">
        <v>1244</v>
      </c>
      <c r="E649" s="85">
        <v>15000</v>
      </c>
      <c r="F649" s="71" t="s">
        <v>1243</v>
      </c>
      <c r="G649" s="56"/>
    </row>
    <row r="650" spans="1:7" s="60" customFormat="1" ht="15" customHeight="1">
      <c r="A650" s="80" t="s">
        <v>1294</v>
      </c>
      <c r="B650" s="69">
        <v>3</v>
      </c>
      <c r="C650" s="70" t="s">
        <v>2016</v>
      </c>
      <c r="D650" s="69" t="s">
        <v>1759</v>
      </c>
      <c r="E650" s="85">
        <v>74000</v>
      </c>
      <c r="F650" s="71" t="s">
        <v>1245</v>
      </c>
      <c r="G650" s="56"/>
    </row>
    <row r="651" spans="1:7" s="60" customFormat="1" ht="15" customHeight="1">
      <c r="A651" s="80" t="s">
        <v>1294</v>
      </c>
      <c r="B651" s="70">
        <v>3</v>
      </c>
      <c r="C651" s="70" t="s">
        <v>2016</v>
      </c>
      <c r="D651" s="69" t="s">
        <v>1872</v>
      </c>
      <c r="E651" s="85">
        <v>255000</v>
      </c>
      <c r="F651" s="71" t="s">
        <v>1291</v>
      </c>
      <c r="G651" s="56"/>
    </row>
    <row r="652" spans="1:7" s="60" customFormat="1" ht="15" customHeight="1">
      <c r="A652" s="80" t="s">
        <v>1294</v>
      </c>
      <c r="B652" s="69">
        <v>3</v>
      </c>
      <c r="C652" s="70" t="s">
        <v>2016</v>
      </c>
      <c r="D652" s="69" t="s">
        <v>1622</v>
      </c>
      <c r="E652" s="85">
        <v>6342.52</v>
      </c>
      <c r="F652" s="71" t="s">
        <v>387</v>
      </c>
      <c r="G652" s="56"/>
    </row>
    <row r="653" spans="1:7" s="60" customFormat="1" ht="15" customHeight="1">
      <c r="A653" s="80" t="s">
        <v>1294</v>
      </c>
      <c r="B653" s="70">
        <v>3</v>
      </c>
      <c r="C653" s="70" t="s">
        <v>2016</v>
      </c>
      <c r="D653" s="69" t="s">
        <v>1877</v>
      </c>
      <c r="E653" s="85">
        <v>55000</v>
      </c>
      <c r="F653" s="71" t="s">
        <v>1136</v>
      </c>
      <c r="G653" s="56"/>
    </row>
    <row r="654" spans="1:7" s="60" customFormat="1" ht="15" customHeight="1">
      <c r="A654" s="80" t="s">
        <v>1294</v>
      </c>
      <c r="B654" s="69">
        <v>3</v>
      </c>
      <c r="C654" s="70" t="s">
        <v>2016</v>
      </c>
      <c r="D654" s="69" t="s">
        <v>1784</v>
      </c>
      <c r="E654" s="85" t="s">
        <v>220</v>
      </c>
      <c r="F654" s="71" t="s">
        <v>1285</v>
      </c>
      <c r="G654" s="56"/>
    </row>
    <row r="655" spans="1:7" s="60" customFormat="1" ht="15" customHeight="1">
      <c r="A655" s="80" t="s">
        <v>1294</v>
      </c>
      <c r="B655" s="70">
        <v>3</v>
      </c>
      <c r="C655" s="70" t="s">
        <v>2016</v>
      </c>
      <c r="D655" s="69" t="s">
        <v>517</v>
      </c>
      <c r="E655" s="85">
        <v>6960</v>
      </c>
      <c r="F655" s="71" t="s">
        <v>1246</v>
      </c>
      <c r="G655" s="56"/>
    </row>
    <row r="656" spans="1:7" s="60" customFormat="1" ht="15" customHeight="1">
      <c r="A656" s="80" t="s">
        <v>1294</v>
      </c>
      <c r="B656" s="69">
        <v>3</v>
      </c>
      <c r="C656" s="70" t="s">
        <v>2016</v>
      </c>
      <c r="D656" s="69" t="s">
        <v>78</v>
      </c>
      <c r="E656" s="85">
        <v>29000</v>
      </c>
      <c r="F656" s="71" t="s">
        <v>1247</v>
      </c>
      <c r="G656" s="56"/>
    </row>
    <row r="657" spans="1:7" s="60" customFormat="1" ht="15" customHeight="1">
      <c r="A657" s="80" t="s">
        <v>1294</v>
      </c>
      <c r="B657" s="70">
        <v>3</v>
      </c>
      <c r="C657" s="70" t="s">
        <v>2016</v>
      </c>
      <c r="D657" s="69" t="s">
        <v>524</v>
      </c>
      <c r="E657" s="85">
        <v>120</v>
      </c>
      <c r="F657" s="71" t="s">
        <v>1179</v>
      </c>
      <c r="G657" s="56"/>
    </row>
    <row r="658" spans="1:7" s="60" customFormat="1" ht="15" customHeight="1">
      <c r="A658" s="80" t="s">
        <v>1294</v>
      </c>
      <c r="B658" s="69">
        <v>3</v>
      </c>
      <c r="C658" s="70" t="s">
        <v>2016</v>
      </c>
      <c r="D658" s="69" t="s">
        <v>1181</v>
      </c>
      <c r="E658" s="85">
        <v>55000</v>
      </c>
      <c r="F658" s="71" t="s">
        <v>1180</v>
      </c>
      <c r="G658" s="56"/>
    </row>
    <row r="659" spans="1:7" s="60" customFormat="1" ht="15" customHeight="1">
      <c r="A659" s="80" t="s">
        <v>1294</v>
      </c>
      <c r="B659" s="70">
        <v>3</v>
      </c>
      <c r="C659" s="70" t="s">
        <v>2016</v>
      </c>
      <c r="D659" s="69" t="s">
        <v>1183</v>
      </c>
      <c r="E659" s="85">
        <v>2500</v>
      </c>
      <c r="F659" s="71" t="s">
        <v>1182</v>
      </c>
      <c r="G659" s="56"/>
    </row>
    <row r="660" spans="1:7" s="60" customFormat="1" ht="15" customHeight="1">
      <c r="A660" s="80" t="s">
        <v>1294</v>
      </c>
      <c r="B660" s="69">
        <v>3</v>
      </c>
      <c r="C660" s="70" t="s">
        <v>2016</v>
      </c>
      <c r="D660" s="69" t="s">
        <v>1185</v>
      </c>
      <c r="E660" s="85">
        <v>3400</v>
      </c>
      <c r="F660" s="71" t="s">
        <v>1184</v>
      </c>
      <c r="G660" s="56"/>
    </row>
    <row r="661" spans="1:7" s="60" customFormat="1" ht="15" customHeight="1">
      <c r="A661" s="80" t="s">
        <v>1294</v>
      </c>
      <c r="B661" s="70">
        <v>3</v>
      </c>
      <c r="C661" s="70" t="s">
        <v>2016</v>
      </c>
      <c r="D661" s="69" t="s">
        <v>540</v>
      </c>
      <c r="E661" s="85">
        <v>3248</v>
      </c>
      <c r="F661" s="71" t="s">
        <v>1147</v>
      </c>
      <c r="G661" s="56"/>
    </row>
    <row r="662" spans="1:7" s="60" customFormat="1" ht="15" customHeight="1">
      <c r="A662" s="80" t="s">
        <v>1294</v>
      </c>
      <c r="B662" s="69">
        <v>3</v>
      </c>
      <c r="C662" s="70" t="s">
        <v>2016</v>
      </c>
      <c r="D662" s="69" t="s">
        <v>932</v>
      </c>
      <c r="E662" s="85">
        <v>10000</v>
      </c>
      <c r="F662" s="71" t="s">
        <v>1248</v>
      </c>
      <c r="G662" s="56"/>
    </row>
    <row r="663" spans="1:7" s="60" customFormat="1" ht="15" customHeight="1">
      <c r="A663" s="80" t="s">
        <v>1294</v>
      </c>
      <c r="B663" s="70">
        <v>3</v>
      </c>
      <c r="C663" s="70" t="s">
        <v>2016</v>
      </c>
      <c r="D663" s="69" t="s">
        <v>553</v>
      </c>
      <c r="E663" s="85">
        <v>2100</v>
      </c>
      <c r="F663" s="71" t="s">
        <v>1186</v>
      </c>
      <c r="G663" s="56"/>
    </row>
    <row r="664" spans="1:7" s="60" customFormat="1" ht="15" customHeight="1">
      <c r="A664" s="80" t="s">
        <v>1294</v>
      </c>
      <c r="B664" s="69">
        <v>3</v>
      </c>
      <c r="C664" s="70" t="s">
        <v>2016</v>
      </c>
      <c r="D664" s="69" t="s">
        <v>251</v>
      </c>
      <c r="E664" s="85">
        <v>65000</v>
      </c>
      <c r="F664" s="71" t="s">
        <v>1249</v>
      </c>
      <c r="G664" s="56"/>
    </row>
    <row r="665" spans="1:7" s="60" customFormat="1" ht="15" customHeight="1">
      <c r="A665" s="80" t="s">
        <v>1294</v>
      </c>
      <c r="B665" s="70">
        <v>3</v>
      </c>
      <c r="C665" s="70" t="s">
        <v>2016</v>
      </c>
      <c r="D665" s="69" t="s">
        <v>1111</v>
      </c>
      <c r="E665" s="85">
        <v>2900</v>
      </c>
      <c r="F665" s="71" t="s">
        <v>1110</v>
      </c>
      <c r="G665" s="56"/>
    </row>
    <row r="666" spans="1:7" s="60" customFormat="1" ht="15" customHeight="1">
      <c r="A666" s="80" t="s">
        <v>1294</v>
      </c>
      <c r="B666" s="69">
        <v>3</v>
      </c>
      <c r="C666" s="70" t="s">
        <v>2016</v>
      </c>
      <c r="D666" s="69" t="s">
        <v>1877</v>
      </c>
      <c r="E666" s="85">
        <v>66000</v>
      </c>
      <c r="F666" s="71" t="s">
        <v>1112</v>
      </c>
      <c r="G666" s="56"/>
    </row>
    <row r="667" spans="1:7" s="60" customFormat="1" ht="15" customHeight="1">
      <c r="A667" s="80" t="s">
        <v>1294</v>
      </c>
      <c r="B667" s="70">
        <v>3</v>
      </c>
      <c r="C667" s="70" t="s">
        <v>2016</v>
      </c>
      <c r="D667" s="69" t="s">
        <v>562</v>
      </c>
      <c r="E667" s="85">
        <v>6860</v>
      </c>
      <c r="F667" s="71" t="s">
        <v>1292</v>
      </c>
      <c r="G667" s="56"/>
    </row>
    <row r="668" spans="1:7" s="60" customFormat="1" ht="15" customHeight="1">
      <c r="A668" s="80" t="s">
        <v>1294</v>
      </c>
      <c r="B668" s="69">
        <v>3</v>
      </c>
      <c r="C668" s="70" t="s">
        <v>2016</v>
      </c>
      <c r="D668" s="69" t="s">
        <v>1251</v>
      </c>
      <c r="E668" s="85">
        <v>70000</v>
      </c>
      <c r="F668" s="71" t="s">
        <v>1250</v>
      </c>
      <c r="G668" s="56"/>
    </row>
    <row r="669" spans="1:7" s="60" customFormat="1" ht="15" customHeight="1">
      <c r="A669" s="80" t="s">
        <v>1294</v>
      </c>
      <c r="B669" s="70">
        <v>3</v>
      </c>
      <c r="C669" s="70" t="s">
        <v>2016</v>
      </c>
      <c r="D669" s="69" t="s">
        <v>1096</v>
      </c>
      <c r="E669" s="85">
        <v>70000</v>
      </c>
      <c r="F669" s="71" t="s">
        <v>1095</v>
      </c>
      <c r="G669" s="56"/>
    </row>
    <row r="670" spans="1:7" s="60" customFormat="1" ht="15" customHeight="1">
      <c r="A670" s="80" t="s">
        <v>1294</v>
      </c>
      <c r="B670" s="69">
        <v>3</v>
      </c>
      <c r="C670" s="70" t="s">
        <v>2016</v>
      </c>
      <c r="D670" s="69" t="s">
        <v>1158</v>
      </c>
      <c r="E670" s="85">
        <v>1000</v>
      </c>
      <c r="F670" s="71" t="s">
        <v>1157</v>
      </c>
      <c r="G670" s="56"/>
    </row>
    <row r="671" spans="1:7" s="60" customFormat="1" ht="15" customHeight="1">
      <c r="A671" s="80" t="s">
        <v>1294</v>
      </c>
      <c r="B671" s="70">
        <v>3</v>
      </c>
      <c r="C671" s="70" t="s">
        <v>2016</v>
      </c>
      <c r="D671" s="69" t="s">
        <v>1966</v>
      </c>
      <c r="E671" s="85">
        <v>6500</v>
      </c>
      <c r="F671" s="71" t="s">
        <v>1252</v>
      </c>
      <c r="G671" s="56"/>
    </row>
    <row r="672" spans="1:7" s="60" customFormat="1" ht="15" customHeight="1">
      <c r="A672" s="80" t="s">
        <v>1294</v>
      </c>
      <c r="B672" s="69">
        <v>3</v>
      </c>
      <c r="C672" s="70" t="s">
        <v>2016</v>
      </c>
      <c r="D672" s="69" t="s">
        <v>1089</v>
      </c>
      <c r="E672" s="85" t="s">
        <v>221</v>
      </c>
      <c r="F672" s="71" t="s">
        <v>1088</v>
      </c>
      <c r="G672" s="56"/>
    </row>
    <row r="673" spans="1:7" s="60" customFormat="1" ht="15" customHeight="1">
      <c r="A673" s="80" t="s">
        <v>1294</v>
      </c>
      <c r="B673" s="70">
        <v>3</v>
      </c>
      <c r="C673" s="70" t="s">
        <v>2016</v>
      </c>
      <c r="D673" s="69">
        <v>4</v>
      </c>
      <c r="E673" s="85">
        <v>60000</v>
      </c>
      <c r="F673" s="71" t="s">
        <v>1254</v>
      </c>
      <c r="G673" s="56"/>
    </row>
    <row r="674" spans="1:7" s="60" customFormat="1" ht="15" customHeight="1">
      <c r="A674" s="80" t="s">
        <v>1294</v>
      </c>
      <c r="B674" s="69">
        <v>3</v>
      </c>
      <c r="C674" s="70" t="s">
        <v>2016</v>
      </c>
      <c r="D674" s="69" t="s">
        <v>932</v>
      </c>
      <c r="E674" s="85">
        <v>53000</v>
      </c>
      <c r="F674" s="71" t="s">
        <v>1253</v>
      </c>
      <c r="G674" s="56"/>
    </row>
    <row r="675" spans="1:7" s="60" customFormat="1" ht="15" customHeight="1">
      <c r="A675" s="80" t="s">
        <v>1294</v>
      </c>
      <c r="B675" s="70">
        <v>3</v>
      </c>
      <c r="C675" s="70" t="s">
        <v>2016</v>
      </c>
      <c r="D675" s="69" t="s">
        <v>1149</v>
      </c>
      <c r="E675" s="85">
        <v>57000</v>
      </c>
      <c r="F675" s="71" t="s">
        <v>1148</v>
      </c>
      <c r="G675" s="56"/>
    </row>
    <row r="676" spans="1:7" s="60" customFormat="1" ht="15" customHeight="1">
      <c r="A676" s="80" t="s">
        <v>1294</v>
      </c>
      <c r="B676" s="69">
        <v>3</v>
      </c>
      <c r="C676" s="70" t="s">
        <v>2016</v>
      </c>
      <c r="D676" s="69">
        <v>1</v>
      </c>
      <c r="E676" s="85" t="s">
        <v>222</v>
      </c>
      <c r="F676" s="71" t="s">
        <v>1154</v>
      </c>
      <c r="G676" s="56"/>
    </row>
    <row r="677" spans="1:7" s="60" customFormat="1" ht="15" customHeight="1">
      <c r="A677" s="80" t="s">
        <v>1294</v>
      </c>
      <c r="B677" s="70">
        <v>3</v>
      </c>
      <c r="C677" s="70" t="s">
        <v>2016</v>
      </c>
      <c r="D677" s="69" t="s">
        <v>932</v>
      </c>
      <c r="E677" s="85">
        <v>250000</v>
      </c>
      <c r="F677" s="71" t="s">
        <v>1255</v>
      </c>
      <c r="G677" s="56"/>
    </row>
    <row r="678" spans="1:7" s="60" customFormat="1" ht="15" customHeight="1">
      <c r="A678" s="80" t="s">
        <v>1294</v>
      </c>
      <c r="B678" s="69">
        <v>3</v>
      </c>
      <c r="C678" s="70" t="s">
        <v>2016</v>
      </c>
      <c r="D678" s="69" t="s">
        <v>1149</v>
      </c>
      <c r="E678" s="85">
        <v>36460</v>
      </c>
      <c r="F678" s="71" t="s">
        <v>1150</v>
      </c>
      <c r="G678" s="56"/>
    </row>
    <row r="679" spans="1:7" s="60" customFormat="1" ht="15" customHeight="1">
      <c r="A679" s="80" t="s">
        <v>1294</v>
      </c>
      <c r="B679" s="70">
        <v>3</v>
      </c>
      <c r="C679" s="70" t="s">
        <v>2016</v>
      </c>
      <c r="D679" s="69" t="s">
        <v>1188</v>
      </c>
      <c r="E679" s="85">
        <v>102000</v>
      </c>
      <c r="F679" s="71" t="s">
        <v>1187</v>
      </c>
      <c r="G679" s="56"/>
    </row>
    <row r="680" spans="1:7" s="60" customFormat="1" ht="15" customHeight="1">
      <c r="A680" s="80" t="s">
        <v>1294</v>
      </c>
      <c r="B680" s="69">
        <v>3</v>
      </c>
      <c r="C680" s="70" t="s">
        <v>2016</v>
      </c>
      <c r="D680" s="69" t="s">
        <v>570</v>
      </c>
      <c r="E680" s="85">
        <v>38420.67</v>
      </c>
      <c r="F680" s="71" t="s">
        <v>1256</v>
      </c>
      <c r="G680" s="56"/>
    </row>
    <row r="681" spans="1:7" s="60" customFormat="1" ht="15" customHeight="1">
      <c r="A681" s="80" t="s">
        <v>1294</v>
      </c>
      <c r="B681" s="70">
        <v>3</v>
      </c>
      <c r="C681" s="70" t="s">
        <v>2016</v>
      </c>
      <c r="D681" s="69" t="s">
        <v>572</v>
      </c>
      <c r="E681" s="85">
        <v>6200</v>
      </c>
      <c r="F681" s="71" t="s">
        <v>1124</v>
      </c>
      <c r="G681" s="56"/>
    </row>
    <row r="682" spans="1:7" s="60" customFormat="1" ht="15" customHeight="1">
      <c r="A682" s="80" t="s">
        <v>1294</v>
      </c>
      <c r="B682" s="69">
        <v>3</v>
      </c>
      <c r="C682" s="70" t="s">
        <v>2016</v>
      </c>
      <c r="D682" s="69" t="s">
        <v>1646</v>
      </c>
      <c r="E682" s="85">
        <v>2830.43</v>
      </c>
      <c r="F682" s="71" t="s">
        <v>1084</v>
      </c>
      <c r="G682" s="56"/>
    </row>
    <row r="683" spans="1:7" s="60" customFormat="1" ht="15" customHeight="1">
      <c r="A683" s="80" t="s">
        <v>1294</v>
      </c>
      <c r="B683" s="70">
        <v>3</v>
      </c>
      <c r="C683" s="70" t="s">
        <v>2016</v>
      </c>
      <c r="D683" s="69" t="s">
        <v>1653</v>
      </c>
      <c r="E683" s="85">
        <v>635.37</v>
      </c>
      <c r="F683" s="71" t="s">
        <v>1137</v>
      </c>
      <c r="G683" s="56"/>
    </row>
    <row r="684" spans="1:7" s="60" customFormat="1" ht="15" customHeight="1">
      <c r="A684" s="80" t="s">
        <v>1294</v>
      </c>
      <c r="B684" s="69">
        <v>3</v>
      </c>
      <c r="C684" s="70" t="s">
        <v>2016</v>
      </c>
      <c r="D684" s="69" t="s">
        <v>932</v>
      </c>
      <c r="E684" s="85">
        <v>150000</v>
      </c>
      <c r="F684" s="71" t="s">
        <v>1257</v>
      </c>
      <c r="G684" s="56"/>
    </row>
    <row r="685" spans="1:7" s="60" customFormat="1" ht="15" customHeight="1">
      <c r="A685" s="80" t="s">
        <v>1294</v>
      </c>
      <c r="B685" s="70">
        <v>3</v>
      </c>
      <c r="C685" s="70" t="s">
        <v>2016</v>
      </c>
      <c r="D685" s="69" t="s">
        <v>1657</v>
      </c>
      <c r="E685" s="85" t="s">
        <v>223</v>
      </c>
      <c r="F685" s="71" t="s">
        <v>1138</v>
      </c>
      <c r="G685" s="56"/>
    </row>
    <row r="686" spans="1:7" s="60" customFormat="1" ht="15" customHeight="1">
      <c r="A686" s="80" t="s">
        <v>1294</v>
      </c>
      <c r="B686" s="69">
        <v>3</v>
      </c>
      <c r="C686" s="70" t="s">
        <v>2016</v>
      </c>
      <c r="D686" s="69" t="s">
        <v>1890</v>
      </c>
      <c r="E686" s="85">
        <v>2500</v>
      </c>
      <c r="F686" s="71" t="s">
        <v>1139</v>
      </c>
      <c r="G686" s="56"/>
    </row>
    <row r="687" spans="1:7" s="60" customFormat="1" ht="15" customHeight="1">
      <c r="A687" s="80" t="s">
        <v>1294</v>
      </c>
      <c r="B687" s="70">
        <v>3</v>
      </c>
      <c r="C687" s="70" t="s">
        <v>2016</v>
      </c>
      <c r="D687" s="69" t="s">
        <v>1659</v>
      </c>
      <c r="E687" s="85">
        <v>5200</v>
      </c>
      <c r="F687" s="71" t="s">
        <v>1113</v>
      </c>
      <c r="G687" s="56"/>
    </row>
    <row r="688" spans="1:7" s="60" customFormat="1" ht="15" customHeight="1">
      <c r="A688" s="80" t="s">
        <v>1294</v>
      </c>
      <c r="B688" s="69">
        <v>3</v>
      </c>
      <c r="C688" s="70" t="s">
        <v>2016</v>
      </c>
      <c r="D688" s="69" t="s">
        <v>1244</v>
      </c>
      <c r="E688" s="85">
        <v>535000</v>
      </c>
      <c r="F688" s="71" t="s">
        <v>1258</v>
      </c>
      <c r="G688" s="56"/>
    </row>
    <row r="689" spans="1:7" s="60" customFormat="1" ht="15" customHeight="1">
      <c r="A689" s="80" t="s">
        <v>1294</v>
      </c>
      <c r="B689" s="70">
        <v>3</v>
      </c>
      <c r="C689" s="70" t="s">
        <v>2016</v>
      </c>
      <c r="D689" s="69" t="s">
        <v>1260</v>
      </c>
      <c r="E689" s="85">
        <v>11000</v>
      </c>
      <c r="F689" s="71" t="s">
        <v>1259</v>
      </c>
      <c r="G689" s="56"/>
    </row>
    <row r="690" spans="1:7" s="60" customFormat="1" ht="15" customHeight="1">
      <c r="A690" s="80" t="s">
        <v>1294</v>
      </c>
      <c r="B690" s="69">
        <v>3</v>
      </c>
      <c r="C690" s="70" t="s">
        <v>2016</v>
      </c>
      <c r="D690" s="69" t="s">
        <v>1074</v>
      </c>
      <c r="E690" s="85" t="s">
        <v>1993</v>
      </c>
      <c r="F690" s="71" t="s">
        <v>1140</v>
      </c>
      <c r="G690" s="56"/>
    </row>
    <row r="691" spans="1:7" s="60" customFormat="1" ht="15" customHeight="1">
      <c r="A691" s="80" t="s">
        <v>1294</v>
      </c>
      <c r="B691" s="70">
        <v>3</v>
      </c>
      <c r="C691" s="70" t="s">
        <v>2016</v>
      </c>
      <c r="D691" s="69">
        <v>121</v>
      </c>
      <c r="E691" s="85">
        <v>2650</v>
      </c>
      <c r="F691" s="71" t="s">
        <v>1204</v>
      </c>
      <c r="G691" s="56"/>
    </row>
    <row r="692" spans="1:7" s="60" customFormat="1" ht="15" customHeight="1">
      <c r="A692" s="80" t="s">
        <v>1294</v>
      </c>
      <c r="B692" s="69">
        <v>3</v>
      </c>
      <c r="C692" s="70" t="s">
        <v>2016</v>
      </c>
      <c r="D692" s="69" t="s">
        <v>1665</v>
      </c>
      <c r="E692" s="85">
        <v>15080</v>
      </c>
      <c r="F692" s="71" t="s">
        <v>1261</v>
      </c>
      <c r="G692" s="56"/>
    </row>
    <row r="693" spans="1:7" s="60" customFormat="1" ht="15" customHeight="1">
      <c r="A693" s="80" t="s">
        <v>1294</v>
      </c>
      <c r="B693" s="70">
        <v>3</v>
      </c>
      <c r="C693" s="70" t="s">
        <v>2016</v>
      </c>
      <c r="D693" s="69" t="s">
        <v>1666</v>
      </c>
      <c r="E693" s="85">
        <v>9000</v>
      </c>
      <c r="F693" s="71" t="s">
        <v>1189</v>
      </c>
      <c r="G693" s="56"/>
    </row>
    <row r="694" spans="1:7" s="60" customFormat="1" ht="15" customHeight="1">
      <c r="A694" s="80" t="s">
        <v>1294</v>
      </c>
      <c r="B694" s="69">
        <v>3</v>
      </c>
      <c r="C694" s="70" t="s">
        <v>2016</v>
      </c>
      <c r="D694" s="69" t="s">
        <v>932</v>
      </c>
      <c r="E694" s="85">
        <v>35000</v>
      </c>
      <c r="F694" s="71" t="s">
        <v>1262</v>
      </c>
      <c r="G694" s="56"/>
    </row>
    <row r="695" spans="1:7" s="60" customFormat="1" ht="15" customHeight="1">
      <c r="A695" s="80" t="s">
        <v>1294</v>
      </c>
      <c r="B695" s="70">
        <v>3</v>
      </c>
      <c r="C695" s="70" t="s">
        <v>2016</v>
      </c>
      <c r="D695" s="69" t="s">
        <v>1784</v>
      </c>
      <c r="E695" s="85">
        <v>70000</v>
      </c>
      <c r="F695" s="71" t="s">
        <v>388</v>
      </c>
      <c r="G695" s="56"/>
    </row>
    <row r="696" spans="1:7" s="60" customFormat="1" ht="15" customHeight="1">
      <c r="A696" s="80" t="s">
        <v>1294</v>
      </c>
      <c r="B696" s="69">
        <v>3</v>
      </c>
      <c r="C696" s="70" t="s">
        <v>2016</v>
      </c>
      <c r="D696" s="69" t="s">
        <v>1101</v>
      </c>
      <c r="E696" s="85">
        <v>105833.33</v>
      </c>
      <c r="F696" s="71" t="s">
        <v>1100</v>
      </c>
      <c r="G696" s="56"/>
    </row>
    <row r="697" spans="1:7" s="60" customFormat="1" ht="15" customHeight="1">
      <c r="A697" s="80" t="s">
        <v>1294</v>
      </c>
      <c r="B697" s="70">
        <v>3</v>
      </c>
      <c r="C697" s="70" t="s">
        <v>2016</v>
      </c>
      <c r="D697" s="69" t="s">
        <v>932</v>
      </c>
      <c r="E697" s="85">
        <v>31725</v>
      </c>
      <c r="F697" s="71" t="s">
        <v>1263</v>
      </c>
      <c r="G697" s="56"/>
    </row>
    <row r="698" spans="1:7" s="60" customFormat="1" ht="15" customHeight="1">
      <c r="A698" s="80" t="s">
        <v>1294</v>
      </c>
      <c r="B698" s="69">
        <v>3</v>
      </c>
      <c r="C698" s="70" t="s">
        <v>2016</v>
      </c>
      <c r="D698" s="69" t="s">
        <v>1677</v>
      </c>
      <c r="E698" s="85" t="s">
        <v>1994</v>
      </c>
      <c r="F698" s="71" t="s">
        <v>1190</v>
      </c>
      <c r="G698" s="56"/>
    </row>
    <row r="699" spans="1:7" s="60" customFormat="1" ht="15" customHeight="1">
      <c r="A699" s="80" t="s">
        <v>1294</v>
      </c>
      <c r="B699" s="70">
        <v>3</v>
      </c>
      <c r="C699" s="70" t="s">
        <v>2016</v>
      </c>
      <c r="D699" s="69" t="s">
        <v>1192</v>
      </c>
      <c r="E699" s="85">
        <v>7000</v>
      </c>
      <c r="F699" s="71" t="s">
        <v>1191</v>
      </c>
      <c r="G699" s="56"/>
    </row>
    <row r="700" spans="1:7" s="60" customFormat="1" ht="15" customHeight="1">
      <c r="A700" s="80" t="s">
        <v>1294</v>
      </c>
      <c r="B700" s="69">
        <v>3</v>
      </c>
      <c r="C700" s="70" t="s">
        <v>2016</v>
      </c>
      <c r="D700" s="69" t="s">
        <v>932</v>
      </c>
      <c r="E700" s="85">
        <v>545000</v>
      </c>
      <c r="F700" s="71" t="s">
        <v>1264</v>
      </c>
      <c r="G700" s="56"/>
    </row>
    <row r="701" spans="1:7" s="60" customFormat="1" ht="15" customHeight="1">
      <c r="A701" s="80" t="s">
        <v>1294</v>
      </c>
      <c r="B701" s="70">
        <v>3</v>
      </c>
      <c r="C701" s="70" t="s">
        <v>2016</v>
      </c>
      <c r="D701" s="69" t="s">
        <v>1680</v>
      </c>
      <c r="E701" s="85">
        <v>18000</v>
      </c>
      <c r="F701" s="71" t="s">
        <v>389</v>
      </c>
      <c r="G701" s="56"/>
    </row>
    <row r="702" spans="1:7" s="60" customFormat="1" ht="15" customHeight="1">
      <c r="A702" s="80" t="s">
        <v>1294</v>
      </c>
      <c r="B702" s="69">
        <v>3</v>
      </c>
      <c r="C702" s="70" t="s">
        <v>2016</v>
      </c>
      <c r="D702" s="69" t="s">
        <v>1720</v>
      </c>
      <c r="E702" s="85">
        <v>5000</v>
      </c>
      <c r="F702" s="71" t="s">
        <v>1159</v>
      </c>
      <c r="G702" s="56"/>
    </row>
    <row r="703" spans="1:7" s="60" customFormat="1" ht="15" customHeight="1">
      <c r="A703" s="80" t="s">
        <v>1294</v>
      </c>
      <c r="B703" s="70">
        <v>3</v>
      </c>
      <c r="C703" s="70" t="s">
        <v>2016</v>
      </c>
      <c r="D703" s="69" t="s">
        <v>1682</v>
      </c>
      <c r="E703" s="85">
        <v>500</v>
      </c>
      <c r="F703" s="71" t="s">
        <v>1114</v>
      </c>
      <c r="G703" s="56"/>
    </row>
    <row r="704" spans="1:7" s="60" customFormat="1" ht="15" customHeight="1">
      <c r="A704" s="80" t="s">
        <v>1294</v>
      </c>
      <c r="B704" s="69">
        <v>3</v>
      </c>
      <c r="C704" s="70" t="s">
        <v>2016</v>
      </c>
      <c r="D704" s="69" t="s">
        <v>1877</v>
      </c>
      <c r="E704" s="85">
        <v>19720</v>
      </c>
      <c r="F704" s="71" t="s">
        <v>1265</v>
      </c>
      <c r="G704" s="56"/>
    </row>
    <row r="705" spans="1:7" s="60" customFormat="1" ht="15" customHeight="1">
      <c r="A705" s="80" t="s">
        <v>1294</v>
      </c>
      <c r="B705" s="70">
        <v>3</v>
      </c>
      <c r="C705" s="70" t="s">
        <v>2016</v>
      </c>
      <c r="D705" s="69" t="s">
        <v>1684</v>
      </c>
      <c r="E705" s="85">
        <v>28000</v>
      </c>
      <c r="F705" s="71" t="s">
        <v>1128</v>
      </c>
      <c r="G705" s="56"/>
    </row>
    <row r="706" spans="1:7" s="60" customFormat="1" ht="15" customHeight="1">
      <c r="A706" s="80" t="s">
        <v>1294</v>
      </c>
      <c r="B706" s="69">
        <v>3</v>
      </c>
      <c r="C706" s="70" t="s">
        <v>2016</v>
      </c>
      <c r="D706" s="69" t="s">
        <v>1700</v>
      </c>
      <c r="E706" s="85">
        <v>2973.08</v>
      </c>
      <c r="F706" s="71" t="s">
        <v>1099</v>
      </c>
      <c r="G706" s="56"/>
    </row>
    <row r="707" spans="1:7" s="60" customFormat="1" ht="15" customHeight="1">
      <c r="A707" s="80" t="s">
        <v>1294</v>
      </c>
      <c r="B707" s="70">
        <v>3</v>
      </c>
      <c r="C707" s="70" t="s">
        <v>2016</v>
      </c>
      <c r="D707" s="69" t="s">
        <v>1705</v>
      </c>
      <c r="E707" s="85">
        <v>1816.51</v>
      </c>
      <c r="F707" s="71" t="s">
        <v>1160</v>
      </c>
      <c r="G707" s="56"/>
    </row>
    <row r="708" spans="1:7" s="60" customFormat="1" ht="15" customHeight="1">
      <c r="A708" s="80" t="s">
        <v>1294</v>
      </c>
      <c r="B708" s="69">
        <v>3</v>
      </c>
      <c r="C708" s="70" t="s">
        <v>2016</v>
      </c>
      <c r="D708" s="69" t="s">
        <v>1098</v>
      </c>
      <c r="E708" s="85">
        <v>18559.76</v>
      </c>
      <c r="F708" s="71" t="s">
        <v>1097</v>
      </c>
      <c r="G708" s="56"/>
    </row>
    <row r="709" spans="1:7" s="60" customFormat="1" ht="15" customHeight="1">
      <c r="A709" s="80" t="s">
        <v>1294</v>
      </c>
      <c r="B709" s="70">
        <v>3</v>
      </c>
      <c r="C709" s="70" t="s">
        <v>2016</v>
      </c>
      <c r="D709" s="69" t="s">
        <v>1076</v>
      </c>
      <c r="E709" s="85">
        <v>6000</v>
      </c>
      <c r="F709" s="71" t="s">
        <v>1075</v>
      </c>
      <c r="G709" s="56"/>
    </row>
    <row r="710" spans="1:7" s="60" customFormat="1" ht="15" customHeight="1">
      <c r="A710" s="80" t="s">
        <v>1294</v>
      </c>
      <c r="B710" s="69">
        <v>3</v>
      </c>
      <c r="C710" s="70" t="s">
        <v>2016</v>
      </c>
      <c r="D710" s="69" t="s">
        <v>1759</v>
      </c>
      <c r="E710" s="85">
        <v>6200</v>
      </c>
      <c r="F710" s="71" t="s">
        <v>1210</v>
      </c>
      <c r="G710" s="56"/>
    </row>
    <row r="711" spans="1:7" s="60" customFormat="1" ht="15" customHeight="1">
      <c r="A711" s="80" t="s">
        <v>1294</v>
      </c>
      <c r="B711" s="70">
        <v>3</v>
      </c>
      <c r="C711" s="70" t="s">
        <v>2016</v>
      </c>
      <c r="D711" s="69" t="s">
        <v>153</v>
      </c>
      <c r="E711" s="85">
        <v>3388.72</v>
      </c>
      <c r="F711" s="71" t="s">
        <v>1090</v>
      </c>
      <c r="G711" s="56"/>
    </row>
    <row r="712" spans="1:7" s="60" customFormat="1" ht="15" customHeight="1">
      <c r="A712" s="80" t="s">
        <v>1294</v>
      </c>
      <c r="B712" s="69">
        <v>3</v>
      </c>
      <c r="C712" s="70" t="s">
        <v>2016</v>
      </c>
      <c r="D712" s="69" t="s">
        <v>156</v>
      </c>
      <c r="E712" s="85">
        <v>321666.6</v>
      </c>
      <c r="F712" s="71" t="s">
        <v>367</v>
      </c>
      <c r="G712" s="56"/>
    </row>
    <row r="713" spans="1:7" s="60" customFormat="1" ht="15" customHeight="1">
      <c r="A713" s="80" t="s">
        <v>1294</v>
      </c>
      <c r="B713" s="70">
        <v>3</v>
      </c>
      <c r="C713" s="70" t="s">
        <v>2016</v>
      </c>
      <c r="D713" s="69" t="s">
        <v>932</v>
      </c>
      <c r="E713" s="85">
        <v>35000</v>
      </c>
      <c r="F713" s="71" t="s">
        <v>1266</v>
      </c>
      <c r="G713" s="56"/>
    </row>
    <row r="714" spans="1:7" s="60" customFormat="1" ht="15" customHeight="1">
      <c r="A714" s="80" t="s">
        <v>1294</v>
      </c>
      <c r="B714" s="69">
        <v>3</v>
      </c>
      <c r="C714" s="70" t="s">
        <v>2016</v>
      </c>
      <c r="D714" s="69" t="s">
        <v>932</v>
      </c>
      <c r="E714" s="85">
        <v>137300</v>
      </c>
      <c r="F714" s="71" t="s">
        <v>1267</v>
      </c>
      <c r="G714" s="56"/>
    </row>
    <row r="715" spans="1:7" s="60" customFormat="1" ht="15" customHeight="1">
      <c r="A715" s="80" t="s">
        <v>1294</v>
      </c>
      <c r="B715" s="70">
        <v>3</v>
      </c>
      <c r="C715" s="70" t="s">
        <v>2016</v>
      </c>
      <c r="D715" s="69" t="s">
        <v>1870</v>
      </c>
      <c r="E715" s="85">
        <v>8004</v>
      </c>
      <c r="F715" s="71" t="s">
        <v>1193</v>
      </c>
      <c r="G715" s="56"/>
    </row>
    <row r="716" spans="1:7" s="60" customFormat="1" ht="15" customHeight="1">
      <c r="A716" s="80" t="s">
        <v>1294</v>
      </c>
      <c r="B716" s="69">
        <v>3</v>
      </c>
      <c r="C716" s="70" t="s">
        <v>2016</v>
      </c>
      <c r="D716" s="69" t="s">
        <v>167</v>
      </c>
      <c r="E716" s="85" t="s">
        <v>224</v>
      </c>
      <c r="F716" s="71" t="s">
        <v>1077</v>
      </c>
      <c r="G716" s="56"/>
    </row>
    <row r="717" spans="1:7" s="60" customFormat="1" ht="15" customHeight="1">
      <c r="A717" s="80" t="s">
        <v>1294</v>
      </c>
      <c r="B717" s="70">
        <v>3</v>
      </c>
      <c r="C717" s="70" t="s">
        <v>2016</v>
      </c>
      <c r="D717" s="69" t="s">
        <v>1087</v>
      </c>
      <c r="E717" s="85" t="s">
        <v>225</v>
      </c>
      <c r="F717" s="71" t="s">
        <v>1086</v>
      </c>
      <c r="G717" s="56"/>
    </row>
    <row r="718" spans="1:7" s="60" customFormat="1" ht="15" customHeight="1">
      <c r="A718" s="80" t="s">
        <v>1294</v>
      </c>
      <c r="B718" s="69">
        <v>3</v>
      </c>
      <c r="C718" s="70" t="s">
        <v>2016</v>
      </c>
      <c r="D718" s="69" t="s">
        <v>1877</v>
      </c>
      <c r="E718" s="85">
        <v>50000</v>
      </c>
      <c r="F718" s="71" t="s">
        <v>1211</v>
      </c>
      <c r="G718" s="56"/>
    </row>
    <row r="719" spans="1:7" s="60" customFormat="1" ht="15" customHeight="1">
      <c r="A719" s="80" t="s">
        <v>1294</v>
      </c>
      <c r="B719" s="70">
        <v>3</v>
      </c>
      <c r="C719" s="70" t="s">
        <v>2016</v>
      </c>
      <c r="D719" s="69" t="s">
        <v>932</v>
      </c>
      <c r="E719" s="85">
        <v>28000</v>
      </c>
      <c r="F719" s="71" t="s">
        <v>1268</v>
      </c>
      <c r="G719" s="56"/>
    </row>
    <row r="720" spans="1:7" s="60" customFormat="1" ht="15" customHeight="1">
      <c r="A720" s="80" t="s">
        <v>1294</v>
      </c>
      <c r="B720" s="69">
        <v>3</v>
      </c>
      <c r="C720" s="70" t="s">
        <v>2016</v>
      </c>
      <c r="D720" s="69" t="s">
        <v>1784</v>
      </c>
      <c r="E720" s="85">
        <v>1000</v>
      </c>
      <c r="F720" s="71" t="s">
        <v>1293</v>
      </c>
      <c r="G720" s="56"/>
    </row>
    <row r="721" spans="1:7" s="60" customFormat="1" ht="15" customHeight="1">
      <c r="A721" s="80" t="s">
        <v>1294</v>
      </c>
      <c r="B721" s="70">
        <v>3</v>
      </c>
      <c r="C721" s="70" t="s">
        <v>2016</v>
      </c>
      <c r="D721" s="69" t="s">
        <v>1142</v>
      </c>
      <c r="E721" s="85">
        <v>15000</v>
      </c>
      <c r="F721" s="71" t="s">
        <v>1141</v>
      </c>
      <c r="G721" s="56"/>
    </row>
    <row r="722" spans="1:7" s="60" customFormat="1" ht="15" customHeight="1">
      <c r="A722" s="80" t="s">
        <v>1294</v>
      </c>
      <c r="B722" s="69">
        <v>3</v>
      </c>
      <c r="C722" s="70" t="s">
        <v>2016</v>
      </c>
      <c r="D722" s="69" t="s">
        <v>253</v>
      </c>
      <c r="E722" s="85">
        <v>5000</v>
      </c>
      <c r="F722" s="71" t="s">
        <v>1194</v>
      </c>
      <c r="G722" s="56"/>
    </row>
    <row r="723" spans="1:7" s="60" customFormat="1" ht="15" customHeight="1">
      <c r="A723" s="80" t="s">
        <v>1294</v>
      </c>
      <c r="B723" s="70">
        <v>3</v>
      </c>
      <c r="C723" s="70" t="s">
        <v>2016</v>
      </c>
      <c r="D723" s="69" t="s">
        <v>1436</v>
      </c>
      <c r="E723" s="85">
        <v>100000</v>
      </c>
      <c r="F723" s="71" t="s">
        <v>1115</v>
      </c>
      <c r="G723" s="56"/>
    </row>
    <row r="724" spans="1:7" s="60" customFormat="1" ht="15" customHeight="1">
      <c r="A724" s="80" t="s">
        <v>1294</v>
      </c>
      <c r="B724" s="69">
        <v>3</v>
      </c>
      <c r="C724" s="70" t="s">
        <v>2016</v>
      </c>
      <c r="D724" s="69" t="s">
        <v>1196</v>
      </c>
      <c r="E724" s="85">
        <v>4030</v>
      </c>
      <c r="F724" s="71" t="s">
        <v>1195</v>
      </c>
      <c r="G724" s="56"/>
    </row>
    <row r="725" spans="1:7" s="60" customFormat="1" ht="15" customHeight="1">
      <c r="A725" s="80" t="s">
        <v>1294</v>
      </c>
      <c r="B725" s="70">
        <v>3</v>
      </c>
      <c r="C725" s="70" t="s">
        <v>2016</v>
      </c>
      <c r="D725" s="69" t="s">
        <v>1877</v>
      </c>
      <c r="E725" s="85">
        <v>4500</v>
      </c>
      <c r="F725" s="71" t="s">
        <v>1197</v>
      </c>
      <c r="G725" s="56"/>
    </row>
    <row r="726" spans="1:7" s="60" customFormat="1" ht="15" customHeight="1">
      <c r="A726" s="80" t="s">
        <v>1294</v>
      </c>
      <c r="B726" s="69">
        <v>3</v>
      </c>
      <c r="C726" s="70" t="s">
        <v>2016</v>
      </c>
      <c r="D726" s="69" t="s">
        <v>1541</v>
      </c>
      <c r="E726" s="85">
        <v>928</v>
      </c>
      <c r="F726" s="71" t="s">
        <v>1269</v>
      </c>
      <c r="G726" s="56"/>
    </row>
    <row r="727" spans="1:7" s="60" customFormat="1" ht="15" customHeight="1">
      <c r="A727" s="80" t="s">
        <v>1294</v>
      </c>
      <c r="B727" s="70">
        <v>3</v>
      </c>
      <c r="C727" s="70" t="s">
        <v>2016</v>
      </c>
      <c r="D727" s="69" t="s">
        <v>1199</v>
      </c>
      <c r="E727" s="85">
        <v>620.49</v>
      </c>
      <c r="F727" s="71" t="s">
        <v>1198</v>
      </c>
      <c r="G727" s="56"/>
    </row>
    <row r="728" spans="1:7" s="60" customFormat="1" ht="15" customHeight="1">
      <c r="A728" s="80" t="s">
        <v>1294</v>
      </c>
      <c r="B728" s="69">
        <v>3</v>
      </c>
      <c r="C728" s="70" t="s">
        <v>2016</v>
      </c>
      <c r="D728" s="69" t="s">
        <v>1144</v>
      </c>
      <c r="E728" s="85">
        <v>18200</v>
      </c>
      <c r="F728" s="71" t="s">
        <v>1143</v>
      </c>
      <c r="G728" s="56"/>
    </row>
    <row r="729" spans="1:7" s="60" customFormat="1" ht="15" customHeight="1">
      <c r="A729" s="80" t="s">
        <v>1294</v>
      </c>
      <c r="B729" s="70">
        <v>3</v>
      </c>
      <c r="C729" s="70" t="s">
        <v>2016</v>
      </c>
      <c r="D729" s="69" t="s">
        <v>37</v>
      </c>
      <c r="E729" s="85">
        <v>43333.33</v>
      </c>
      <c r="F729" s="71" t="s">
        <v>1078</v>
      </c>
      <c r="G729" s="56"/>
    </row>
    <row r="730" spans="1:7" s="60" customFormat="1" ht="15" customHeight="1">
      <c r="A730" s="80" t="s">
        <v>1294</v>
      </c>
      <c r="B730" s="69">
        <v>3</v>
      </c>
      <c r="C730" s="70" t="s">
        <v>2016</v>
      </c>
      <c r="D730" s="69" t="s">
        <v>253</v>
      </c>
      <c r="E730" s="85">
        <v>5800.05</v>
      </c>
      <c r="F730" s="71" t="s">
        <v>1125</v>
      </c>
      <c r="G730" s="56"/>
    </row>
    <row r="731" spans="1:7" s="60" customFormat="1" ht="15" customHeight="1">
      <c r="A731" s="80" t="s">
        <v>1294</v>
      </c>
      <c r="B731" s="70">
        <v>3</v>
      </c>
      <c r="C731" s="70" t="s">
        <v>2016</v>
      </c>
      <c r="D731" s="69" t="s">
        <v>1287</v>
      </c>
      <c r="E731" s="85">
        <v>15000</v>
      </c>
      <c r="F731" s="71" t="s">
        <v>1286</v>
      </c>
      <c r="G731" s="56"/>
    </row>
    <row r="732" spans="1:7" s="60" customFormat="1" ht="15" customHeight="1">
      <c r="A732" s="80" t="s">
        <v>1294</v>
      </c>
      <c r="B732" s="69">
        <v>3</v>
      </c>
      <c r="C732" s="70" t="s">
        <v>2016</v>
      </c>
      <c r="D732" s="69" t="s">
        <v>932</v>
      </c>
      <c r="E732" s="85">
        <v>90000</v>
      </c>
      <c r="F732" s="71" t="s">
        <v>1270</v>
      </c>
      <c r="G732" s="56"/>
    </row>
    <row r="733" spans="1:7" s="60" customFormat="1" ht="15" customHeight="1">
      <c r="A733" s="80" t="s">
        <v>1294</v>
      </c>
      <c r="B733" s="70">
        <v>3</v>
      </c>
      <c r="C733" s="70" t="s">
        <v>2016</v>
      </c>
      <c r="D733" s="69" t="s">
        <v>251</v>
      </c>
      <c r="E733" s="85">
        <v>160000</v>
      </c>
      <c r="F733" s="71" t="s">
        <v>1271</v>
      </c>
      <c r="G733" s="56"/>
    </row>
    <row r="734" spans="1:7" s="60" customFormat="1" ht="15" customHeight="1">
      <c r="A734" s="80" t="s">
        <v>1294</v>
      </c>
      <c r="B734" s="69">
        <v>3</v>
      </c>
      <c r="C734" s="70" t="s">
        <v>2016</v>
      </c>
      <c r="D734" s="69" t="s">
        <v>1870</v>
      </c>
      <c r="E734" s="85">
        <v>9000</v>
      </c>
      <c r="F734" s="71" t="s">
        <v>1272</v>
      </c>
      <c r="G734" s="56"/>
    </row>
    <row r="735" spans="1:7" s="60" customFormat="1" ht="15" customHeight="1">
      <c r="A735" s="80" t="s">
        <v>1294</v>
      </c>
      <c r="B735" s="70">
        <v>3</v>
      </c>
      <c r="C735" s="70" t="s">
        <v>2016</v>
      </c>
      <c r="D735" s="69" t="s">
        <v>1130</v>
      </c>
      <c r="E735" s="85">
        <v>3500</v>
      </c>
      <c r="F735" s="71" t="s">
        <v>1129</v>
      </c>
      <c r="G735" s="56"/>
    </row>
    <row r="736" spans="1:7" s="60" customFormat="1" ht="15" customHeight="1">
      <c r="A736" s="80" t="s">
        <v>1294</v>
      </c>
      <c r="B736" s="69">
        <v>3</v>
      </c>
      <c r="C736" s="70" t="s">
        <v>2016</v>
      </c>
      <c r="D736" s="69" t="s">
        <v>1890</v>
      </c>
      <c r="E736" s="85">
        <v>4525</v>
      </c>
      <c r="F736" s="71" t="s">
        <v>1200</v>
      </c>
      <c r="G736" s="56"/>
    </row>
    <row r="737" spans="1:7" s="60" customFormat="1" ht="15" customHeight="1">
      <c r="A737" s="80" t="s">
        <v>1294</v>
      </c>
      <c r="B737" s="70">
        <v>3</v>
      </c>
      <c r="C737" s="70" t="s">
        <v>2016</v>
      </c>
      <c r="D737" s="69" t="s">
        <v>1771</v>
      </c>
      <c r="E737" s="85">
        <v>16618.95</v>
      </c>
      <c r="F737" s="71" t="s">
        <v>1273</v>
      </c>
      <c r="G737" s="56"/>
    </row>
    <row r="738" spans="1:7" s="60" customFormat="1" ht="15" customHeight="1">
      <c r="A738" s="80" t="s">
        <v>1294</v>
      </c>
      <c r="B738" s="69">
        <v>3</v>
      </c>
      <c r="C738" s="70" t="s">
        <v>2016</v>
      </c>
      <c r="D738" s="69" t="s">
        <v>1080</v>
      </c>
      <c r="E738" s="85">
        <v>34644</v>
      </c>
      <c r="F738" s="71" t="s">
        <v>1079</v>
      </c>
      <c r="G738" s="56"/>
    </row>
    <row r="739" spans="1:7" s="60" customFormat="1" ht="15" customHeight="1">
      <c r="A739" s="80" t="s">
        <v>1294</v>
      </c>
      <c r="B739" s="70">
        <v>3</v>
      </c>
      <c r="C739" s="70" t="s">
        <v>2016</v>
      </c>
      <c r="D739" s="69" t="s">
        <v>251</v>
      </c>
      <c r="E739" s="85">
        <v>280000</v>
      </c>
      <c r="F739" s="71" t="s">
        <v>1212</v>
      </c>
      <c r="G739" s="56"/>
    </row>
    <row r="740" spans="1:7" s="60" customFormat="1" ht="15" customHeight="1">
      <c r="A740" s="80" t="s">
        <v>1294</v>
      </c>
      <c r="B740" s="69">
        <v>3</v>
      </c>
      <c r="C740" s="70" t="s">
        <v>2016</v>
      </c>
      <c r="D740" s="69" t="s">
        <v>251</v>
      </c>
      <c r="E740" s="85" t="s">
        <v>1995</v>
      </c>
      <c r="F740" s="71" t="s">
        <v>1274</v>
      </c>
      <c r="G740" s="56"/>
    </row>
    <row r="741" spans="1:7" s="60" customFormat="1" ht="15" customHeight="1">
      <c r="A741" s="80" t="s">
        <v>1294</v>
      </c>
      <c r="B741" s="70">
        <v>3</v>
      </c>
      <c r="C741" s="70" t="s">
        <v>2016</v>
      </c>
      <c r="D741" s="69" t="s">
        <v>1276</v>
      </c>
      <c r="E741" s="85">
        <v>18500</v>
      </c>
      <c r="F741" s="71" t="s">
        <v>1275</v>
      </c>
      <c r="G741" s="56"/>
    </row>
    <row r="742" spans="1:7" s="60" customFormat="1" ht="15" customHeight="1">
      <c r="A742" s="80" t="s">
        <v>1294</v>
      </c>
      <c r="B742" s="69">
        <v>3</v>
      </c>
      <c r="C742" s="70" t="s">
        <v>2016</v>
      </c>
      <c r="D742" s="69" t="s">
        <v>253</v>
      </c>
      <c r="E742" s="85">
        <v>700</v>
      </c>
      <c r="F742" s="71" t="s">
        <v>1145</v>
      </c>
      <c r="G742" s="56"/>
    </row>
    <row r="743" spans="1:7" s="60" customFormat="1" ht="15" customHeight="1">
      <c r="A743" s="80" t="s">
        <v>1294</v>
      </c>
      <c r="B743" s="70">
        <v>3</v>
      </c>
      <c r="C743" s="70" t="s">
        <v>2016</v>
      </c>
      <c r="D743" s="69" t="s">
        <v>1119</v>
      </c>
      <c r="E743" s="85">
        <v>80</v>
      </c>
      <c r="F743" s="71" t="s">
        <v>1118</v>
      </c>
      <c r="G743" s="56"/>
    </row>
    <row r="744" spans="1:7" s="60" customFormat="1" ht="15" customHeight="1">
      <c r="A744" s="80" t="s">
        <v>1294</v>
      </c>
      <c r="B744" s="69">
        <v>3</v>
      </c>
      <c r="C744" s="70" t="s">
        <v>2016</v>
      </c>
      <c r="D744" s="69" t="s">
        <v>251</v>
      </c>
      <c r="E744" s="85">
        <v>8120</v>
      </c>
      <c r="F744" s="71" t="s">
        <v>1277</v>
      </c>
      <c r="G744" s="56"/>
    </row>
    <row r="745" spans="1:7" s="60" customFormat="1" ht="15" customHeight="1">
      <c r="A745" s="80" t="s">
        <v>1294</v>
      </c>
      <c r="B745" s="70">
        <v>3</v>
      </c>
      <c r="C745" s="70" t="s">
        <v>2016</v>
      </c>
      <c r="D745" s="69" t="s">
        <v>251</v>
      </c>
      <c r="E745" s="85">
        <v>14672.73</v>
      </c>
      <c r="F745" s="71" t="s">
        <v>1278</v>
      </c>
      <c r="G745" s="56"/>
    </row>
    <row r="746" spans="1:7" s="60" customFormat="1" ht="15" customHeight="1">
      <c r="A746" s="80" t="s">
        <v>1294</v>
      </c>
      <c r="B746" s="69">
        <v>3</v>
      </c>
      <c r="C746" s="70" t="s">
        <v>2016</v>
      </c>
      <c r="D746" s="69" t="s">
        <v>1043</v>
      </c>
      <c r="E746" s="85">
        <v>35000</v>
      </c>
      <c r="F746" s="71" t="s">
        <v>1213</v>
      </c>
      <c r="G746" s="56"/>
    </row>
    <row r="747" spans="1:7" s="60" customFormat="1" ht="15" customHeight="1">
      <c r="A747" s="80" t="s">
        <v>1294</v>
      </c>
      <c r="B747" s="70">
        <v>3</v>
      </c>
      <c r="C747" s="70" t="s">
        <v>2016</v>
      </c>
      <c r="D747" s="69" t="s">
        <v>1771</v>
      </c>
      <c r="E747" s="85">
        <v>1699.89</v>
      </c>
      <c r="F747" s="71" t="s">
        <v>1146</v>
      </c>
      <c r="G747" s="56"/>
    </row>
    <row r="748" spans="1:7" s="60" customFormat="1" ht="15" customHeight="1">
      <c r="A748" s="80" t="s">
        <v>1294</v>
      </c>
      <c r="B748" s="69">
        <v>3</v>
      </c>
      <c r="C748" s="70" t="s">
        <v>2016</v>
      </c>
      <c r="D748" s="69" t="s">
        <v>1127</v>
      </c>
      <c r="E748" s="85">
        <v>421.73</v>
      </c>
      <c r="F748" s="71" t="s">
        <v>1126</v>
      </c>
      <c r="G748" s="56"/>
    </row>
    <row r="749" spans="1:7" s="60" customFormat="1" ht="15" customHeight="1">
      <c r="A749" s="80" t="s">
        <v>1294</v>
      </c>
      <c r="B749" s="70">
        <v>3</v>
      </c>
      <c r="C749" s="70" t="s">
        <v>2016</v>
      </c>
      <c r="D749" s="69" t="s">
        <v>1870</v>
      </c>
      <c r="E749" s="85" t="s">
        <v>1996</v>
      </c>
      <c r="F749" s="71" t="s">
        <v>1214</v>
      </c>
      <c r="G749" s="56"/>
    </row>
    <row r="750" spans="1:7" s="60" customFormat="1" ht="15" customHeight="1">
      <c r="A750" s="80" t="s">
        <v>1294</v>
      </c>
      <c r="B750" s="69">
        <v>3</v>
      </c>
      <c r="C750" s="70" t="s">
        <v>2016</v>
      </c>
      <c r="D750" s="69" t="s">
        <v>1541</v>
      </c>
      <c r="E750" s="85">
        <v>294461.36</v>
      </c>
      <c r="F750" s="71" t="s">
        <v>1288</v>
      </c>
      <c r="G750" s="56"/>
    </row>
    <row r="751" spans="1:7" s="60" customFormat="1" ht="15" customHeight="1">
      <c r="A751" s="80" t="s">
        <v>1294</v>
      </c>
      <c r="B751" s="70">
        <v>3</v>
      </c>
      <c r="C751" s="70" t="s">
        <v>2016</v>
      </c>
      <c r="D751" s="69" t="s">
        <v>1082</v>
      </c>
      <c r="E751" s="85" t="s">
        <v>1997</v>
      </c>
      <c r="F751" s="71" t="s">
        <v>1081</v>
      </c>
      <c r="G751" s="56"/>
    </row>
    <row r="752" spans="1:7" s="60" customFormat="1" ht="15" customHeight="1">
      <c r="A752" s="80" t="s">
        <v>1294</v>
      </c>
      <c r="B752" s="69">
        <v>3</v>
      </c>
      <c r="C752" s="70" t="s">
        <v>2016</v>
      </c>
      <c r="D752" s="69" t="s">
        <v>1216</v>
      </c>
      <c r="E752" s="85">
        <v>45000</v>
      </c>
      <c r="F752" s="71" t="s">
        <v>1215</v>
      </c>
      <c r="G752" s="56"/>
    </row>
    <row r="753" spans="1:7" s="60" customFormat="1" ht="15" customHeight="1">
      <c r="A753" s="80" t="s">
        <v>1294</v>
      </c>
      <c r="B753" s="70">
        <v>3</v>
      </c>
      <c r="C753" s="70" t="s">
        <v>2016</v>
      </c>
      <c r="D753" s="69" t="s">
        <v>349</v>
      </c>
      <c r="E753" s="85">
        <v>43500</v>
      </c>
      <c r="F753" s="71" t="s">
        <v>1161</v>
      </c>
      <c r="G753" s="56"/>
    </row>
    <row r="754" spans="1:7" s="60" customFormat="1" ht="15" customHeight="1">
      <c r="A754" s="80" t="s">
        <v>1294</v>
      </c>
      <c r="B754" s="69">
        <v>3</v>
      </c>
      <c r="C754" s="70" t="s">
        <v>2016</v>
      </c>
      <c r="D754" s="69" t="s">
        <v>1222</v>
      </c>
      <c r="E754" s="85">
        <v>40687.31</v>
      </c>
      <c r="F754" s="71" t="s">
        <v>1221</v>
      </c>
      <c r="G754" s="56"/>
    </row>
    <row r="755" spans="1:7" s="60" customFormat="1" ht="15" customHeight="1">
      <c r="A755" s="80" t="s">
        <v>1294</v>
      </c>
      <c r="B755" s="70">
        <v>3</v>
      </c>
      <c r="C755" s="70" t="s">
        <v>2016</v>
      </c>
      <c r="D755" s="69" t="s">
        <v>1436</v>
      </c>
      <c r="E755" s="85">
        <v>13920</v>
      </c>
      <c r="F755" s="71" t="s">
        <v>1201</v>
      </c>
      <c r="G755" s="56"/>
    </row>
    <row r="756" spans="1:7" s="60" customFormat="1" ht="15" customHeight="1">
      <c r="A756" s="80" t="s">
        <v>1294</v>
      </c>
      <c r="B756" s="69">
        <v>3</v>
      </c>
      <c r="C756" s="70" t="s">
        <v>2016</v>
      </c>
      <c r="D756" s="69" t="s">
        <v>932</v>
      </c>
      <c r="E756" s="85">
        <v>33250</v>
      </c>
      <c r="F756" s="71" t="s">
        <v>1279</v>
      </c>
      <c r="G756" s="56"/>
    </row>
    <row r="757" spans="1:7" s="60" customFormat="1" ht="15" customHeight="1">
      <c r="A757" s="80" t="s">
        <v>1294</v>
      </c>
      <c r="B757" s="70">
        <v>3</v>
      </c>
      <c r="C757" s="70" t="s">
        <v>2016</v>
      </c>
      <c r="D757" s="69" t="s">
        <v>1224</v>
      </c>
      <c r="E757" s="85">
        <v>167040</v>
      </c>
      <c r="F757" s="71" t="s">
        <v>1223</v>
      </c>
      <c r="G757" s="56"/>
    </row>
    <row r="758" spans="1:7" s="60" customFormat="1" ht="15" customHeight="1">
      <c r="A758" s="80" t="s">
        <v>1294</v>
      </c>
      <c r="B758" s="69">
        <v>3</v>
      </c>
      <c r="C758" s="70" t="s">
        <v>2016</v>
      </c>
      <c r="D758" s="69" t="s">
        <v>1784</v>
      </c>
      <c r="E758" s="85">
        <v>10500</v>
      </c>
      <c r="F758" s="71" t="s">
        <v>1280</v>
      </c>
      <c r="G758" s="56"/>
    </row>
    <row r="759" spans="1:7" s="60" customFormat="1" ht="15" customHeight="1">
      <c r="A759" s="80" t="s">
        <v>1294</v>
      </c>
      <c r="B759" s="70">
        <v>3</v>
      </c>
      <c r="C759" s="70" t="s">
        <v>2016</v>
      </c>
      <c r="D759" s="69" t="s">
        <v>1218</v>
      </c>
      <c r="E759" s="85">
        <v>10600</v>
      </c>
      <c r="F759" s="71" t="s">
        <v>1217</v>
      </c>
      <c r="G759" s="56"/>
    </row>
    <row r="760" spans="1:7" s="60" customFormat="1" ht="15" customHeight="1">
      <c r="A760" s="80" t="s">
        <v>1294</v>
      </c>
      <c r="B760" s="69">
        <v>3</v>
      </c>
      <c r="C760" s="70" t="s">
        <v>2016</v>
      </c>
      <c r="D760" s="69" t="s">
        <v>1220</v>
      </c>
      <c r="E760" s="85">
        <v>119.09</v>
      </c>
      <c r="F760" s="71" t="s">
        <v>1219</v>
      </c>
      <c r="G760" s="56"/>
    </row>
    <row r="761" spans="1:7" s="60" customFormat="1" ht="15" customHeight="1">
      <c r="A761" s="80" t="s">
        <v>1294</v>
      </c>
      <c r="B761" s="70">
        <v>3</v>
      </c>
      <c r="C761" s="70" t="s">
        <v>2016</v>
      </c>
      <c r="D761" s="69" t="s">
        <v>1203</v>
      </c>
      <c r="E761" s="85">
        <v>1702</v>
      </c>
      <c r="F761" s="71" t="s">
        <v>1202</v>
      </c>
      <c r="G761" s="56"/>
    </row>
    <row r="762" spans="1:7" s="60" customFormat="1" ht="15" customHeight="1">
      <c r="A762" s="72" t="s">
        <v>1931</v>
      </c>
      <c r="B762" s="69">
        <v>6</v>
      </c>
      <c r="C762" s="70" t="s">
        <v>2016</v>
      </c>
      <c r="D762" s="70">
        <v>1</v>
      </c>
      <c r="E762" s="85">
        <v>25762445.88</v>
      </c>
      <c r="F762" s="71" t="s">
        <v>1932</v>
      </c>
      <c r="G762" s="61"/>
    </row>
    <row r="763" spans="1:7" ht="45">
      <c r="A763" s="72" t="s">
        <v>2049</v>
      </c>
      <c r="B763" s="70">
        <v>6</v>
      </c>
      <c r="C763" s="70" t="s">
        <v>2016</v>
      </c>
      <c r="D763" s="70">
        <v>1</v>
      </c>
      <c r="E763" s="85">
        <f>27360000</f>
        <v>27360000</v>
      </c>
      <c r="F763" s="77" t="s">
        <v>2051</v>
      </c>
      <c r="G763" s="46"/>
    </row>
    <row r="764" spans="1:7" ht="45">
      <c r="A764" s="72" t="s">
        <v>2049</v>
      </c>
      <c r="B764" s="70">
        <v>6</v>
      </c>
      <c r="C764" s="70" t="s">
        <v>2016</v>
      </c>
      <c r="D764" s="70">
        <v>1</v>
      </c>
      <c r="E764" s="85">
        <v>18240000</v>
      </c>
      <c r="F764" s="77" t="s">
        <v>2052</v>
      </c>
      <c r="G764" s="46"/>
    </row>
    <row r="765" spans="1:7" ht="75">
      <c r="A765" s="72" t="s">
        <v>2049</v>
      </c>
      <c r="B765" s="70">
        <v>3</v>
      </c>
      <c r="C765" s="70" t="s">
        <v>2016</v>
      </c>
      <c r="D765" s="70">
        <v>1</v>
      </c>
      <c r="E765" s="85">
        <v>5985000</v>
      </c>
      <c r="F765" s="77" t="s">
        <v>226</v>
      </c>
      <c r="G765" s="46"/>
    </row>
    <row r="766" spans="1:7" ht="45">
      <c r="A766" s="72" t="s">
        <v>2049</v>
      </c>
      <c r="B766" s="70">
        <v>6</v>
      </c>
      <c r="C766" s="70" t="s">
        <v>2016</v>
      </c>
      <c r="D766" s="70">
        <v>1</v>
      </c>
      <c r="E766" s="85">
        <v>21375000</v>
      </c>
      <c r="F766" s="77" t="s">
        <v>289</v>
      </c>
      <c r="G766" s="46"/>
    </row>
    <row r="767" spans="1:7" ht="75">
      <c r="A767" s="72" t="s">
        <v>2049</v>
      </c>
      <c r="B767" s="70">
        <v>6</v>
      </c>
      <c r="C767" s="70" t="s">
        <v>2016</v>
      </c>
      <c r="D767" s="70">
        <v>1</v>
      </c>
      <c r="E767" s="85">
        <v>25840000</v>
      </c>
      <c r="F767" s="77" t="s">
        <v>871</v>
      </c>
      <c r="G767" s="46"/>
    </row>
    <row r="768" spans="1:7" ht="60">
      <c r="A768" s="72" t="s">
        <v>2049</v>
      </c>
      <c r="B768" s="70">
        <v>6</v>
      </c>
      <c r="C768" s="70" t="s">
        <v>2016</v>
      </c>
      <c r="D768" s="70">
        <v>1</v>
      </c>
      <c r="E768" s="85">
        <v>24415000</v>
      </c>
      <c r="F768" s="77" t="s">
        <v>1503</v>
      </c>
      <c r="G768" s="46"/>
    </row>
    <row r="769" spans="1:7" ht="45">
      <c r="A769" s="72" t="s">
        <v>2049</v>
      </c>
      <c r="B769" s="70">
        <v>6</v>
      </c>
      <c r="C769" s="70" t="s">
        <v>2016</v>
      </c>
      <c r="D769" s="70">
        <v>1</v>
      </c>
      <c r="E769" s="85">
        <v>25064800</v>
      </c>
      <c r="F769" s="77" t="s">
        <v>1504</v>
      </c>
      <c r="G769" s="46"/>
    </row>
    <row r="770" spans="1:7" ht="60">
      <c r="A770" s="72" t="s">
        <v>2049</v>
      </c>
      <c r="B770" s="70">
        <v>3</v>
      </c>
      <c r="C770" s="70" t="s">
        <v>2016</v>
      </c>
      <c r="D770" s="70">
        <v>1</v>
      </c>
      <c r="E770" s="85">
        <v>11970000</v>
      </c>
      <c r="F770" s="77" t="s">
        <v>1505</v>
      </c>
      <c r="G770" s="46"/>
    </row>
    <row r="771" spans="1:7" ht="45">
      <c r="A771" s="72" t="s">
        <v>2049</v>
      </c>
      <c r="B771" s="70">
        <v>6</v>
      </c>
      <c r="C771" s="70" t="s">
        <v>2016</v>
      </c>
      <c r="D771" s="70">
        <v>1</v>
      </c>
      <c r="E771" s="85">
        <v>23940000</v>
      </c>
      <c r="F771" s="77" t="s">
        <v>390</v>
      </c>
      <c r="G771" s="46"/>
    </row>
    <row r="772" spans="1:7" ht="60">
      <c r="A772" s="72" t="s">
        <v>2049</v>
      </c>
      <c r="B772" s="70">
        <v>3</v>
      </c>
      <c r="C772" s="70" t="s">
        <v>2016</v>
      </c>
      <c r="D772" s="70">
        <v>1</v>
      </c>
      <c r="E772" s="85">
        <v>17480000</v>
      </c>
      <c r="F772" s="77" t="s">
        <v>1506</v>
      </c>
      <c r="G772" s="46"/>
    </row>
    <row r="773" spans="1:7" ht="60">
      <c r="A773" s="72" t="s">
        <v>2049</v>
      </c>
      <c r="B773" s="70">
        <v>3</v>
      </c>
      <c r="C773" s="70" t="s">
        <v>2016</v>
      </c>
      <c r="D773" s="70">
        <v>1</v>
      </c>
      <c r="E773" s="85">
        <v>17100000</v>
      </c>
      <c r="F773" s="77" t="s">
        <v>362</v>
      </c>
      <c r="G773" s="46"/>
    </row>
    <row r="774" spans="1:7" ht="60">
      <c r="A774" s="72" t="s">
        <v>2049</v>
      </c>
      <c r="B774" s="70">
        <v>6</v>
      </c>
      <c r="C774" s="70" t="s">
        <v>2016</v>
      </c>
      <c r="D774" s="70">
        <v>1</v>
      </c>
      <c r="E774" s="85">
        <v>23465000</v>
      </c>
      <c r="F774" s="77" t="s">
        <v>501</v>
      </c>
      <c r="G774" s="46"/>
    </row>
    <row r="775" spans="1:7" ht="75">
      <c r="A775" s="72" t="s">
        <v>2049</v>
      </c>
      <c r="B775" s="70">
        <v>6</v>
      </c>
      <c r="C775" s="70" t="s">
        <v>2016</v>
      </c>
      <c r="D775" s="70">
        <v>1</v>
      </c>
      <c r="E775" s="85">
        <v>20856300</v>
      </c>
      <c r="F775" s="77" t="s">
        <v>502</v>
      </c>
      <c r="G775" s="46"/>
    </row>
    <row r="776" spans="1:7" ht="45">
      <c r="A776" s="72" t="s">
        <v>2049</v>
      </c>
      <c r="B776" s="70">
        <v>3</v>
      </c>
      <c r="C776" s="70" t="s">
        <v>2016</v>
      </c>
      <c r="D776" s="70">
        <v>1</v>
      </c>
      <c r="E776" s="85">
        <v>19760000</v>
      </c>
      <c r="F776" s="77" t="s">
        <v>503</v>
      </c>
      <c r="G776" s="46"/>
    </row>
    <row r="777" spans="1:7" ht="45">
      <c r="A777" s="72" t="s">
        <v>2049</v>
      </c>
      <c r="B777" s="70">
        <v>3</v>
      </c>
      <c r="C777" s="70" t="s">
        <v>2016</v>
      </c>
      <c r="D777" s="70">
        <v>1</v>
      </c>
      <c r="E777" s="85">
        <v>10640000</v>
      </c>
      <c r="F777" s="77" t="s">
        <v>287</v>
      </c>
      <c r="G777" s="46"/>
    </row>
    <row r="778" spans="1:7" ht="45">
      <c r="A778" s="72" t="s">
        <v>2049</v>
      </c>
      <c r="B778" s="70">
        <v>6</v>
      </c>
      <c r="C778" s="70" t="s">
        <v>2016</v>
      </c>
      <c r="D778" s="70">
        <v>1</v>
      </c>
      <c r="E778" s="85">
        <v>32062500</v>
      </c>
      <c r="F778" s="77" t="s">
        <v>1643</v>
      </c>
      <c r="G778" s="46"/>
    </row>
    <row r="779" spans="1:7" ht="45">
      <c r="A779" s="72" t="s">
        <v>2049</v>
      </c>
      <c r="B779" s="70">
        <v>6</v>
      </c>
      <c r="C779" s="70" t="s">
        <v>2016</v>
      </c>
      <c r="D779" s="70">
        <v>1</v>
      </c>
      <c r="E779" s="85">
        <v>32062500</v>
      </c>
      <c r="F779" s="77" t="s">
        <v>939</v>
      </c>
      <c r="G779" s="46"/>
    </row>
    <row r="780" spans="1:7" ht="30">
      <c r="A780" s="72" t="s">
        <v>286</v>
      </c>
      <c r="B780" s="70">
        <v>3</v>
      </c>
      <c r="C780" s="70" t="s">
        <v>2016</v>
      </c>
      <c r="D780" s="70">
        <v>1</v>
      </c>
      <c r="E780" s="85">
        <v>7887500</v>
      </c>
      <c r="F780" s="77" t="s">
        <v>288</v>
      </c>
      <c r="G780" s="46"/>
    </row>
    <row r="781" spans="1:7" ht="45">
      <c r="A781" s="69" t="s">
        <v>2048</v>
      </c>
      <c r="B781" s="70">
        <v>3</v>
      </c>
      <c r="C781" s="70" t="s">
        <v>2016</v>
      </c>
      <c r="D781" s="70">
        <v>1</v>
      </c>
      <c r="E781" s="85">
        <v>9250000</v>
      </c>
      <c r="F781" s="77" t="s">
        <v>940</v>
      </c>
      <c r="G781" s="46"/>
    </row>
    <row r="782" spans="1:7" ht="60">
      <c r="A782" s="72" t="s">
        <v>942</v>
      </c>
      <c r="B782" s="70">
        <v>3</v>
      </c>
      <c r="C782" s="70" t="s">
        <v>2016</v>
      </c>
      <c r="D782" s="70">
        <v>1</v>
      </c>
      <c r="E782" s="85">
        <v>7600000</v>
      </c>
      <c r="F782" s="104" t="s">
        <v>941</v>
      </c>
      <c r="G782" s="46"/>
    </row>
    <row r="783" spans="1:7" ht="30">
      <c r="A783" s="72" t="s">
        <v>857</v>
      </c>
      <c r="B783" s="70">
        <v>6</v>
      </c>
      <c r="C783" s="70" t="s">
        <v>2016</v>
      </c>
      <c r="D783" s="70">
        <v>1</v>
      </c>
      <c r="E783" s="85">
        <v>25356025</v>
      </c>
      <c r="F783" s="105" t="s">
        <v>1544</v>
      </c>
      <c r="G783" s="46"/>
    </row>
    <row r="784" spans="1:7" ht="30">
      <c r="A784" s="72" t="s">
        <v>857</v>
      </c>
      <c r="B784" s="70">
        <v>6</v>
      </c>
      <c r="C784" s="70" t="s">
        <v>2016</v>
      </c>
      <c r="D784" s="70">
        <v>1</v>
      </c>
      <c r="E784" s="85">
        <v>25356025</v>
      </c>
      <c r="F784" s="105" t="s">
        <v>1545</v>
      </c>
      <c r="G784" s="46"/>
    </row>
    <row r="785" spans="1:7" ht="30">
      <c r="A785" s="72" t="s">
        <v>857</v>
      </c>
      <c r="B785" s="70">
        <v>6</v>
      </c>
      <c r="C785" s="70" t="s">
        <v>2016</v>
      </c>
      <c r="D785" s="70">
        <v>1</v>
      </c>
      <c r="E785" s="85">
        <v>25356980</v>
      </c>
      <c r="F785" s="105" t="s">
        <v>1546</v>
      </c>
      <c r="G785" s="46"/>
    </row>
    <row r="786" spans="1:7" ht="30">
      <c r="A786" s="72" t="s">
        <v>857</v>
      </c>
      <c r="B786" s="70">
        <v>6</v>
      </c>
      <c r="C786" s="70" t="s">
        <v>2016</v>
      </c>
      <c r="D786" s="70">
        <v>1</v>
      </c>
      <c r="E786" s="85">
        <v>25356025</v>
      </c>
      <c r="F786" s="105" t="s">
        <v>1547</v>
      </c>
      <c r="G786" s="46"/>
    </row>
    <row r="787" spans="1:7" ht="30">
      <c r="A787" s="72" t="s">
        <v>857</v>
      </c>
      <c r="B787" s="70">
        <v>6</v>
      </c>
      <c r="C787" s="70" t="s">
        <v>2016</v>
      </c>
      <c r="D787" s="70">
        <v>1</v>
      </c>
      <c r="E787" s="85">
        <v>25356025</v>
      </c>
      <c r="F787" s="105" t="s">
        <v>1548</v>
      </c>
      <c r="G787" s="46"/>
    </row>
    <row r="788" spans="1:7" ht="30">
      <c r="A788" s="72" t="s">
        <v>857</v>
      </c>
      <c r="B788" s="70">
        <v>6</v>
      </c>
      <c r="C788" s="70" t="s">
        <v>2016</v>
      </c>
      <c r="D788" s="70">
        <v>1</v>
      </c>
      <c r="E788" s="85">
        <v>25356025</v>
      </c>
      <c r="F788" s="105" t="s">
        <v>1549</v>
      </c>
      <c r="G788" s="46"/>
    </row>
    <row r="789" spans="1:7" ht="30">
      <c r="A789" s="72" t="s">
        <v>857</v>
      </c>
      <c r="B789" s="70">
        <v>3</v>
      </c>
      <c r="C789" s="70" t="s">
        <v>2016</v>
      </c>
      <c r="D789" s="70">
        <v>1</v>
      </c>
      <c r="E789" s="85">
        <v>6142141</v>
      </c>
      <c r="F789" s="71" t="s">
        <v>1550</v>
      </c>
      <c r="G789" s="46"/>
    </row>
    <row r="790" spans="1:7" ht="30">
      <c r="A790" s="72" t="s">
        <v>857</v>
      </c>
      <c r="B790" s="70">
        <v>3</v>
      </c>
      <c r="C790" s="70" t="s">
        <v>2016</v>
      </c>
      <c r="D790" s="70">
        <v>1</v>
      </c>
      <c r="E790" s="85">
        <v>6842141</v>
      </c>
      <c r="F790" s="71" t="s">
        <v>1551</v>
      </c>
      <c r="G790" s="46"/>
    </row>
    <row r="791" spans="1:7" ht="30">
      <c r="A791" s="72" t="s">
        <v>857</v>
      </c>
      <c r="B791" s="70">
        <v>3</v>
      </c>
      <c r="C791" s="70" t="s">
        <v>2016</v>
      </c>
      <c r="D791" s="70">
        <v>1</v>
      </c>
      <c r="E791" s="85">
        <v>6842686</v>
      </c>
      <c r="F791" s="71" t="s">
        <v>1552</v>
      </c>
      <c r="G791" s="46"/>
    </row>
    <row r="792" spans="1:7" ht="30">
      <c r="A792" s="72" t="s">
        <v>857</v>
      </c>
      <c r="B792" s="70">
        <v>3</v>
      </c>
      <c r="C792" s="70" t="s">
        <v>2016</v>
      </c>
      <c r="D792" s="70">
        <v>1</v>
      </c>
      <c r="E792" s="85">
        <v>6842141</v>
      </c>
      <c r="F792" s="71" t="s">
        <v>283</v>
      </c>
      <c r="G792" s="46"/>
    </row>
    <row r="793" spans="1:7" ht="30">
      <c r="A793" s="72" t="s">
        <v>857</v>
      </c>
      <c r="B793" s="70">
        <v>3</v>
      </c>
      <c r="C793" s="70" t="s">
        <v>2016</v>
      </c>
      <c r="D793" s="70">
        <v>1</v>
      </c>
      <c r="E793" s="85">
        <v>6842141</v>
      </c>
      <c r="F793" s="71" t="s">
        <v>284</v>
      </c>
      <c r="G793" s="46"/>
    </row>
    <row r="794" spans="1:7" ht="30">
      <c r="A794" s="72" t="s">
        <v>857</v>
      </c>
      <c r="B794" s="70">
        <v>3</v>
      </c>
      <c r="C794" s="70" t="s">
        <v>2016</v>
      </c>
      <c r="D794" s="70">
        <v>1</v>
      </c>
      <c r="E794" s="85">
        <v>6842141</v>
      </c>
      <c r="F794" s="71" t="s">
        <v>285</v>
      </c>
      <c r="G794" s="46"/>
    </row>
    <row r="795" spans="1:7" ht="30">
      <c r="A795" s="72" t="s">
        <v>857</v>
      </c>
      <c r="B795" s="70">
        <v>3</v>
      </c>
      <c r="C795" s="70" t="s">
        <v>2016</v>
      </c>
      <c r="D795" s="70">
        <v>1</v>
      </c>
      <c r="E795" s="85">
        <v>5019280</v>
      </c>
      <c r="F795" s="77" t="s">
        <v>1421</v>
      </c>
      <c r="G795" s="46"/>
    </row>
    <row r="796" spans="1:7" ht="15">
      <c r="A796" s="72" t="s">
        <v>858</v>
      </c>
      <c r="B796" s="70">
        <v>3</v>
      </c>
      <c r="C796" s="70" t="s">
        <v>2016</v>
      </c>
      <c r="D796" s="70">
        <v>1</v>
      </c>
      <c r="E796" s="85">
        <v>3000000</v>
      </c>
      <c r="F796" s="71" t="s">
        <v>1426</v>
      </c>
      <c r="G796" s="46"/>
    </row>
    <row r="797" spans="1:7" ht="30">
      <c r="A797" s="72" t="s">
        <v>858</v>
      </c>
      <c r="B797" s="70">
        <v>3</v>
      </c>
      <c r="C797" s="70" t="s">
        <v>2016</v>
      </c>
      <c r="D797" s="70">
        <v>1</v>
      </c>
      <c r="E797" s="85">
        <f>55518000+1748667+300000</f>
        <v>57566667</v>
      </c>
      <c r="F797" s="71" t="s">
        <v>361</v>
      </c>
      <c r="G797" s="46"/>
    </row>
    <row r="798" spans="1:7" ht="15">
      <c r="A798" s="72" t="s">
        <v>859</v>
      </c>
      <c r="B798" s="70"/>
      <c r="C798" s="70" t="s">
        <v>2016</v>
      </c>
      <c r="D798" s="70">
        <v>1</v>
      </c>
      <c r="E798" s="85">
        <v>9600000</v>
      </c>
      <c r="F798" s="84" t="s">
        <v>1427</v>
      </c>
      <c r="G798" s="46"/>
    </row>
    <row r="799" spans="1:7" ht="15">
      <c r="A799" s="72" t="s">
        <v>860</v>
      </c>
      <c r="B799" s="70">
        <v>1</v>
      </c>
      <c r="C799" s="70" t="s">
        <v>2016</v>
      </c>
      <c r="D799" s="70">
        <v>1</v>
      </c>
      <c r="E799" s="85">
        <v>18206994657</v>
      </c>
      <c r="F799" s="71" t="s">
        <v>1922</v>
      </c>
      <c r="G799" s="46"/>
    </row>
    <row r="800" spans="1:7" ht="15">
      <c r="A800" s="72" t="s">
        <v>333</v>
      </c>
      <c r="B800" s="69">
        <v>1</v>
      </c>
      <c r="C800" s="70" t="s">
        <v>2016</v>
      </c>
      <c r="D800" s="70">
        <v>1</v>
      </c>
      <c r="E800" s="85">
        <v>155005480</v>
      </c>
      <c r="F800" s="71" t="s">
        <v>1037</v>
      </c>
      <c r="G800" s="46"/>
    </row>
    <row r="801" spans="1:7" ht="15">
      <c r="A801" s="72" t="s">
        <v>333</v>
      </c>
      <c r="B801" s="69">
        <v>3</v>
      </c>
      <c r="C801" s="70" t="s">
        <v>2016</v>
      </c>
      <c r="D801" s="70">
        <v>1</v>
      </c>
      <c r="E801" s="85">
        <v>141821</v>
      </c>
      <c r="F801" s="71" t="s">
        <v>1036</v>
      </c>
      <c r="G801" s="46"/>
    </row>
    <row r="802" spans="1:7" ht="15">
      <c r="A802" s="72" t="s">
        <v>861</v>
      </c>
      <c r="B802" s="70">
        <v>3</v>
      </c>
      <c r="C802" s="70" t="s">
        <v>2016</v>
      </c>
      <c r="D802" s="70">
        <v>1</v>
      </c>
      <c r="E802" s="85">
        <v>3032926</v>
      </c>
      <c r="F802" s="71" t="s">
        <v>330</v>
      </c>
      <c r="G802" s="46"/>
    </row>
    <row r="803" spans="1:7" ht="15">
      <c r="A803" s="72" t="s">
        <v>331</v>
      </c>
      <c r="B803" s="70">
        <v>3</v>
      </c>
      <c r="C803" s="70" t="s">
        <v>2016</v>
      </c>
      <c r="D803" s="70">
        <v>1</v>
      </c>
      <c r="E803" s="85">
        <v>74374962</v>
      </c>
      <c r="F803" s="71" t="s">
        <v>332</v>
      </c>
      <c r="G803" s="46"/>
    </row>
    <row r="804" spans="1:7" ht="15">
      <c r="A804" s="72" t="s">
        <v>331</v>
      </c>
      <c r="B804" s="70">
        <v>3</v>
      </c>
      <c r="C804" s="70" t="s">
        <v>2016</v>
      </c>
      <c r="D804" s="70">
        <v>1</v>
      </c>
      <c r="E804" s="85">
        <v>105572511</v>
      </c>
      <c r="F804" s="71" t="s">
        <v>1038</v>
      </c>
      <c r="G804" s="46"/>
    </row>
    <row r="805" spans="1:7" ht="15">
      <c r="A805" s="72" t="s">
        <v>1039</v>
      </c>
      <c r="B805" s="70">
        <v>3</v>
      </c>
      <c r="C805" s="70" t="s">
        <v>2016</v>
      </c>
      <c r="D805" s="70">
        <v>1</v>
      </c>
      <c r="E805" s="85">
        <v>50720490</v>
      </c>
      <c r="F805" s="71" t="s">
        <v>1040</v>
      </c>
      <c r="G805" s="46"/>
    </row>
    <row r="806" spans="1:7" ht="15">
      <c r="A806" s="72" t="s">
        <v>1039</v>
      </c>
      <c r="B806" s="70">
        <v>3</v>
      </c>
      <c r="C806" s="70" t="s">
        <v>2016</v>
      </c>
      <c r="D806" s="70">
        <v>1</v>
      </c>
      <c r="E806" s="85">
        <v>4742240</v>
      </c>
      <c r="F806" s="71" t="s">
        <v>1933</v>
      </c>
      <c r="G806" s="46"/>
    </row>
    <row r="807" spans="1:7" ht="15">
      <c r="A807" s="72" t="s">
        <v>1554</v>
      </c>
      <c r="B807" s="70"/>
      <c r="C807" s="70" t="s">
        <v>2016</v>
      </c>
      <c r="D807" s="69" t="s">
        <v>561</v>
      </c>
      <c r="E807" s="85">
        <v>50</v>
      </c>
      <c r="F807" s="71" t="s">
        <v>1553</v>
      </c>
      <c r="G807" s="46"/>
    </row>
    <row r="808" spans="1:7" ht="30">
      <c r="A808" s="72" t="s">
        <v>1054</v>
      </c>
      <c r="B808" s="70">
        <v>6</v>
      </c>
      <c r="C808" s="70" t="s">
        <v>2016</v>
      </c>
      <c r="D808" s="70">
        <v>1</v>
      </c>
      <c r="E808" s="85">
        <v>31500000</v>
      </c>
      <c r="F808" s="71" t="s">
        <v>1055</v>
      </c>
      <c r="G808" s="46"/>
    </row>
    <row r="809" spans="1:7" ht="15">
      <c r="A809" s="72" t="s">
        <v>1750</v>
      </c>
      <c r="B809" s="70">
        <v>3</v>
      </c>
      <c r="C809" s="70" t="s">
        <v>2016</v>
      </c>
      <c r="D809" s="70" t="s">
        <v>932</v>
      </c>
      <c r="E809" s="85">
        <v>48000</v>
      </c>
      <c r="F809" s="71" t="s">
        <v>1751</v>
      </c>
      <c r="G809" s="46"/>
    </row>
    <row r="810" spans="1:7" ht="15">
      <c r="A810" s="72" t="s">
        <v>862</v>
      </c>
      <c r="B810" s="70">
        <v>6</v>
      </c>
      <c r="C810" s="70" t="s">
        <v>2016</v>
      </c>
      <c r="D810" s="70">
        <v>1</v>
      </c>
      <c r="E810" s="85">
        <v>69246024.9</v>
      </c>
      <c r="F810" s="71" t="s">
        <v>997</v>
      </c>
      <c r="G810" s="46"/>
    </row>
    <row r="811" spans="1:7" ht="15">
      <c r="A811" s="72" t="s">
        <v>862</v>
      </c>
      <c r="B811" s="70">
        <v>6</v>
      </c>
      <c r="C811" s="70" t="s">
        <v>2016</v>
      </c>
      <c r="D811" s="70">
        <v>1</v>
      </c>
      <c r="E811" s="85">
        <v>32212841</v>
      </c>
      <c r="F811" s="71" t="s">
        <v>998</v>
      </c>
      <c r="G811" s="46"/>
    </row>
    <row r="812" spans="1:7" ht="15">
      <c r="A812" s="72" t="s">
        <v>862</v>
      </c>
      <c r="B812" s="70">
        <v>6</v>
      </c>
      <c r="C812" s="70" t="s">
        <v>2016</v>
      </c>
      <c r="D812" s="70">
        <v>1</v>
      </c>
      <c r="E812" s="85">
        <v>32259872</v>
      </c>
      <c r="F812" s="77" t="s">
        <v>2054</v>
      </c>
      <c r="G812" s="46"/>
    </row>
    <row r="813" spans="1:7" ht="15">
      <c r="A813" s="72" t="s">
        <v>862</v>
      </c>
      <c r="B813" s="70">
        <v>6</v>
      </c>
      <c r="C813" s="70" t="s">
        <v>2016</v>
      </c>
      <c r="D813" s="70">
        <v>1</v>
      </c>
      <c r="E813" s="85">
        <v>49991495</v>
      </c>
      <c r="F813" s="77" t="s">
        <v>2055</v>
      </c>
      <c r="G813" s="46"/>
    </row>
    <row r="814" spans="1:7" ht="15">
      <c r="A814" s="72" t="s">
        <v>862</v>
      </c>
      <c r="B814" s="70">
        <v>6</v>
      </c>
      <c r="C814" s="70" t="s">
        <v>2016</v>
      </c>
      <c r="D814" s="70">
        <v>1</v>
      </c>
      <c r="E814" s="85">
        <v>31917975</v>
      </c>
      <c r="F814" s="77" t="s">
        <v>2056</v>
      </c>
      <c r="G814" s="46"/>
    </row>
    <row r="815" spans="1:7" ht="15">
      <c r="A815" s="72" t="s">
        <v>862</v>
      </c>
      <c r="B815" s="70">
        <v>6</v>
      </c>
      <c r="C815" s="70" t="s">
        <v>2016</v>
      </c>
      <c r="D815" s="70">
        <v>1</v>
      </c>
      <c r="E815" s="85">
        <v>58017944</v>
      </c>
      <c r="F815" s="77" t="s">
        <v>2057</v>
      </c>
      <c r="G815" s="46"/>
    </row>
    <row r="816" spans="1:7" ht="15">
      <c r="A816" s="72" t="s">
        <v>862</v>
      </c>
      <c r="B816" s="70">
        <v>6</v>
      </c>
      <c r="C816" s="70" t="s">
        <v>2016</v>
      </c>
      <c r="D816" s="70">
        <v>1</v>
      </c>
      <c r="E816" s="85">
        <v>32103019</v>
      </c>
      <c r="F816" s="77" t="s">
        <v>2058</v>
      </c>
      <c r="G816" s="46"/>
    </row>
    <row r="817" spans="1:7" ht="15">
      <c r="A817" s="72" t="s">
        <v>862</v>
      </c>
      <c r="B817" s="70">
        <v>6</v>
      </c>
      <c r="C817" s="70" t="s">
        <v>2016</v>
      </c>
      <c r="D817" s="70">
        <v>1</v>
      </c>
      <c r="E817" s="85">
        <v>29933251.4</v>
      </c>
      <c r="F817" s="77" t="s">
        <v>2059</v>
      </c>
      <c r="G817" s="46"/>
    </row>
    <row r="818" spans="1:7" ht="33" customHeight="1">
      <c r="A818" s="72" t="s">
        <v>862</v>
      </c>
      <c r="B818" s="70">
        <v>1</v>
      </c>
      <c r="C818" s="70" t="s">
        <v>2016</v>
      </c>
      <c r="D818" s="70">
        <v>1</v>
      </c>
      <c r="E818" s="85">
        <v>189997039.05</v>
      </c>
      <c r="F818" s="77" t="s">
        <v>2060</v>
      </c>
      <c r="G818" s="46"/>
    </row>
    <row r="819" spans="1:7" ht="33" customHeight="1">
      <c r="A819" s="72" t="s">
        <v>863</v>
      </c>
      <c r="B819" s="70">
        <v>6</v>
      </c>
      <c r="C819" s="70" t="s">
        <v>2016</v>
      </c>
      <c r="D819" s="70">
        <v>1</v>
      </c>
      <c r="E819" s="85">
        <v>8987617</v>
      </c>
      <c r="F819" s="77" t="s">
        <v>2061</v>
      </c>
      <c r="G819" s="46"/>
    </row>
    <row r="820" spans="1:7" ht="33" customHeight="1">
      <c r="A820" s="72" t="s">
        <v>863</v>
      </c>
      <c r="B820" s="70">
        <v>6</v>
      </c>
      <c r="C820" s="70" t="s">
        <v>2016</v>
      </c>
      <c r="D820" s="70">
        <v>1</v>
      </c>
      <c r="E820" s="85">
        <v>32123765.7</v>
      </c>
      <c r="F820" s="71" t="s">
        <v>1002</v>
      </c>
      <c r="G820" s="46"/>
    </row>
    <row r="821" spans="1:7" ht="33" customHeight="1">
      <c r="A821" s="72" t="s">
        <v>863</v>
      </c>
      <c r="B821" s="70">
        <v>6</v>
      </c>
      <c r="C821" s="70" t="s">
        <v>2016</v>
      </c>
      <c r="D821" s="70">
        <v>1</v>
      </c>
      <c r="E821" s="85">
        <v>20910438</v>
      </c>
      <c r="F821" s="71" t="s">
        <v>1003</v>
      </c>
      <c r="G821" s="46"/>
    </row>
    <row r="822" spans="1:7" ht="33" customHeight="1">
      <c r="A822" s="72" t="s">
        <v>863</v>
      </c>
      <c r="B822" s="70">
        <v>6</v>
      </c>
      <c r="C822" s="70" t="s">
        <v>2016</v>
      </c>
      <c r="D822" s="70">
        <v>1</v>
      </c>
      <c r="E822" s="85">
        <v>32150767.3</v>
      </c>
      <c r="F822" s="71" t="s">
        <v>1004</v>
      </c>
      <c r="G822" s="46"/>
    </row>
    <row r="823" spans="1:7" ht="33" customHeight="1">
      <c r="A823" s="72" t="s">
        <v>863</v>
      </c>
      <c r="B823" s="70">
        <v>6</v>
      </c>
      <c r="C823" s="70" t="s">
        <v>2016</v>
      </c>
      <c r="D823" s="70">
        <v>1</v>
      </c>
      <c r="E823" s="85">
        <v>32236326</v>
      </c>
      <c r="F823" s="71" t="s">
        <v>1005</v>
      </c>
      <c r="G823" s="46"/>
    </row>
    <row r="824" spans="1:7" ht="33" customHeight="1">
      <c r="A824" s="72" t="s">
        <v>863</v>
      </c>
      <c r="B824" s="70">
        <v>6</v>
      </c>
      <c r="C824" s="70" t="s">
        <v>2016</v>
      </c>
      <c r="D824" s="70">
        <v>1</v>
      </c>
      <c r="E824" s="85">
        <v>30000000</v>
      </c>
      <c r="F824" s="104" t="s">
        <v>1006</v>
      </c>
      <c r="G824" s="46"/>
    </row>
    <row r="825" spans="1:7" ht="33" customHeight="1">
      <c r="A825" s="72" t="s">
        <v>863</v>
      </c>
      <c r="B825" s="70">
        <v>6</v>
      </c>
      <c r="C825" s="70" t="s">
        <v>2016</v>
      </c>
      <c r="D825" s="70">
        <v>1</v>
      </c>
      <c r="E825" s="85">
        <v>39928998</v>
      </c>
      <c r="F825" s="77" t="s">
        <v>2062</v>
      </c>
      <c r="G825" s="46"/>
    </row>
    <row r="826" spans="1:7" ht="33" customHeight="1">
      <c r="A826" s="72" t="s">
        <v>863</v>
      </c>
      <c r="B826" s="70">
        <v>3</v>
      </c>
      <c r="C826" s="70" t="s">
        <v>2016</v>
      </c>
      <c r="D826" s="70">
        <v>1</v>
      </c>
      <c r="E826" s="85">
        <v>13504088.26</v>
      </c>
      <c r="F826" s="77" t="s">
        <v>2063</v>
      </c>
      <c r="G826" s="46"/>
    </row>
    <row r="827" spans="1:7" ht="15">
      <c r="A827" s="72" t="s">
        <v>863</v>
      </c>
      <c r="B827" s="70">
        <v>3</v>
      </c>
      <c r="C827" s="70" t="s">
        <v>2016</v>
      </c>
      <c r="D827" s="70">
        <v>1</v>
      </c>
      <c r="E827" s="85">
        <v>14906273</v>
      </c>
      <c r="F827" s="77" t="s">
        <v>2064</v>
      </c>
      <c r="G827" s="46"/>
    </row>
    <row r="828" spans="1:7" ht="15">
      <c r="A828" s="72" t="s">
        <v>863</v>
      </c>
      <c r="B828" s="70">
        <v>3</v>
      </c>
      <c r="C828" s="70" t="s">
        <v>2016</v>
      </c>
      <c r="D828" s="70">
        <v>1</v>
      </c>
      <c r="E828" s="85">
        <v>10123426</v>
      </c>
      <c r="F828" s="77" t="s">
        <v>2065</v>
      </c>
      <c r="G828" s="46"/>
    </row>
    <row r="829" spans="1:7" ht="15">
      <c r="A829" s="72" t="s">
        <v>863</v>
      </c>
      <c r="B829" s="70">
        <v>6</v>
      </c>
      <c r="C829" s="70" t="s">
        <v>2016</v>
      </c>
      <c r="D829" s="70">
        <v>1</v>
      </c>
      <c r="E829" s="85">
        <v>32213937</v>
      </c>
      <c r="F829" s="77" t="s">
        <v>2053</v>
      </c>
      <c r="G829" s="46"/>
    </row>
    <row r="830" spans="1:7" ht="15">
      <c r="A830" s="72" t="s">
        <v>863</v>
      </c>
      <c r="B830" s="70">
        <v>6</v>
      </c>
      <c r="C830" s="70" t="s">
        <v>2016</v>
      </c>
      <c r="D830" s="70">
        <v>1</v>
      </c>
      <c r="E830" s="85">
        <v>53324887</v>
      </c>
      <c r="F830" s="77" t="s">
        <v>391</v>
      </c>
      <c r="G830" s="46"/>
    </row>
    <row r="831" spans="1:7" ht="15">
      <c r="A831" s="72" t="s">
        <v>863</v>
      </c>
      <c r="B831" s="70">
        <v>6</v>
      </c>
      <c r="C831" s="70" t="s">
        <v>2016</v>
      </c>
      <c r="D831" s="70">
        <v>1</v>
      </c>
      <c r="E831" s="85">
        <v>63948352</v>
      </c>
      <c r="F831" s="77" t="s">
        <v>2066</v>
      </c>
      <c r="G831" s="46"/>
    </row>
    <row r="832" spans="1:7" ht="30">
      <c r="A832" s="72" t="s">
        <v>863</v>
      </c>
      <c r="B832" s="70">
        <v>3</v>
      </c>
      <c r="C832" s="70" t="s">
        <v>2016</v>
      </c>
      <c r="D832" s="70">
        <v>1</v>
      </c>
      <c r="E832" s="85">
        <v>13812943.61</v>
      </c>
      <c r="F832" s="77" t="s">
        <v>657</v>
      </c>
      <c r="G832" s="46"/>
    </row>
    <row r="833" spans="1:7" ht="30">
      <c r="A833" s="72" t="s">
        <v>863</v>
      </c>
      <c r="B833" s="70">
        <v>6</v>
      </c>
      <c r="C833" s="70" t="s">
        <v>2016</v>
      </c>
      <c r="D833" s="70">
        <v>1</v>
      </c>
      <c r="E833" s="85">
        <v>64510591</v>
      </c>
      <c r="F833" s="77" t="s">
        <v>658</v>
      </c>
      <c r="G833" s="46"/>
    </row>
    <row r="834" spans="1:7" ht="30">
      <c r="A834" s="53" t="s">
        <v>863</v>
      </c>
      <c r="B834" s="54">
        <v>3</v>
      </c>
      <c r="C834" s="54" t="s">
        <v>2016</v>
      </c>
      <c r="D834" s="54">
        <v>1</v>
      </c>
      <c r="E834" s="66">
        <v>13740416</v>
      </c>
      <c r="F834" s="64" t="s">
        <v>1420</v>
      </c>
      <c r="G834" s="46"/>
    </row>
    <row r="835" spans="1:7" ht="15">
      <c r="A835" s="72" t="s">
        <v>2068</v>
      </c>
      <c r="B835" s="54">
        <v>3</v>
      </c>
      <c r="C835" s="54" t="s">
        <v>2016</v>
      </c>
      <c r="D835" s="54">
        <v>1</v>
      </c>
      <c r="E835" s="66">
        <v>14493312.05</v>
      </c>
      <c r="F835" s="63" t="s">
        <v>1425</v>
      </c>
      <c r="G835" s="46"/>
    </row>
    <row r="836" spans="1:7" ht="15">
      <c r="A836" s="53" t="s">
        <v>864</v>
      </c>
      <c r="B836" s="54">
        <v>6</v>
      </c>
      <c r="C836" s="54" t="s">
        <v>2016</v>
      </c>
      <c r="D836" s="54">
        <v>1</v>
      </c>
      <c r="E836" s="87">
        <v>30228890</v>
      </c>
      <c r="F836" s="106" t="s">
        <v>1940</v>
      </c>
      <c r="G836" s="46"/>
    </row>
    <row r="837" spans="1:7" ht="15">
      <c r="A837" s="53" t="s">
        <v>864</v>
      </c>
      <c r="B837" s="54">
        <v>6</v>
      </c>
      <c r="C837" s="54" t="s">
        <v>2016</v>
      </c>
      <c r="D837" s="54">
        <v>1</v>
      </c>
      <c r="E837" s="87">
        <v>30228890</v>
      </c>
      <c r="F837" s="106" t="s">
        <v>1940</v>
      </c>
      <c r="G837" s="46"/>
    </row>
    <row r="838" spans="1:7" ht="15">
      <c r="A838" s="53" t="s">
        <v>864</v>
      </c>
      <c r="B838" s="54">
        <v>6</v>
      </c>
      <c r="C838" s="54" t="s">
        <v>2016</v>
      </c>
      <c r="D838" s="54">
        <v>1</v>
      </c>
      <c r="E838" s="87">
        <v>30228890</v>
      </c>
      <c r="F838" s="106" t="s">
        <v>1940</v>
      </c>
      <c r="G838" s="46"/>
    </row>
    <row r="839" spans="1:7" ht="15">
      <c r="A839" s="53" t="s">
        <v>864</v>
      </c>
      <c r="B839" s="54">
        <v>6</v>
      </c>
      <c r="C839" s="54" t="s">
        <v>2016</v>
      </c>
      <c r="D839" s="54">
        <v>1</v>
      </c>
      <c r="E839" s="66">
        <v>24664142</v>
      </c>
      <c r="F839" s="68" t="s">
        <v>1939</v>
      </c>
      <c r="G839" s="46"/>
    </row>
    <row r="840" spans="1:7" ht="30">
      <c r="A840" s="53" t="s">
        <v>864</v>
      </c>
      <c r="B840" s="54">
        <v>6</v>
      </c>
      <c r="C840" s="54" t="s">
        <v>2016</v>
      </c>
      <c r="D840" s="54">
        <v>1</v>
      </c>
      <c r="E840" s="66">
        <v>32196906</v>
      </c>
      <c r="F840" s="68" t="s">
        <v>1938</v>
      </c>
      <c r="G840" s="46"/>
    </row>
    <row r="841" spans="1:7" ht="15">
      <c r="A841" s="53" t="s">
        <v>864</v>
      </c>
      <c r="B841" s="54">
        <v>6</v>
      </c>
      <c r="C841" s="54" t="s">
        <v>2016</v>
      </c>
      <c r="D841" s="54">
        <v>1</v>
      </c>
      <c r="E841" s="66">
        <v>25686727</v>
      </c>
      <c r="F841" s="68" t="s">
        <v>1937</v>
      </c>
      <c r="G841" s="46"/>
    </row>
    <row r="842" spans="1:7" ht="15">
      <c r="A842" s="53" t="s">
        <v>864</v>
      </c>
      <c r="B842" s="54">
        <v>6</v>
      </c>
      <c r="C842" s="54" t="s">
        <v>2016</v>
      </c>
      <c r="D842" s="54">
        <v>1</v>
      </c>
      <c r="E842" s="66">
        <v>24848771</v>
      </c>
      <c r="F842" s="68" t="s">
        <v>1934</v>
      </c>
      <c r="G842" s="46"/>
    </row>
    <row r="843" spans="1:7" ht="15">
      <c r="A843" s="53" t="s">
        <v>864</v>
      </c>
      <c r="B843" s="54">
        <v>6</v>
      </c>
      <c r="C843" s="54" t="s">
        <v>2016</v>
      </c>
      <c r="D843" s="54">
        <v>1</v>
      </c>
      <c r="E843" s="66">
        <v>30996947</v>
      </c>
      <c r="F843" s="68" t="s">
        <v>1935</v>
      </c>
      <c r="G843" s="46"/>
    </row>
    <row r="844" spans="1:7" ht="15">
      <c r="A844" s="53" t="s">
        <v>864</v>
      </c>
      <c r="B844" s="54">
        <v>6</v>
      </c>
      <c r="C844" s="54" t="s">
        <v>2016</v>
      </c>
      <c r="D844" s="54">
        <v>1</v>
      </c>
      <c r="E844" s="66">
        <v>28059417</v>
      </c>
      <c r="F844" s="68" t="s">
        <v>1936</v>
      </c>
      <c r="G844" s="46"/>
    </row>
    <row r="845" spans="1:7" ht="15">
      <c r="A845" s="53" t="s">
        <v>864</v>
      </c>
      <c r="B845" s="54">
        <v>6</v>
      </c>
      <c r="C845" s="54" t="s">
        <v>2016</v>
      </c>
      <c r="D845" s="54">
        <v>1</v>
      </c>
      <c r="E845" s="66">
        <v>27983944</v>
      </c>
      <c r="F845" s="68" t="s">
        <v>1941</v>
      </c>
      <c r="G845" s="46"/>
    </row>
    <row r="846" spans="1:7" ht="15">
      <c r="A846" s="53" t="s">
        <v>864</v>
      </c>
      <c r="B846" s="54">
        <v>6</v>
      </c>
      <c r="C846" s="54" t="s">
        <v>2016</v>
      </c>
      <c r="D846" s="54">
        <v>1</v>
      </c>
      <c r="E846" s="66">
        <v>27770620</v>
      </c>
      <c r="F846" s="68" t="s">
        <v>1943</v>
      </c>
      <c r="G846" s="46"/>
    </row>
    <row r="847" spans="1:7" ht="15">
      <c r="A847" s="53" t="s">
        <v>864</v>
      </c>
      <c r="B847" s="54">
        <v>6</v>
      </c>
      <c r="C847" s="54" t="s">
        <v>2016</v>
      </c>
      <c r="D847" s="54">
        <v>1</v>
      </c>
      <c r="E847" s="66">
        <v>28080224</v>
      </c>
      <c r="F847" s="68" t="s">
        <v>1942</v>
      </c>
      <c r="G847" s="46"/>
    </row>
    <row r="848" spans="1:7" ht="30">
      <c r="A848" s="53" t="s">
        <v>999</v>
      </c>
      <c r="B848" s="54">
        <v>6</v>
      </c>
      <c r="C848" s="54" t="s">
        <v>2016</v>
      </c>
      <c r="D848" s="54">
        <v>1</v>
      </c>
      <c r="E848" s="66">
        <v>32161932</v>
      </c>
      <c r="F848" s="68" t="s">
        <v>1000</v>
      </c>
      <c r="G848" s="46"/>
    </row>
    <row r="849" spans="1:7" ht="15">
      <c r="A849" s="53" t="s">
        <v>999</v>
      </c>
      <c r="B849" s="54">
        <v>6</v>
      </c>
      <c r="C849" s="54" t="s">
        <v>2016</v>
      </c>
      <c r="D849" s="54">
        <v>1</v>
      </c>
      <c r="E849" s="66">
        <v>82093892</v>
      </c>
      <c r="F849" s="68" t="s">
        <v>1001</v>
      </c>
      <c r="G849" s="46"/>
    </row>
    <row r="850" spans="1:7" ht="15">
      <c r="A850" s="72" t="s">
        <v>2068</v>
      </c>
      <c r="B850" s="54">
        <v>1</v>
      </c>
      <c r="C850" s="54" t="s">
        <v>2016</v>
      </c>
      <c r="D850" s="54">
        <v>1</v>
      </c>
      <c r="E850" s="66">
        <v>1364125466.56</v>
      </c>
      <c r="F850" s="62" t="s">
        <v>995</v>
      </c>
      <c r="G850" s="46"/>
    </row>
    <row r="851" spans="1:7" ht="15">
      <c r="A851" s="53" t="s">
        <v>857</v>
      </c>
      <c r="B851" s="54">
        <v>3</v>
      </c>
      <c r="C851" s="54" t="s">
        <v>2016</v>
      </c>
      <c r="D851" s="54">
        <v>1</v>
      </c>
      <c r="E851" s="66">
        <v>9999922.76</v>
      </c>
      <c r="F851" s="62" t="s">
        <v>1423</v>
      </c>
      <c r="G851" s="46"/>
    </row>
    <row r="852" spans="1:7" ht="30">
      <c r="A852" s="53" t="s">
        <v>857</v>
      </c>
      <c r="B852" s="54">
        <v>3</v>
      </c>
      <c r="C852" s="54" t="s">
        <v>2016</v>
      </c>
      <c r="D852" s="54">
        <v>1</v>
      </c>
      <c r="E852" s="66">
        <v>9997200</v>
      </c>
      <c r="F852" s="64" t="s">
        <v>1422</v>
      </c>
      <c r="G852" s="46"/>
    </row>
    <row r="853" spans="1:7" ht="30">
      <c r="A853" s="53" t="s">
        <v>1056</v>
      </c>
      <c r="B853" s="54">
        <v>6</v>
      </c>
      <c r="C853" s="54" t="s">
        <v>2016</v>
      </c>
      <c r="D853" s="54">
        <v>1</v>
      </c>
      <c r="E853" s="66">
        <v>31150000</v>
      </c>
      <c r="F853" s="62" t="s">
        <v>1057</v>
      </c>
      <c r="G853" s="46"/>
    </row>
    <row r="854" spans="1:7" ht="30">
      <c r="A854" s="53" t="s">
        <v>943</v>
      </c>
      <c r="B854" s="54">
        <v>6</v>
      </c>
      <c r="C854" s="54" t="s">
        <v>2016</v>
      </c>
      <c r="D854" s="54">
        <v>1</v>
      </c>
      <c r="E854" s="66">
        <v>99677723</v>
      </c>
      <c r="F854" s="62" t="s">
        <v>1424</v>
      </c>
      <c r="G854" s="46"/>
    </row>
    <row r="855" spans="1:7" ht="15">
      <c r="A855" s="53" t="s">
        <v>1058</v>
      </c>
      <c r="B855" s="54">
        <v>6</v>
      </c>
      <c r="C855" s="54" t="s">
        <v>2016</v>
      </c>
      <c r="D855" s="54">
        <v>100</v>
      </c>
      <c r="E855" s="66">
        <v>30384982</v>
      </c>
      <c r="F855" s="43" t="s">
        <v>1059</v>
      </c>
      <c r="G855" s="46"/>
    </row>
    <row r="856" spans="1:7" ht="15">
      <c r="A856" s="53" t="s">
        <v>1058</v>
      </c>
      <c r="B856" s="54">
        <v>6</v>
      </c>
      <c r="C856" s="54" t="s">
        <v>2016</v>
      </c>
      <c r="D856" s="54">
        <v>100</v>
      </c>
      <c r="E856" s="66">
        <v>20373718</v>
      </c>
      <c r="F856" s="43" t="s">
        <v>1059</v>
      </c>
      <c r="G856" s="46"/>
    </row>
    <row r="857" spans="1:7" ht="30">
      <c r="A857" s="53" t="s">
        <v>865</v>
      </c>
      <c r="B857" s="54">
        <v>6</v>
      </c>
      <c r="C857" s="54" t="s">
        <v>2016</v>
      </c>
      <c r="D857" s="54">
        <v>1</v>
      </c>
      <c r="E857" s="66">
        <v>32782416</v>
      </c>
      <c r="F857" s="62" t="s">
        <v>994</v>
      </c>
      <c r="G857" s="46"/>
    </row>
    <row r="858" spans="1:7" ht="22.5" customHeight="1">
      <c r="A858" s="53"/>
      <c r="B858" s="54"/>
      <c r="C858" s="54"/>
      <c r="D858" s="54"/>
      <c r="E858" s="66">
        <f>SUM(E7:E857)</f>
        <v>22546543092.2</v>
      </c>
      <c r="F858" s="62"/>
      <c r="G858" s="46"/>
    </row>
    <row r="859" ht="15">
      <c r="G859" s="46"/>
    </row>
    <row r="860" ht="15">
      <c r="G860" s="46"/>
    </row>
    <row r="861" ht="15">
      <c r="G861" s="46"/>
    </row>
    <row r="862" ht="15">
      <c r="G862" s="46"/>
    </row>
    <row r="863" ht="15">
      <c r="G863" s="46"/>
    </row>
    <row r="864" ht="15">
      <c r="G864" s="46"/>
    </row>
  </sheetData>
  <sheetProtection/>
  <autoFilter ref="A6:G858"/>
  <mergeCells count="2">
    <mergeCell ref="A2:D2"/>
    <mergeCell ref="E556:E557"/>
  </mergeCells>
  <dataValidations count="1">
    <dataValidation showInputMessage="1" showErrorMessage="1" promptTitle="CELDA CON FORMULA" errorTitle="NO MODIFICAR" sqref="E361:E362 E286"/>
  </dataValidations>
  <hyperlinks>
    <hyperlink ref="F65" r:id="rId1" display="javascript:listar_elementos(document.forma_resultado, '1729', '5')"/>
    <hyperlink ref="F63" r:id="rId2" display="javascript:listar_elementos(document.forma_resultado, '1811', '5')"/>
    <hyperlink ref="A544" r:id="rId3" display="https://sice.sice-cgr.gov.co/jsp/sice_servicio.jsp?seleccionCUBS=1.64.5.5.1&amp;nombreCUBS=Panela+en+bloque%2C+a+granel%2C+presentaci%F3n+x+1000+g&amp;tipoSE=B&amp;servicio=cubs.ConsultarCubs"/>
  </hyperlinks>
  <printOptions/>
  <pageMargins left="0.3937007874015748" right="0.3937007874015748" top="0.3937007874015748" bottom="0.3937007874015748" header="0" footer="0"/>
  <pageSetup horizontalDpi="300" verticalDpi="300" orientation="landscape" scale="70" r:id="rId5"/>
  <ignoredErrors>
    <ignoredError sqref="E173 E740:E754 E716:E717 E698 E690 E685 E676 E672 E654 E201:E212 E655:E671 E673:E675 E677:E684 E686:E689 E691:E697 E699:E715 E718:E739 E755:E806 E213:E299 E810:E836 E839:E854 E389:E653 E301:E386 E808:E809 E175:E176" numberStoredAsText="1"/>
  </ignoredErrors>
  <drawing r:id="rId4"/>
</worksheet>
</file>

<file path=xl/worksheets/sheet2.xml><?xml version="1.0" encoding="utf-8"?>
<worksheet xmlns="http://schemas.openxmlformats.org/spreadsheetml/2006/main" xmlns:r="http://schemas.openxmlformats.org/officeDocument/2006/relationships">
  <dimension ref="A1:FJ864"/>
  <sheetViews>
    <sheetView zoomScale="70" zoomScaleNormal="70" zoomScalePageLayoutView="0" workbookViewId="0" topLeftCell="A1">
      <selection activeCell="A7" sqref="A7"/>
    </sheetView>
  </sheetViews>
  <sheetFormatPr defaultColWidth="11.421875" defaultRowHeight="12.75"/>
  <cols>
    <col min="1" max="1" width="24.28125" style="45" customWidth="1"/>
    <col min="2" max="2" width="27.57421875" style="47" customWidth="1"/>
    <col min="3" max="3" width="27.421875" style="47" customWidth="1"/>
    <col min="4" max="4" width="27.140625" style="47" customWidth="1"/>
    <col min="5" max="5" width="25.00390625" style="86" customWidth="1"/>
    <col min="6" max="6" width="174.57421875" style="50" customWidth="1"/>
    <col min="7" max="7" width="31.00390625" style="47" hidden="1" customWidth="1"/>
    <col min="8" max="8" width="25.140625" style="110" customWidth="1"/>
    <col min="9" max="9" width="23.28125" style="48" customWidth="1"/>
    <col min="10" max="16384" width="11.421875" style="43" customWidth="1"/>
  </cols>
  <sheetData>
    <row r="1" spans="1:9" ht="15">
      <c r="A1" s="88" t="s">
        <v>1979</v>
      </c>
      <c r="B1" s="54" t="s">
        <v>1980</v>
      </c>
      <c r="C1" s="54"/>
      <c r="D1" s="54"/>
      <c r="E1" s="66"/>
      <c r="F1" s="62"/>
      <c r="H1" s="49"/>
      <c r="I1" s="44"/>
    </row>
    <row r="2" spans="1:9" ht="33.75" customHeight="1">
      <c r="A2" s="114" t="s">
        <v>1982</v>
      </c>
      <c r="B2" s="114"/>
      <c r="C2" s="114"/>
      <c r="D2" s="114"/>
      <c r="E2" s="66"/>
      <c r="F2" s="62"/>
      <c r="H2" s="49"/>
      <c r="I2" s="44"/>
    </row>
    <row r="3" spans="1:9" ht="45">
      <c r="A3" s="91" t="s">
        <v>1983</v>
      </c>
      <c r="B3" s="92" t="s">
        <v>1984</v>
      </c>
      <c r="C3" s="93" t="s">
        <v>1985</v>
      </c>
      <c r="D3" s="93" t="s">
        <v>1986</v>
      </c>
      <c r="E3" s="90" t="s">
        <v>1987</v>
      </c>
      <c r="F3" s="94" t="s">
        <v>1988</v>
      </c>
      <c r="G3" s="46"/>
      <c r="H3" s="49"/>
      <c r="I3" s="44"/>
    </row>
    <row r="4" spans="1:9" ht="15">
      <c r="A4" s="53" t="s">
        <v>827</v>
      </c>
      <c r="B4" s="54" t="s">
        <v>828</v>
      </c>
      <c r="C4" s="54" t="s">
        <v>149</v>
      </c>
      <c r="D4" s="54" t="s">
        <v>829</v>
      </c>
      <c r="E4" s="66" t="s">
        <v>830</v>
      </c>
      <c r="F4" s="62" t="s">
        <v>831</v>
      </c>
      <c r="G4" s="46"/>
      <c r="H4" s="49"/>
      <c r="I4" s="44"/>
    </row>
    <row r="5" spans="1:9" ht="15">
      <c r="A5" s="53"/>
      <c r="B5" s="54"/>
      <c r="C5" s="54"/>
      <c r="D5" s="54"/>
      <c r="E5" s="66"/>
      <c r="F5" s="62"/>
      <c r="G5" s="46"/>
      <c r="H5" s="49"/>
      <c r="I5" s="44"/>
    </row>
    <row r="6" spans="1:9" ht="48.75" customHeight="1">
      <c r="A6" s="91" t="s">
        <v>1989</v>
      </c>
      <c r="B6" s="93" t="s">
        <v>1990</v>
      </c>
      <c r="C6" s="93" t="s">
        <v>1991</v>
      </c>
      <c r="D6" s="93" t="s">
        <v>1992</v>
      </c>
      <c r="E6" s="90" t="s">
        <v>142</v>
      </c>
      <c r="F6" s="95" t="s">
        <v>143</v>
      </c>
      <c r="G6" s="46"/>
      <c r="H6" s="108" t="s">
        <v>2069</v>
      </c>
      <c r="I6" s="107" t="s">
        <v>2070</v>
      </c>
    </row>
    <row r="7" spans="1:166" s="52" customFormat="1" ht="15" customHeight="1">
      <c r="A7" s="69" t="s">
        <v>90</v>
      </c>
      <c r="B7" s="69">
        <v>3</v>
      </c>
      <c r="C7" s="70" t="s">
        <v>2016</v>
      </c>
      <c r="D7" s="69" t="s">
        <v>1788</v>
      </c>
      <c r="E7" s="85">
        <v>69105000</v>
      </c>
      <c r="F7" s="71" t="s">
        <v>1998</v>
      </c>
      <c r="G7" s="60"/>
      <c r="H7" s="109">
        <f>E7</f>
        <v>69105000</v>
      </c>
      <c r="I7" s="51">
        <v>100</v>
      </c>
      <c r="J7" s="60"/>
      <c r="K7" s="59"/>
      <c r="L7" s="60"/>
      <c r="M7" s="60"/>
      <c r="N7" s="60"/>
      <c r="O7" s="59"/>
      <c r="P7" s="60"/>
      <c r="Q7" s="60"/>
      <c r="R7" s="60"/>
      <c r="S7" s="59"/>
      <c r="T7" s="60"/>
      <c r="U7" s="60"/>
      <c r="V7" s="60"/>
      <c r="W7" s="59"/>
      <c r="X7" s="60"/>
      <c r="Y7" s="60"/>
      <c r="Z7" s="60"/>
      <c r="AA7" s="59"/>
      <c r="AB7" s="60"/>
      <c r="AC7" s="60"/>
      <c r="AD7" s="60"/>
      <c r="AE7" s="59"/>
      <c r="AF7" s="60"/>
      <c r="AG7" s="60"/>
      <c r="AH7" s="60"/>
      <c r="AI7" s="59"/>
      <c r="AJ7" s="60"/>
      <c r="AK7" s="60"/>
      <c r="AL7" s="60"/>
      <c r="AM7" s="59"/>
      <c r="AN7" s="60"/>
      <c r="AO7" s="60"/>
      <c r="AP7" s="60"/>
      <c r="AQ7" s="59"/>
      <c r="AR7" s="60"/>
      <c r="AS7" s="60"/>
      <c r="AT7" s="60"/>
      <c r="AU7" s="59"/>
      <c r="AV7" s="60"/>
      <c r="AW7" s="60"/>
      <c r="AX7" s="60"/>
      <c r="AY7" s="59"/>
      <c r="AZ7" s="60"/>
      <c r="BA7" s="60"/>
      <c r="BB7" s="60"/>
      <c r="BC7" s="59"/>
      <c r="BD7" s="60"/>
      <c r="BE7" s="60"/>
      <c r="BF7" s="60"/>
      <c r="BG7" s="59"/>
      <c r="BH7" s="60"/>
      <c r="BI7" s="60"/>
      <c r="BJ7" s="60"/>
      <c r="BK7" s="59"/>
      <c r="BL7" s="60"/>
      <c r="BM7" s="60"/>
      <c r="BN7" s="60"/>
      <c r="BO7" s="59"/>
      <c r="BP7" s="60"/>
      <c r="BQ7" s="60"/>
      <c r="BR7" s="60"/>
      <c r="BS7" s="59"/>
      <c r="BT7" s="60"/>
      <c r="BU7" s="60"/>
      <c r="BV7" s="60"/>
      <c r="BW7" s="59"/>
      <c r="BX7" s="60"/>
      <c r="BY7" s="60"/>
      <c r="BZ7" s="60"/>
      <c r="CA7" s="59"/>
      <c r="CB7" s="60"/>
      <c r="CC7" s="60"/>
      <c r="CD7" s="60"/>
      <c r="CE7" s="59"/>
      <c r="CF7" s="60"/>
      <c r="CG7" s="60"/>
      <c r="CH7" s="60"/>
      <c r="CI7" s="59"/>
      <c r="CJ7" s="60"/>
      <c r="CK7" s="60"/>
      <c r="CL7" s="60"/>
      <c r="CM7" s="59"/>
      <c r="CN7" s="60"/>
      <c r="CO7" s="60"/>
      <c r="CP7" s="60"/>
      <c r="CQ7" s="59"/>
      <c r="CR7" s="60"/>
      <c r="CS7" s="60"/>
      <c r="CT7" s="60"/>
      <c r="CU7" s="59"/>
      <c r="CV7" s="60"/>
      <c r="CW7" s="60"/>
      <c r="CX7" s="60"/>
      <c r="CY7" s="59"/>
      <c r="CZ7" s="60"/>
      <c r="DA7" s="60"/>
      <c r="DB7" s="60"/>
      <c r="DC7" s="59"/>
      <c r="DD7" s="60"/>
      <c r="DE7" s="60"/>
      <c r="DF7" s="60"/>
      <c r="DG7" s="59"/>
      <c r="DH7" s="60"/>
      <c r="DI7" s="60"/>
      <c r="DJ7" s="60"/>
      <c r="DK7" s="59"/>
      <c r="DL7" s="60"/>
      <c r="DM7" s="60"/>
      <c r="DN7" s="60"/>
      <c r="DO7" s="59"/>
      <c r="DP7" s="60"/>
      <c r="DQ7" s="60"/>
      <c r="DR7" s="60"/>
      <c r="DS7" s="59"/>
      <c r="DT7" s="60"/>
      <c r="DU7" s="60"/>
      <c r="DV7" s="60"/>
      <c r="DW7" s="59"/>
      <c r="DX7" s="60"/>
      <c r="DY7" s="60"/>
      <c r="DZ7" s="60"/>
      <c r="EA7" s="59"/>
      <c r="EB7" s="60"/>
      <c r="EC7" s="60"/>
      <c r="ED7" s="60"/>
      <c r="EE7" s="59"/>
      <c r="EF7" s="60"/>
      <c r="EG7" s="60"/>
      <c r="EH7" s="60"/>
      <c r="EI7" s="59"/>
      <c r="EJ7" s="60"/>
      <c r="EK7" s="60"/>
      <c r="EL7" s="60"/>
      <c r="EM7" s="59"/>
      <c r="EN7" s="60"/>
      <c r="EO7" s="60"/>
      <c r="EP7" s="60"/>
      <c r="EQ7" s="59"/>
      <c r="ER7" s="60"/>
      <c r="ES7" s="60"/>
      <c r="ET7" s="60"/>
      <c r="EU7" s="59"/>
      <c r="EV7" s="60"/>
      <c r="EW7" s="60"/>
      <c r="EX7" s="60"/>
      <c r="EY7" s="59"/>
      <c r="EZ7" s="60"/>
      <c r="FA7" s="60"/>
      <c r="FB7" s="60"/>
      <c r="FC7" s="59"/>
      <c r="FD7" s="60"/>
      <c r="FE7" s="60"/>
      <c r="FF7" s="60"/>
      <c r="FG7" s="59"/>
      <c r="FH7" s="60"/>
      <c r="FI7" s="60"/>
      <c r="FJ7" s="60"/>
    </row>
    <row r="8" spans="1:9" s="52" customFormat="1" ht="15" customHeight="1">
      <c r="A8" s="72" t="s">
        <v>1868</v>
      </c>
      <c r="B8" s="70">
        <v>3</v>
      </c>
      <c r="C8" s="70" t="s">
        <v>2016</v>
      </c>
      <c r="D8" s="69" t="s">
        <v>549</v>
      </c>
      <c r="E8" s="85">
        <v>17974.24</v>
      </c>
      <c r="F8" s="71" t="s">
        <v>1869</v>
      </c>
      <c r="G8" s="61"/>
      <c r="H8" s="109">
        <f aca="true" t="shared" si="0" ref="H8:H71">E8</f>
        <v>17974.24</v>
      </c>
      <c r="I8" s="51">
        <v>100</v>
      </c>
    </row>
    <row r="9" spans="1:9" s="52" customFormat="1" ht="15" customHeight="1">
      <c r="A9" s="72" t="s">
        <v>832</v>
      </c>
      <c r="B9" s="70">
        <v>3</v>
      </c>
      <c r="C9" s="70" t="s">
        <v>2016</v>
      </c>
      <c r="D9" s="70" t="s">
        <v>1658</v>
      </c>
      <c r="E9" s="85">
        <v>90480</v>
      </c>
      <c r="F9" s="71" t="s">
        <v>1879</v>
      </c>
      <c r="G9" s="61"/>
      <c r="H9" s="109">
        <f t="shared" si="0"/>
        <v>90480</v>
      </c>
      <c r="I9" s="51">
        <v>100</v>
      </c>
    </row>
    <row r="10" spans="1:9" s="52" customFormat="1" ht="15" customHeight="1">
      <c r="A10" s="72" t="s">
        <v>791</v>
      </c>
      <c r="B10" s="69">
        <v>3</v>
      </c>
      <c r="C10" s="70" t="s">
        <v>2016</v>
      </c>
      <c r="D10" s="70" t="s">
        <v>1541</v>
      </c>
      <c r="E10" s="85">
        <v>20880</v>
      </c>
      <c r="F10" s="71" t="s">
        <v>792</v>
      </c>
      <c r="G10" s="61"/>
      <c r="H10" s="109">
        <f t="shared" si="0"/>
        <v>20880</v>
      </c>
      <c r="I10" s="51">
        <v>100</v>
      </c>
    </row>
    <row r="11" spans="1:9" s="52" customFormat="1" ht="15" customHeight="1">
      <c r="A11" s="72" t="s">
        <v>809</v>
      </c>
      <c r="B11" s="70">
        <v>3</v>
      </c>
      <c r="C11" s="70" t="s">
        <v>2016</v>
      </c>
      <c r="D11" s="70" t="s">
        <v>405</v>
      </c>
      <c r="E11" s="85">
        <v>6728</v>
      </c>
      <c r="F11" s="71" t="s">
        <v>810</v>
      </c>
      <c r="G11" s="61"/>
      <c r="H11" s="109">
        <f t="shared" si="0"/>
        <v>6728</v>
      </c>
      <c r="I11" s="51">
        <v>100</v>
      </c>
    </row>
    <row r="12" spans="1:9" s="52" customFormat="1" ht="15" customHeight="1">
      <c r="A12" s="72" t="s">
        <v>1065</v>
      </c>
      <c r="B12" s="69">
        <v>3</v>
      </c>
      <c r="C12" s="70" t="s">
        <v>2016</v>
      </c>
      <c r="D12" s="69" t="s">
        <v>1890</v>
      </c>
      <c r="E12" s="85">
        <v>32784</v>
      </c>
      <c r="F12" s="71" t="s">
        <v>1066</v>
      </c>
      <c r="G12" s="61"/>
      <c r="H12" s="109">
        <f t="shared" si="0"/>
        <v>32784</v>
      </c>
      <c r="I12" s="51">
        <v>100</v>
      </c>
    </row>
    <row r="13" spans="1:9" s="52" customFormat="1" ht="15" customHeight="1">
      <c r="A13" s="72" t="s">
        <v>1065</v>
      </c>
      <c r="B13" s="70">
        <v>3</v>
      </c>
      <c r="C13" s="70" t="s">
        <v>2016</v>
      </c>
      <c r="D13" s="69" t="s">
        <v>1890</v>
      </c>
      <c r="E13" s="85">
        <v>24000</v>
      </c>
      <c r="F13" s="71" t="s">
        <v>1067</v>
      </c>
      <c r="G13" s="61"/>
      <c r="H13" s="109">
        <f t="shared" si="0"/>
        <v>24000</v>
      </c>
      <c r="I13" s="51">
        <v>100</v>
      </c>
    </row>
    <row r="14" spans="1:9" s="52" customFormat="1" ht="15" customHeight="1">
      <c r="A14" s="72" t="s">
        <v>1065</v>
      </c>
      <c r="B14" s="69">
        <v>3</v>
      </c>
      <c r="C14" s="70" t="s">
        <v>2016</v>
      </c>
      <c r="D14" s="69" t="s">
        <v>1950</v>
      </c>
      <c r="E14" s="85">
        <v>60000</v>
      </c>
      <c r="F14" s="71" t="s">
        <v>1068</v>
      </c>
      <c r="G14" s="61"/>
      <c r="H14" s="109">
        <f t="shared" si="0"/>
        <v>60000</v>
      </c>
      <c r="I14" s="51">
        <v>100</v>
      </c>
    </row>
    <row r="15" spans="1:9" s="52" customFormat="1" ht="15" customHeight="1">
      <c r="A15" s="72" t="s">
        <v>1065</v>
      </c>
      <c r="B15" s="70">
        <v>3</v>
      </c>
      <c r="C15" s="70" t="s">
        <v>2016</v>
      </c>
      <c r="D15" s="69" t="s">
        <v>1877</v>
      </c>
      <c r="E15" s="85">
        <v>120000</v>
      </c>
      <c r="F15" s="71" t="s">
        <v>1069</v>
      </c>
      <c r="G15" s="61"/>
      <c r="H15" s="109">
        <f t="shared" si="0"/>
        <v>120000</v>
      </c>
      <c r="I15" s="51">
        <v>100</v>
      </c>
    </row>
    <row r="16" spans="1:9" s="52" customFormat="1" ht="15" customHeight="1">
      <c r="A16" s="72" t="s">
        <v>1065</v>
      </c>
      <c r="B16" s="69">
        <v>3</v>
      </c>
      <c r="C16" s="70" t="s">
        <v>2016</v>
      </c>
      <c r="D16" s="69" t="s">
        <v>699</v>
      </c>
      <c r="E16" s="85">
        <v>213.46</v>
      </c>
      <c r="F16" s="71" t="s">
        <v>1070</v>
      </c>
      <c r="G16" s="61"/>
      <c r="H16" s="109">
        <f t="shared" si="0"/>
        <v>213.46</v>
      </c>
      <c r="I16" s="51">
        <v>100</v>
      </c>
    </row>
    <row r="17" spans="1:9" s="52" customFormat="1" ht="15" customHeight="1">
      <c r="A17" s="72" t="s">
        <v>1065</v>
      </c>
      <c r="B17" s="70">
        <v>3</v>
      </c>
      <c r="C17" s="70" t="s">
        <v>2016</v>
      </c>
      <c r="D17" s="69" t="s">
        <v>1316</v>
      </c>
      <c r="E17" s="85">
        <v>2506.67</v>
      </c>
      <c r="F17" s="71" t="s">
        <v>1071</v>
      </c>
      <c r="G17" s="61"/>
      <c r="H17" s="109">
        <f t="shared" si="0"/>
        <v>2506.67</v>
      </c>
      <c r="I17" s="51">
        <v>100</v>
      </c>
    </row>
    <row r="18" spans="1:9" s="52" customFormat="1" ht="15" customHeight="1">
      <c r="A18" s="72" t="s">
        <v>1065</v>
      </c>
      <c r="B18" s="69">
        <v>3</v>
      </c>
      <c r="C18" s="70" t="s">
        <v>2016</v>
      </c>
      <c r="D18" s="69" t="s">
        <v>1784</v>
      </c>
      <c r="E18" s="85">
        <v>70000</v>
      </c>
      <c r="F18" s="71" t="s">
        <v>1072</v>
      </c>
      <c r="G18" s="61"/>
      <c r="H18" s="109">
        <f t="shared" si="0"/>
        <v>70000</v>
      </c>
      <c r="I18" s="51">
        <v>100</v>
      </c>
    </row>
    <row r="19" spans="1:9" s="52" customFormat="1" ht="15" customHeight="1">
      <c r="A19" s="72" t="s">
        <v>1065</v>
      </c>
      <c r="B19" s="70">
        <v>3</v>
      </c>
      <c r="C19" s="70" t="s">
        <v>2016</v>
      </c>
      <c r="D19" s="70" t="s">
        <v>932</v>
      </c>
      <c r="E19" s="85">
        <v>139200</v>
      </c>
      <c r="F19" s="71" t="s">
        <v>1</v>
      </c>
      <c r="G19" s="61"/>
      <c r="H19" s="109">
        <f t="shared" si="0"/>
        <v>139200</v>
      </c>
      <c r="I19" s="51">
        <v>100</v>
      </c>
    </row>
    <row r="20" spans="1:9" s="52" customFormat="1" ht="15" customHeight="1">
      <c r="A20" s="72" t="s">
        <v>833</v>
      </c>
      <c r="B20" s="69">
        <v>3</v>
      </c>
      <c r="C20" s="70" t="s">
        <v>2016</v>
      </c>
      <c r="D20" s="70" t="s">
        <v>515</v>
      </c>
      <c r="E20" s="85">
        <v>21730.8</v>
      </c>
      <c r="F20" s="71" t="s">
        <v>754</v>
      </c>
      <c r="G20" s="61"/>
      <c r="H20" s="109">
        <f t="shared" si="0"/>
        <v>21730.8</v>
      </c>
      <c r="I20" s="51">
        <v>100</v>
      </c>
    </row>
    <row r="21" spans="1:9" s="52" customFormat="1" ht="15" customHeight="1">
      <c r="A21" s="72" t="s">
        <v>321</v>
      </c>
      <c r="B21" s="70">
        <v>3</v>
      </c>
      <c r="C21" s="70" t="s">
        <v>2016</v>
      </c>
      <c r="D21" s="70" t="s">
        <v>516</v>
      </c>
      <c r="E21" s="85">
        <v>21730.8</v>
      </c>
      <c r="F21" s="71" t="s">
        <v>322</v>
      </c>
      <c r="G21" s="61"/>
      <c r="H21" s="109">
        <f t="shared" si="0"/>
        <v>21730.8</v>
      </c>
      <c r="I21" s="51">
        <v>100</v>
      </c>
    </row>
    <row r="22" spans="1:9" s="52" customFormat="1" ht="15" customHeight="1">
      <c r="A22" s="72" t="s">
        <v>69</v>
      </c>
      <c r="B22" s="69">
        <v>3</v>
      </c>
      <c r="C22" s="70" t="s">
        <v>2016</v>
      </c>
      <c r="D22" s="70" t="s">
        <v>932</v>
      </c>
      <c r="E22" s="85">
        <v>140000</v>
      </c>
      <c r="F22" s="71" t="s">
        <v>70</v>
      </c>
      <c r="G22" s="61"/>
      <c r="H22" s="109">
        <f t="shared" si="0"/>
        <v>140000</v>
      </c>
      <c r="I22" s="51">
        <v>100</v>
      </c>
    </row>
    <row r="23" spans="1:9" s="52" customFormat="1" ht="15" customHeight="1">
      <c r="A23" s="72" t="s">
        <v>1063</v>
      </c>
      <c r="B23" s="70">
        <v>3</v>
      </c>
      <c r="C23" s="70" t="s">
        <v>2016</v>
      </c>
      <c r="D23" s="70" t="s">
        <v>1436</v>
      </c>
      <c r="E23" s="85">
        <v>117000</v>
      </c>
      <c r="F23" s="71" t="s">
        <v>1064</v>
      </c>
      <c r="G23" s="61"/>
      <c r="H23" s="109">
        <f t="shared" si="0"/>
        <v>117000</v>
      </c>
      <c r="I23" s="51">
        <v>100</v>
      </c>
    </row>
    <row r="24" spans="1:9" s="52" customFormat="1" ht="15" customHeight="1">
      <c r="A24" s="72" t="s">
        <v>1752</v>
      </c>
      <c r="B24" s="69">
        <v>3</v>
      </c>
      <c r="C24" s="70" t="s">
        <v>2016</v>
      </c>
      <c r="D24" s="70" t="s">
        <v>445</v>
      </c>
      <c r="E24" s="85">
        <v>9048</v>
      </c>
      <c r="F24" s="71" t="s">
        <v>1753</v>
      </c>
      <c r="G24" s="61"/>
      <c r="H24" s="109">
        <f t="shared" si="0"/>
        <v>9048</v>
      </c>
      <c r="I24" s="51">
        <v>100</v>
      </c>
    </row>
    <row r="25" spans="1:9" s="52" customFormat="1" ht="15" customHeight="1">
      <c r="A25" s="72" t="s">
        <v>815</v>
      </c>
      <c r="B25" s="70">
        <v>3</v>
      </c>
      <c r="C25" s="70" t="s">
        <v>2016</v>
      </c>
      <c r="D25" s="70" t="s">
        <v>1950</v>
      </c>
      <c r="E25" s="85">
        <v>43333.33</v>
      </c>
      <c r="F25" s="71" t="s">
        <v>816</v>
      </c>
      <c r="G25" s="61"/>
      <c r="H25" s="109">
        <f t="shared" si="0"/>
        <v>43333.33</v>
      </c>
      <c r="I25" s="51">
        <v>100</v>
      </c>
    </row>
    <row r="26" spans="1:9" s="52" customFormat="1" ht="15" customHeight="1">
      <c r="A26" s="72" t="s">
        <v>328</v>
      </c>
      <c r="B26" s="69">
        <v>3</v>
      </c>
      <c r="C26" s="70" t="s">
        <v>2016</v>
      </c>
      <c r="D26" s="70" t="s">
        <v>1541</v>
      </c>
      <c r="E26" s="85">
        <v>21730.8</v>
      </c>
      <c r="F26" s="71" t="s">
        <v>329</v>
      </c>
      <c r="G26" s="61"/>
      <c r="H26" s="109">
        <f t="shared" si="0"/>
        <v>21730.8</v>
      </c>
      <c r="I26" s="51">
        <v>100</v>
      </c>
    </row>
    <row r="27" spans="1:9" s="52" customFormat="1" ht="15" customHeight="1">
      <c r="A27" s="72" t="s">
        <v>1891</v>
      </c>
      <c r="B27" s="70">
        <v>3</v>
      </c>
      <c r="C27" s="70" t="s">
        <v>2016</v>
      </c>
      <c r="D27" s="69" t="s">
        <v>1893</v>
      </c>
      <c r="E27" s="85">
        <v>155120</v>
      </c>
      <c r="F27" s="71" t="s">
        <v>1892</v>
      </c>
      <c r="G27" s="61"/>
      <c r="H27" s="109">
        <f t="shared" si="0"/>
        <v>155120</v>
      </c>
      <c r="I27" s="51">
        <v>100</v>
      </c>
    </row>
    <row r="28" spans="1:9" s="52" customFormat="1" ht="15" customHeight="1">
      <c r="A28" s="72" t="s">
        <v>805</v>
      </c>
      <c r="B28" s="69">
        <v>3</v>
      </c>
      <c r="C28" s="70" t="s">
        <v>2016</v>
      </c>
      <c r="D28" s="70" t="s">
        <v>932</v>
      </c>
      <c r="E28" s="85">
        <v>2242500</v>
      </c>
      <c r="F28" s="71" t="s">
        <v>806</v>
      </c>
      <c r="G28" s="61"/>
      <c r="H28" s="109">
        <f t="shared" si="0"/>
        <v>2242500</v>
      </c>
      <c r="I28" s="51">
        <v>100</v>
      </c>
    </row>
    <row r="29" spans="1:9" s="52" customFormat="1" ht="15" customHeight="1">
      <c r="A29" s="72" t="s">
        <v>1866</v>
      </c>
      <c r="B29" s="70">
        <v>3</v>
      </c>
      <c r="C29" s="70" t="s">
        <v>2016</v>
      </c>
      <c r="D29" s="69" t="s">
        <v>1784</v>
      </c>
      <c r="E29" s="85">
        <v>300000</v>
      </c>
      <c r="F29" s="71" t="s">
        <v>1867</v>
      </c>
      <c r="G29" s="61"/>
      <c r="H29" s="109">
        <f t="shared" si="0"/>
        <v>300000</v>
      </c>
      <c r="I29" s="51">
        <v>100</v>
      </c>
    </row>
    <row r="30" spans="1:9" s="52" customFormat="1" ht="15" customHeight="1">
      <c r="A30" s="72" t="s">
        <v>1073</v>
      </c>
      <c r="B30" s="69">
        <v>3</v>
      </c>
      <c r="C30" s="70" t="s">
        <v>2016</v>
      </c>
      <c r="D30" s="70" t="s">
        <v>1950</v>
      </c>
      <c r="E30" s="85">
        <v>98000</v>
      </c>
      <c r="F30" s="71" t="s">
        <v>0</v>
      </c>
      <c r="G30" s="61"/>
      <c r="H30" s="109">
        <f t="shared" si="0"/>
        <v>98000</v>
      </c>
      <c r="I30" s="51">
        <v>100</v>
      </c>
    </row>
    <row r="31" spans="1:9" s="52" customFormat="1" ht="15" customHeight="1">
      <c r="A31" s="72" t="s">
        <v>1348</v>
      </c>
      <c r="B31" s="70">
        <v>3</v>
      </c>
      <c r="C31" s="70" t="s">
        <v>2016</v>
      </c>
      <c r="D31" s="69" t="s">
        <v>12</v>
      </c>
      <c r="E31" s="85">
        <v>991000</v>
      </c>
      <c r="F31" s="71" t="s">
        <v>1349</v>
      </c>
      <c r="G31" s="61"/>
      <c r="H31" s="109">
        <f t="shared" si="0"/>
        <v>991000</v>
      </c>
      <c r="I31" s="51">
        <v>100</v>
      </c>
    </row>
    <row r="32" spans="1:9" s="52" customFormat="1" ht="15" customHeight="1">
      <c r="A32" s="69" t="s">
        <v>127</v>
      </c>
      <c r="B32" s="69">
        <v>3</v>
      </c>
      <c r="C32" s="70" t="s">
        <v>2016</v>
      </c>
      <c r="D32" s="69" t="s">
        <v>72</v>
      </c>
      <c r="E32" s="85">
        <v>100000</v>
      </c>
      <c r="F32" s="71" t="s">
        <v>128</v>
      </c>
      <c r="G32" s="61"/>
      <c r="H32" s="109">
        <f t="shared" si="0"/>
        <v>100000</v>
      </c>
      <c r="I32" s="51">
        <v>100</v>
      </c>
    </row>
    <row r="33" spans="1:9" s="52" customFormat="1" ht="15" customHeight="1">
      <c r="A33" s="72" t="s">
        <v>797</v>
      </c>
      <c r="B33" s="70">
        <v>3</v>
      </c>
      <c r="C33" s="70" t="s">
        <v>2016</v>
      </c>
      <c r="D33" s="70" t="s">
        <v>932</v>
      </c>
      <c r="E33" s="85">
        <v>85000</v>
      </c>
      <c r="F33" s="71" t="s">
        <v>798</v>
      </c>
      <c r="G33" s="59"/>
      <c r="H33" s="109">
        <f t="shared" si="0"/>
        <v>85000</v>
      </c>
      <c r="I33" s="51">
        <v>100</v>
      </c>
    </row>
    <row r="34" spans="1:9" s="52" customFormat="1" ht="15" customHeight="1">
      <c r="A34" s="72" t="s">
        <v>1483</v>
      </c>
      <c r="B34" s="69">
        <v>3</v>
      </c>
      <c r="C34" s="70" t="s">
        <v>2016</v>
      </c>
      <c r="D34" s="69" t="s">
        <v>1482</v>
      </c>
      <c r="E34" s="85">
        <v>11999.04</v>
      </c>
      <c r="F34" s="71" t="s">
        <v>1481</v>
      </c>
      <c r="G34" s="59"/>
      <c r="H34" s="109">
        <f t="shared" si="0"/>
        <v>11999.04</v>
      </c>
      <c r="I34" s="51">
        <v>100</v>
      </c>
    </row>
    <row r="35" spans="1:9" s="52" customFormat="1" ht="15" customHeight="1">
      <c r="A35" s="69" t="s">
        <v>1372</v>
      </c>
      <c r="B35" s="70">
        <v>3</v>
      </c>
      <c r="C35" s="70" t="s">
        <v>2016</v>
      </c>
      <c r="D35" s="69" t="s">
        <v>932</v>
      </c>
      <c r="E35" s="85">
        <v>877200</v>
      </c>
      <c r="F35" s="71" t="s">
        <v>1373</v>
      </c>
      <c r="G35" s="59"/>
      <c r="H35" s="109">
        <f t="shared" si="0"/>
        <v>877200</v>
      </c>
      <c r="I35" s="51">
        <v>100</v>
      </c>
    </row>
    <row r="36" spans="1:9" s="52" customFormat="1" ht="15" customHeight="1">
      <c r="A36" s="69" t="s">
        <v>125</v>
      </c>
      <c r="B36" s="69">
        <v>3</v>
      </c>
      <c r="C36" s="70" t="s">
        <v>2016</v>
      </c>
      <c r="D36" s="69" t="s">
        <v>78</v>
      </c>
      <c r="E36" s="85">
        <v>1488000</v>
      </c>
      <c r="F36" s="71" t="s">
        <v>126</v>
      </c>
      <c r="G36" s="59"/>
      <c r="H36" s="109">
        <f t="shared" si="0"/>
        <v>1488000</v>
      </c>
      <c r="I36" s="51">
        <v>100</v>
      </c>
    </row>
    <row r="37" spans="1:9" s="52" customFormat="1" ht="15" customHeight="1">
      <c r="A37" s="72" t="s">
        <v>2008</v>
      </c>
      <c r="B37" s="70">
        <v>3</v>
      </c>
      <c r="C37" s="70" t="s">
        <v>2016</v>
      </c>
      <c r="D37" s="69" t="s">
        <v>1877</v>
      </c>
      <c r="E37" s="85">
        <v>3200</v>
      </c>
      <c r="F37" s="71" t="s">
        <v>2009</v>
      </c>
      <c r="G37" s="59"/>
      <c r="H37" s="109">
        <f t="shared" si="0"/>
        <v>3200</v>
      </c>
      <c r="I37" s="51">
        <v>100</v>
      </c>
    </row>
    <row r="38" spans="1:9" s="52" customFormat="1" ht="15" customHeight="1">
      <c r="A38" s="69" t="s">
        <v>1716</v>
      </c>
      <c r="B38" s="69">
        <v>3</v>
      </c>
      <c r="C38" s="70" t="s">
        <v>2016</v>
      </c>
      <c r="D38" s="69" t="s">
        <v>1771</v>
      </c>
      <c r="E38" s="85">
        <v>368000</v>
      </c>
      <c r="F38" s="71" t="s">
        <v>1717</v>
      </c>
      <c r="G38" s="59"/>
      <c r="H38" s="109">
        <f t="shared" si="0"/>
        <v>368000</v>
      </c>
      <c r="I38" s="51">
        <v>100</v>
      </c>
    </row>
    <row r="39" spans="1:9" s="52" customFormat="1" ht="15" customHeight="1">
      <c r="A39" s="69" t="s">
        <v>1735</v>
      </c>
      <c r="B39" s="70">
        <v>3</v>
      </c>
      <c r="C39" s="70" t="s">
        <v>2016</v>
      </c>
      <c r="D39" s="69" t="s">
        <v>2024</v>
      </c>
      <c r="E39" s="85">
        <v>3200000</v>
      </c>
      <c r="F39" s="73" t="s">
        <v>1734</v>
      </c>
      <c r="G39" s="59"/>
      <c r="H39" s="109">
        <f t="shared" si="0"/>
        <v>3200000</v>
      </c>
      <c r="I39" s="51">
        <v>100</v>
      </c>
    </row>
    <row r="40" spans="1:9" s="52" customFormat="1" ht="15" customHeight="1">
      <c r="A40" s="72" t="s">
        <v>4</v>
      </c>
      <c r="B40" s="69">
        <v>3</v>
      </c>
      <c r="C40" s="70" t="s">
        <v>2016</v>
      </c>
      <c r="D40" s="69" t="s">
        <v>6</v>
      </c>
      <c r="E40" s="85">
        <v>11875</v>
      </c>
      <c r="F40" s="71" t="s">
        <v>5</v>
      </c>
      <c r="G40" s="59"/>
      <c r="H40" s="109">
        <f t="shared" si="0"/>
        <v>11875</v>
      </c>
      <c r="I40" s="51">
        <v>100</v>
      </c>
    </row>
    <row r="41" spans="1:9" s="52" customFormat="1" ht="15" customHeight="1">
      <c r="A41" s="72" t="s">
        <v>1811</v>
      </c>
      <c r="B41" s="70">
        <v>3</v>
      </c>
      <c r="C41" s="70" t="s">
        <v>2016</v>
      </c>
      <c r="D41" s="70" t="s">
        <v>1967</v>
      </c>
      <c r="E41" s="85">
        <v>7000</v>
      </c>
      <c r="F41" s="71" t="s">
        <v>1812</v>
      </c>
      <c r="G41" s="59"/>
      <c r="H41" s="109">
        <f t="shared" si="0"/>
        <v>7000</v>
      </c>
      <c r="I41" s="51">
        <v>100</v>
      </c>
    </row>
    <row r="42" spans="1:9" s="52" customFormat="1" ht="15" customHeight="1">
      <c r="A42" s="72" t="s">
        <v>807</v>
      </c>
      <c r="B42" s="69">
        <v>3</v>
      </c>
      <c r="C42" s="70" t="s">
        <v>2016</v>
      </c>
      <c r="D42" s="70" t="s">
        <v>1877</v>
      </c>
      <c r="E42" s="85">
        <v>7000</v>
      </c>
      <c r="F42" s="71" t="s">
        <v>808</v>
      </c>
      <c r="G42" s="59"/>
      <c r="H42" s="109">
        <f t="shared" si="0"/>
        <v>7000</v>
      </c>
      <c r="I42" s="51">
        <v>100</v>
      </c>
    </row>
    <row r="43" spans="1:9" s="52" customFormat="1" ht="15" customHeight="1">
      <c r="A43" s="72" t="s">
        <v>653</v>
      </c>
      <c r="B43" s="70">
        <v>3</v>
      </c>
      <c r="C43" s="70" t="s">
        <v>2016</v>
      </c>
      <c r="D43" s="70" t="s">
        <v>243</v>
      </c>
      <c r="E43" s="85">
        <v>24500</v>
      </c>
      <c r="F43" s="71" t="s">
        <v>652</v>
      </c>
      <c r="G43" s="59"/>
      <c r="H43" s="109">
        <f t="shared" si="0"/>
        <v>24500</v>
      </c>
      <c r="I43" s="51">
        <v>100</v>
      </c>
    </row>
    <row r="44" spans="1:9" s="52" customFormat="1" ht="15" customHeight="1">
      <c r="A44" s="72" t="s">
        <v>783</v>
      </c>
      <c r="B44" s="69">
        <v>3</v>
      </c>
      <c r="C44" s="70" t="s">
        <v>2016</v>
      </c>
      <c r="D44" s="70" t="s">
        <v>513</v>
      </c>
      <c r="E44" s="85">
        <v>60333</v>
      </c>
      <c r="F44" s="71" t="s">
        <v>784</v>
      </c>
      <c r="G44" s="59"/>
      <c r="H44" s="109">
        <f t="shared" si="0"/>
        <v>60333</v>
      </c>
      <c r="I44" s="51">
        <v>100</v>
      </c>
    </row>
    <row r="45" spans="1:9" s="52" customFormat="1" ht="15" customHeight="1">
      <c r="A45" s="72" t="s">
        <v>1888</v>
      </c>
      <c r="B45" s="70">
        <v>3</v>
      </c>
      <c r="C45" s="70" t="s">
        <v>2016</v>
      </c>
      <c r="D45" s="69" t="s">
        <v>1890</v>
      </c>
      <c r="E45" s="85">
        <v>25000</v>
      </c>
      <c r="F45" s="71" t="s">
        <v>1889</v>
      </c>
      <c r="G45" s="59"/>
      <c r="H45" s="109">
        <f t="shared" si="0"/>
        <v>25000</v>
      </c>
      <c r="I45" s="51">
        <v>100</v>
      </c>
    </row>
    <row r="46" spans="1:9" s="52" customFormat="1" ht="15" customHeight="1">
      <c r="A46" s="72" t="s">
        <v>363</v>
      </c>
      <c r="B46" s="69">
        <v>3</v>
      </c>
      <c r="C46" s="70" t="s">
        <v>2016</v>
      </c>
      <c r="D46" s="70" t="s">
        <v>932</v>
      </c>
      <c r="E46" s="85">
        <v>30000</v>
      </c>
      <c r="F46" s="71" t="s">
        <v>757</v>
      </c>
      <c r="G46" s="59"/>
      <c r="H46" s="109">
        <f t="shared" si="0"/>
        <v>30000</v>
      </c>
      <c r="I46" s="51">
        <v>100</v>
      </c>
    </row>
    <row r="47" spans="1:9" s="52" customFormat="1" ht="15" customHeight="1">
      <c r="A47" s="72" t="s">
        <v>83</v>
      </c>
      <c r="B47" s="70">
        <v>3</v>
      </c>
      <c r="C47" s="70" t="s">
        <v>2016</v>
      </c>
      <c r="D47" s="69" t="s">
        <v>81</v>
      </c>
      <c r="E47" s="85">
        <v>30000</v>
      </c>
      <c r="F47" s="71" t="s">
        <v>82</v>
      </c>
      <c r="G47" s="59"/>
      <c r="H47" s="109">
        <f t="shared" si="0"/>
        <v>30000</v>
      </c>
      <c r="I47" s="51">
        <v>100</v>
      </c>
    </row>
    <row r="48" spans="1:9" s="52" customFormat="1" ht="15" customHeight="1">
      <c r="A48" s="72" t="s">
        <v>1755</v>
      </c>
      <c r="B48" s="69">
        <v>3</v>
      </c>
      <c r="C48" s="70" t="s">
        <v>2016</v>
      </c>
      <c r="D48" s="70" t="s">
        <v>528</v>
      </c>
      <c r="E48" s="85">
        <v>19285</v>
      </c>
      <c r="F48" s="71" t="s">
        <v>1756</v>
      </c>
      <c r="G48" s="59"/>
      <c r="H48" s="109">
        <f t="shared" si="0"/>
        <v>19285</v>
      </c>
      <c r="I48" s="51">
        <v>100</v>
      </c>
    </row>
    <row r="49" spans="1:9" s="52" customFormat="1" ht="15" customHeight="1">
      <c r="A49" s="72" t="s">
        <v>1448</v>
      </c>
      <c r="B49" s="70">
        <v>3</v>
      </c>
      <c r="C49" s="70" t="s">
        <v>2016</v>
      </c>
      <c r="D49" s="70" t="s">
        <v>1450</v>
      </c>
      <c r="E49" s="85">
        <v>24994.39</v>
      </c>
      <c r="F49" s="71" t="s">
        <v>1449</v>
      </c>
      <c r="G49" s="59"/>
      <c r="H49" s="109">
        <f t="shared" si="0"/>
        <v>24994.39</v>
      </c>
      <c r="I49" s="51">
        <v>100</v>
      </c>
    </row>
    <row r="50" spans="1:9" s="52" customFormat="1" ht="15" customHeight="1">
      <c r="A50" s="72" t="s">
        <v>2068</v>
      </c>
      <c r="B50" s="69">
        <v>3</v>
      </c>
      <c r="C50" s="70" t="s">
        <v>2016</v>
      </c>
      <c r="D50" s="69" t="s">
        <v>1370</v>
      </c>
      <c r="E50" s="85">
        <v>2615766.66</v>
      </c>
      <c r="F50" s="71" t="s">
        <v>1371</v>
      </c>
      <c r="G50" s="59"/>
      <c r="H50" s="109">
        <f t="shared" si="0"/>
        <v>2615766.66</v>
      </c>
      <c r="I50" s="51">
        <v>100</v>
      </c>
    </row>
    <row r="51" spans="1:9" s="52" customFormat="1" ht="15" customHeight="1">
      <c r="A51" s="69" t="s">
        <v>1368</v>
      </c>
      <c r="B51" s="70">
        <v>3</v>
      </c>
      <c r="C51" s="70" t="s">
        <v>2016</v>
      </c>
      <c r="D51" s="69" t="s">
        <v>72</v>
      </c>
      <c r="E51" s="85">
        <v>2615766.66</v>
      </c>
      <c r="F51" s="71" t="s">
        <v>1369</v>
      </c>
      <c r="G51" s="59"/>
      <c r="H51" s="109">
        <f t="shared" si="0"/>
        <v>2615766.66</v>
      </c>
      <c r="I51" s="51">
        <v>100</v>
      </c>
    </row>
    <row r="52" spans="1:9" s="55" customFormat="1" ht="15" customHeight="1">
      <c r="A52" s="69" t="s">
        <v>801</v>
      </c>
      <c r="B52" s="69">
        <v>3</v>
      </c>
      <c r="C52" s="70" t="s">
        <v>2016</v>
      </c>
      <c r="D52" s="69" t="s">
        <v>932</v>
      </c>
      <c r="E52" s="85">
        <v>145000</v>
      </c>
      <c r="F52" s="71" t="s">
        <v>802</v>
      </c>
      <c r="G52" s="59"/>
      <c r="H52" s="109">
        <f t="shared" si="0"/>
        <v>145000</v>
      </c>
      <c r="I52" s="51">
        <v>100</v>
      </c>
    </row>
    <row r="53" spans="1:9" s="55" customFormat="1" ht="15" customHeight="1">
      <c r="A53" s="69" t="s">
        <v>786</v>
      </c>
      <c r="B53" s="70">
        <v>3</v>
      </c>
      <c r="C53" s="70" t="s">
        <v>2016</v>
      </c>
      <c r="D53" s="74" t="s">
        <v>788</v>
      </c>
      <c r="E53" s="85">
        <v>98000</v>
      </c>
      <c r="F53" s="71" t="s">
        <v>787</v>
      </c>
      <c r="G53" s="59"/>
      <c r="H53" s="109">
        <f t="shared" si="0"/>
        <v>98000</v>
      </c>
      <c r="I53" s="51">
        <v>100</v>
      </c>
    </row>
    <row r="54" spans="1:9" s="55" customFormat="1" ht="15" customHeight="1">
      <c r="A54" s="69" t="s">
        <v>40</v>
      </c>
      <c r="B54" s="69">
        <v>3</v>
      </c>
      <c r="C54" s="70" t="s">
        <v>2016</v>
      </c>
      <c r="D54" s="69" t="s">
        <v>545</v>
      </c>
      <c r="E54" s="85">
        <v>2500</v>
      </c>
      <c r="F54" s="75" t="s">
        <v>41</v>
      </c>
      <c r="G54" s="59"/>
      <c r="H54" s="109">
        <f t="shared" si="0"/>
        <v>2500</v>
      </c>
      <c r="I54" s="51">
        <v>100</v>
      </c>
    </row>
    <row r="55" spans="1:9" s="55" customFormat="1" ht="15" customHeight="1">
      <c r="A55" s="69" t="s">
        <v>1560</v>
      </c>
      <c r="B55" s="70">
        <v>3</v>
      </c>
      <c r="C55" s="70" t="s">
        <v>2016</v>
      </c>
      <c r="D55" s="69" t="s">
        <v>1559</v>
      </c>
      <c r="E55" s="85">
        <v>1220</v>
      </c>
      <c r="F55" s="75" t="s">
        <v>1561</v>
      </c>
      <c r="G55" s="59"/>
      <c r="H55" s="109">
        <f t="shared" si="0"/>
        <v>1220</v>
      </c>
      <c r="I55" s="51">
        <v>100</v>
      </c>
    </row>
    <row r="56" spans="1:9" s="55" customFormat="1" ht="15" customHeight="1">
      <c r="A56" s="69" t="s">
        <v>654</v>
      </c>
      <c r="B56" s="69">
        <v>3</v>
      </c>
      <c r="C56" s="70" t="s">
        <v>2016</v>
      </c>
      <c r="D56" s="69" t="s">
        <v>656</v>
      </c>
      <c r="E56" s="85">
        <v>21975</v>
      </c>
      <c r="F56" s="71" t="s">
        <v>655</v>
      </c>
      <c r="G56" s="59"/>
      <c r="H56" s="109">
        <f t="shared" si="0"/>
        <v>21975</v>
      </c>
      <c r="I56" s="51">
        <v>100</v>
      </c>
    </row>
    <row r="57" spans="1:9" s="55" customFormat="1" ht="15" customHeight="1">
      <c r="A57" s="69" t="s">
        <v>1718</v>
      </c>
      <c r="B57" s="70">
        <v>3</v>
      </c>
      <c r="C57" s="70" t="s">
        <v>2016</v>
      </c>
      <c r="D57" s="69" t="s">
        <v>1872</v>
      </c>
      <c r="E57" s="85">
        <v>32425</v>
      </c>
      <c r="F57" s="71" t="s">
        <v>1719</v>
      </c>
      <c r="G57" s="59"/>
      <c r="H57" s="109">
        <f t="shared" si="0"/>
        <v>32425</v>
      </c>
      <c r="I57" s="51">
        <v>100</v>
      </c>
    </row>
    <row r="58" spans="1:9" s="52" customFormat="1" ht="15" customHeight="1">
      <c r="A58" s="72" t="s">
        <v>2012</v>
      </c>
      <c r="B58" s="69">
        <v>3</v>
      </c>
      <c r="C58" s="70" t="s">
        <v>2016</v>
      </c>
      <c r="D58" s="69" t="s">
        <v>2014</v>
      </c>
      <c r="E58" s="85">
        <v>6828.05</v>
      </c>
      <c r="F58" s="71" t="s">
        <v>2013</v>
      </c>
      <c r="G58" s="59"/>
      <c r="H58" s="109">
        <f t="shared" si="0"/>
        <v>6828.05</v>
      </c>
      <c r="I58" s="51">
        <v>100</v>
      </c>
    </row>
    <row r="59" spans="1:9" s="52" customFormat="1" ht="15" customHeight="1">
      <c r="A59" s="72" t="s">
        <v>971</v>
      </c>
      <c r="B59" s="70">
        <v>3</v>
      </c>
      <c r="C59" s="70" t="s">
        <v>2016</v>
      </c>
      <c r="D59" s="69" t="s">
        <v>972</v>
      </c>
      <c r="E59" s="85">
        <v>118.87</v>
      </c>
      <c r="F59" s="71" t="s">
        <v>973</v>
      </c>
      <c r="G59" s="59"/>
      <c r="H59" s="109">
        <f t="shared" si="0"/>
        <v>118.87</v>
      </c>
      <c r="I59" s="51">
        <v>100</v>
      </c>
    </row>
    <row r="60" spans="1:9" s="52" customFormat="1" ht="15" customHeight="1">
      <c r="A60" s="72" t="s">
        <v>1509</v>
      </c>
      <c r="B60" s="69">
        <v>3</v>
      </c>
      <c r="C60" s="70" t="s">
        <v>2016</v>
      </c>
      <c r="D60" s="70" t="s">
        <v>1664</v>
      </c>
      <c r="E60" s="85">
        <v>15962.94</v>
      </c>
      <c r="F60" s="71" t="s">
        <v>1510</v>
      </c>
      <c r="G60" s="58"/>
      <c r="H60" s="109">
        <f t="shared" si="0"/>
        <v>15962.94</v>
      </c>
      <c r="I60" s="51">
        <v>100</v>
      </c>
    </row>
    <row r="61" spans="1:9" s="52" customFormat="1" ht="15" customHeight="1">
      <c r="A61" s="72" t="s">
        <v>342</v>
      </c>
      <c r="B61" s="70">
        <v>3</v>
      </c>
      <c r="C61" s="70" t="s">
        <v>2016</v>
      </c>
      <c r="D61" s="69" t="s">
        <v>496</v>
      </c>
      <c r="E61" s="85">
        <v>52100.24</v>
      </c>
      <c r="F61" s="71" t="s">
        <v>343</v>
      </c>
      <c r="G61" s="58"/>
      <c r="H61" s="109">
        <f t="shared" si="0"/>
        <v>52100.24</v>
      </c>
      <c r="I61" s="51">
        <v>100</v>
      </c>
    </row>
    <row r="62" spans="1:9" s="52" customFormat="1" ht="15" customHeight="1">
      <c r="A62" s="72" t="s">
        <v>979</v>
      </c>
      <c r="B62" s="69">
        <v>3</v>
      </c>
      <c r="C62" s="70" t="s">
        <v>2016</v>
      </c>
      <c r="D62" s="69" t="s">
        <v>981</v>
      </c>
      <c r="E62" s="85">
        <v>15962</v>
      </c>
      <c r="F62" s="71" t="s">
        <v>980</v>
      </c>
      <c r="G62" s="58"/>
      <c r="H62" s="109">
        <f t="shared" si="0"/>
        <v>15962</v>
      </c>
      <c r="I62" s="51">
        <v>100</v>
      </c>
    </row>
    <row r="63" spans="1:9" s="52" customFormat="1" ht="15" customHeight="1">
      <c r="A63" s="72" t="s">
        <v>966</v>
      </c>
      <c r="B63" s="70">
        <v>3</v>
      </c>
      <c r="C63" s="70" t="s">
        <v>2016</v>
      </c>
      <c r="D63" s="69" t="s">
        <v>489</v>
      </c>
      <c r="E63" s="85">
        <v>2255.69</v>
      </c>
      <c r="F63" s="75" t="s">
        <v>967</v>
      </c>
      <c r="G63" s="58"/>
      <c r="H63" s="109">
        <f t="shared" si="0"/>
        <v>2255.69</v>
      </c>
      <c r="I63" s="51">
        <v>100</v>
      </c>
    </row>
    <row r="64" spans="1:9" s="52" customFormat="1" ht="15" customHeight="1">
      <c r="A64" s="72" t="s">
        <v>975</v>
      </c>
      <c r="B64" s="69">
        <v>3</v>
      </c>
      <c r="C64" s="70" t="s">
        <v>2016</v>
      </c>
      <c r="D64" s="69" t="s">
        <v>976</v>
      </c>
      <c r="E64" s="85">
        <v>528.08</v>
      </c>
      <c r="F64" s="75" t="s">
        <v>974</v>
      </c>
      <c r="G64" s="58"/>
      <c r="H64" s="109">
        <f t="shared" si="0"/>
        <v>528.08</v>
      </c>
      <c r="I64" s="51">
        <v>100</v>
      </c>
    </row>
    <row r="65" spans="1:9" s="52" customFormat="1" ht="15" customHeight="1">
      <c r="A65" s="72" t="s">
        <v>920</v>
      </c>
      <c r="B65" s="70">
        <v>3</v>
      </c>
      <c r="C65" s="70" t="s">
        <v>2016</v>
      </c>
      <c r="D65" s="69" t="s">
        <v>497</v>
      </c>
      <c r="E65" s="85">
        <v>6960</v>
      </c>
      <c r="F65" s="75" t="s">
        <v>921</v>
      </c>
      <c r="G65" s="58"/>
      <c r="H65" s="109">
        <f t="shared" si="0"/>
        <v>6960</v>
      </c>
      <c r="I65" s="51">
        <v>100</v>
      </c>
    </row>
    <row r="66" spans="1:9" s="52" customFormat="1" ht="15" customHeight="1">
      <c r="A66" s="72" t="s">
        <v>326</v>
      </c>
      <c r="B66" s="69">
        <v>3</v>
      </c>
      <c r="C66" s="70" t="s">
        <v>2016</v>
      </c>
      <c r="D66" s="69" t="s">
        <v>1870</v>
      </c>
      <c r="E66" s="85">
        <v>10440</v>
      </c>
      <c r="F66" s="75" t="s">
        <v>327</v>
      </c>
      <c r="G66" s="58"/>
      <c r="H66" s="109">
        <f t="shared" si="0"/>
        <v>10440</v>
      </c>
      <c r="I66" s="51">
        <v>100</v>
      </c>
    </row>
    <row r="67" spans="1:9" s="52" customFormat="1" ht="15" customHeight="1">
      <c r="A67" s="72" t="s">
        <v>1635</v>
      </c>
      <c r="B67" s="70">
        <v>3</v>
      </c>
      <c r="C67" s="70" t="s">
        <v>2016</v>
      </c>
      <c r="D67" s="69" t="s">
        <v>978</v>
      </c>
      <c r="E67" s="85">
        <v>373.78</v>
      </c>
      <c r="F67" s="75" t="s">
        <v>977</v>
      </c>
      <c r="G67" s="58"/>
      <c r="H67" s="109">
        <f t="shared" si="0"/>
        <v>373.78</v>
      </c>
      <c r="I67" s="51">
        <v>100</v>
      </c>
    </row>
    <row r="68" spans="1:9" s="52" customFormat="1" ht="15" customHeight="1">
      <c r="A68" s="72" t="s">
        <v>718</v>
      </c>
      <c r="B68" s="69">
        <v>3</v>
      </c>
      <c r="C68" s="70" t="s">
        <v>2016</v>
      </c>
      <c r="D68" s="69" t="s">
        <v>720</v>
      </c>
      <c r="E68" s="85">
        <v>10180.46</v>
      </c>
      <c r="F68" s="75" t="s">
        <v>719</v>
      </c>
      <c r="G68" s="58"/>
      <c r="H68" s="109">
        <f t="shared" si="0"/>
        <v>10180.46</v>
      </c>
      <c r="I68" s="51">
        <v>100</v>
      </c>
    </row>
    <row r="69" spans="1:9" s="52" customFormat="1" ht="15" customHeight="1">
      <c r="A69" s="72" t="s">
        <v>749</v>
      </c>
      <c r="B69" s="70">
        <v>3</v>
      </c>
      <c r="C69" s="70" t="s">
        <v>2016</v>
      </c>
      <c r="D69" s="70" t="s">
        <v>1457</v>
      </c>
      <c r="E69" s="85">
        <v>3451.5</v>
      </c>
      <c r="F69" s="71" t="s">
        <v>748</v>
      </c>
      <c r="G69" s="59"/>
      <c r="H69" s="109">
        <f t="shared" si="0"/>
        <v>3451.5</v>
      </c>
      <c r="I69" s="51">
        <v>100</v>
      </c>
    </row>
    <row r="70" spans="1:9" s="52" customFormat="1" ht="15" customHeight="1">
      <c r="A70" s="72" t="s">
        <v>1634</v>
      </c>
      <c r="B70" s="69">
        <v>3</v>
      </c>
      <c r="C70" s="70" t="s">
        <v>2016</v>
      </c>
      <c r="D70" s="70" t="s">
        <v>1801</v>
      </c>
      <c r="E70" s="85">
        <v>250</v>
      </c>
      <c r="F70" s="71" t="s">
        <v>205</v>
      </c>
      <c r="G70" s="59"/>
      <c r="H70" s="109">
        <f t="shared" si="0"/>
        <v>250</v>
      </c>
      <c r="I70" s="51">
        <v>100</v>
      </c>
    </row>
    <row r="71" spans="1:9" s="52" customFormat="1" ht="15" customHeight="1">
      <c r="A71" s="72" t="s">
        <v>985</v>
      </c>
      <c r="B71" s="70">
        <v>3</v>
      </c>
      <c r="C71" s="70" t="s">
        <v>2016</v>
      </c>
      <c r="D71" s="69" t="s">
        <v>1877</v>
      </c>
      <c r="E71" s="85">
        <v>150</v>
      </c>
      <c r="F71" s="71" t="s">
        <v>986</v>
      </c>
      <c r="G71" s="59"/>
      <c r="H71" s="109">
        <f t="shared" si="0"/>
        <v>150</v>
      </c>
      <c r="I71" s="51">
        <v>100</v>
      </c>
    </row>
    <row r="72" spans="1:9" s="52" customFormat="1" ht="15" customHeight="1">
      <c r="A72" s="72" t="s">
        <v>319</v>
      </c>
      <c r="B72" s="69">
        <v>3</v>
      </c>
      <c r="C72" s="70" t="s">
        <v>2016</v>
      </c>
      <c r="D72" s="69" t="s">
        <v>1028</v>
      </c>
      <c r="E72" s="85">
        <v>1200</v>
      </c>
      <c r="F72" s="71" t="s">
        <v>320</v>
      </c>
      <c r="G72" s="59"/>
      <c r="H72" s="109">
        <f aca="true" t="shared" si="1" ref="H72:H135">E72</f>
        <v>1200</v>
      </c>
      <c r="I72" s="51">
        <v>100</v>
      </c>
    </row>
    <row r="73" spans="1:9" s="52" customFormat="1" ht="15" customHeight="1">
      <c r="A73" s="72" t="s">
        <v>28</v>
      </c>
      <c r="B73" s="70">
        <v>3</v>
      </c>
      <c r="C73" s="70" t="s">
        <v>2016</v>
      </c>
      <c r="D73" s="70" t="s">
        <v>1810</v>
      </c>
      <c r="E73" s="85">
        <v>321.43</v>
      </c>
      <c r="F73" s="71" t="s">
        <v>29</v>
      </c>
      <c r="G73" s="59"/>
      <c r="H73" s="109">
        <f t="shared" si="1"/>
        <v>321.43</v>
      </c>
      <c r="I73" s="51">
        <v>100</v>
      </c>
    </row>
    <row r="74" spans="1:9" s="52" customFormat="1" ht="15" customHeight="1">
      <c r="A74" s="72" t="s">
        <v>920</v>
      </c>
      <c r="B74" s="69">
        <v>3</v>
      </c>
      <c r="C74" s="70" t="s">
        <v>2016</v>
      </c>
      <c r="D74" s="70" t="s">
        <v>1308</v>
      </c>
      <c r="E74" s="85">
        <v>400</v>
      </c>
      <c r="F74" s="71" t="s">
        <v>1926</v>
      </c>
      <c r="G74" s="59"/>
      <c r="H74" s="109">
        <f t="shared" si="1"/>
        <v>400</v>
      </c>
      <c r="I74" s="51">
        <v>100</v>
      </c>
    </row>
    <row r="75" spans="1:9" s="52" customFormat="1" ht="15" customHeight="1">
      <c r="A75" s="72" t="s">
        <v>1915</v>
      </c>
      <c r="B75" s="70">
        <v>3</v>
      </c>
      <c r="C75" s="70" t="s">
        <v>2016</v>
      </c>
      <c r="D75" s="70" t="s">
        <v>1917</v>
      </c>
      <c r="E75" s="85">
        <v>1684.71</v>
      </c>
      <c r="F75" s="71" t="s">
        <v>1916</v>
      </c>
      <c r="G75" s="59"/>
      <c r="H75" s="109">
        <f t="shared" si="1"/>
        <v>1684.71</v>
      </c>
      <c r="I75" s="51">
        <v>100</v>
      </c>
    </row>
    <row r="76" spans="1:9" s="52" customFormat="1" ht="15" customHeight="1">
      <c r="A76" s="72" t="s">
        <v>1920</v>
      </c>
      <c r="B76" s="69">
        <v>3</v>
      </c>
      <c r="C76" s="70" t="s">
        <v>2016</v>
      </c>
      <c r="D76" s="70" t="s">
        <v>1848</v>
      </c>
      <c r="E76" s="85">
        <v>3300</v>
      </c>
      <c r="F76" s="71" t="s">
        <v>1921</v>
      </c>
      <c r="G76" s="59"/>
      <c r="H76" s="109">
        <f t="shared" si="1"/>
        <v>3300</v>
      </c>
      <c r="I76" s="51">
        <v>100</v>
      </c>
    </row>
    <row r="77" spans="1:9" s="52" customFormat="1" ht="15" customHeight="1">
      <c r="A77" s="72" t="s">
        <v>1513</v>
      </c>
      <c r="B77" s="70">
        <v>3</v>
      </c>
      <c r="C77" s="70" t="s">
        <v>2016</v>
      </c>
      <c r="D77" s="70" t="s">
        <v>1541</v>
      </c>
      <c r="E77" s="85">
        <v>15000</v>
      </c>
      <c r="F77" s="71" t="s">
        <v>1514</v>
      </c>
      <c r="G77" s="59"/>
      <c r="H77" s="109">
        <f t="shared" si="1"/>
        <v>15000</v>
      </c>
      <c r="I77" s="51">
        <v>100</v>
      </c>
    </row>
    <row r="78" spans="1:9" s="52" customFormat="1" ht="15" customHeight="1">
      <c r="A78" s="72" t="s">
        <v>1956</v>
      </c>
      <c r="B78" s="69">
        <v>3</v>
      </c>
      <c r="C78" s="70" t="s">
        <v>2016</v>
      </c>
      <c r="D78" s="70" t="s">
        <v>660</v>
      </c>
      <c r="E78" s="85">
        <v>13400</v>
      </c>
      <c r="F78" s="71" t="s">
        <v>1957</v>
      </c>
      <c r="G78" s="59"/>
      <c r="H78" s="109">
        <f t="shared" si="1"/>
        <v>13400</v>
      </c>
      <c r="I78" s="51">
        <v>100</v>
      </c>
    </row>
    <row r="79" spans="1:9" s="52" customFormat="1" ht="15" customHeight="1">
      <c r="A79" s="72" t="s">
        <v>1958</v>
      </c>
      <c r="B79" s="70">
        <v>3</v>
      </c>
      <c r="C79" s="70" t="s">
        <v>2016</v>
      </c>
      <c r="D79" s="70" t="s">
        <v>1784</v>
      </c>
      <c r="E79" s="85">
        <v>12000</v>
      </c>
      <c r="F79" s="71" t="s">
        <v>1959</v>
      </c>
      <c r="G79" s="59"/>
      <c r="H79" s="109">
        <f t="shared" si="1"/>
        <v>12000</v>
      </c>
      <c r="I79" s="51">
        <v>100</v>
      </c>
    </row>
    <row r="80" spans="1:9" s="52" customFormat="1" ht="15" customHeight="1">
      <c r="A80" s="72" t="s">
        <v>1958</v>
      </c>
      <c r="B80" s="69">
        <v>3</v>
      </c>
      <c r="C80" s="70" t="s">
        <v>2016</v>
      </c>
      <c r="D80" s="69" t="s">
        <v>76</v>
      </c>
      <c r="E80" s="85">
        <v>1050000</v>
      </c>
      <c r="F80" s="71" t="s">
        <v>77</v>
      </c>
      <c r="G80" s="59"/>
      <c r="H80" s="109">
        <f t="shared" si="1"/>
        <v>1050000</v>
      </c>
      <c r="I80" s="51">
        <v>100</v>
      </c>
    </row>
    <row r="81" spans="1:9" s="56" customFormat="1" ht="15" customHeight="1">
      <c r="A81" s="69" t="s">
        <v>315</v>
      </c>
      <c r="B81" s="70">
        <v>3</v>
      </c>
      <c r="C81" s="70" t="s">
        <v>2016</v>
      </c>
      <c r="D81" s="69" t="s">
        <v>1784</v>
      </c>
      <c r="E81" s="85">
        <v>3332</v>
      </c>
      <c r="F81" s="71" t="s">
        <v>316</v>
      </c>
      <c r="G81" s="58"/>
      <c r="H81" s="109">
        <f t="shared" si="1"/>
        <v>3332</v>
      </c>
      <c r="I81" s="51">
        <v>100</v>
      </c>
    </row>
    <row r="82" spans="1:9" s="56" customFormat="1" ht="15" customHeight="1">
      <c r="A82" s="69" t="s">
        <v>1508</v>
      </c>
      <c r="B82" s="69">
        <v>3</v>
      </c>
      <c r="C82" s="70" t="s">
        <v>2016</v>
      </c>
      <c r="D82" s="69" t="s">
        <v>1540</v>
      </c>
      <c r="E82" s="85">
        <v>14500</v>
      </c>
      <c r="F82" s="71" t="s">
        <v>1507</v>
      </c>
      <c r="G82" s="58"/>
      <c r="H82" s="109">
        <f t="shared" si="1"/>
        <v>14500</v>
      </c>
      <c r="I82" s="51">
        <v>100</v>
      </c>
    </row>
    <row r="83" spans="1:9" s="56" customFormat="1" ht="15" customHeight="1">
      <c r="A83" s="69" t="s">
        <v>1757</v>
      </c>
      <c r="B83" s="70">
        <v>3</v>
      </c>
      <c r="C83" s="70" t="s">
        <v>2016</v>
      </c>
      <c r="D83" s="69" t="s">
        <v>1759</v>
      </c>
      <c r="E83" s="85">
        <v>4000</v>
      </c>
      <c r="F83" s="71" t="s">
        <v>1758</v>
      </c>
      <c r="G83" s="58"/>
      <c r="H83" s="109">
        <f t="shared" si="1"/>
        <v>4000</v>
      </c>
      <c r="I83" s="51">
        <v>100</v>
      </c>
    </row>
    <row r="84" spans="1:9" s="56" customFormat="1" ht="15" customHeight="1">
      <c r="A84" s="69" t="s">
        <v>606</v>
      </c>
      <c r="B84" s="69">
        <v>3</v>
      </c>
      <c r="C84" s="70" t="s">
        <v>2016</v>
      </c>
      <c r="D84" s="69" t="s">
        <v>251</v>
      </c>
      <c r="E84" s="85">
        <v>12100</v>
      </c>
      <c r="F84" s="71" t="s">
        <v>607</v>
      </c>
      <c r="G84" s="58"/>
      <c r="H84" s="109">
        <f t="shared" si="1"/>
        <v>12100</v>
      </c>
      <c r="I84" s="51">
        <v>100</v>
      </c>
    </row>
    <row r="85" spans="1:9" s="56" customFormat="1" ht="15" customHeight="1">
      <c r="A85" s="69" t="s">
        <v>732</v>
      </c>
      <c r="B85" s="70">
        <v>3</v>
      </c>
      <c r="C85" s="70" t="s">
        <v>2016</v>
      </c>
      <c r="D85" s="69" t="s">
        <v>1950</v>
      </c>
      <c r="E85" s="85">
        <v>21000</v>
      </c>
      <c r="F85" s="71" t="s">
        <v>733</v>
      </c>
      <c r="G85" s="58"/>
      <c r="H85" s="109">
        <f t="shared" si="1"/>
        <v>21000</v>
      </c>
      <c r="I85" s="51">
        <v>100</v>
      </c>
    </row>
    <row r="86" spans="1:9" s="56" customFormat="1" ht="15" customHeight="1">
      <c r="A86" s="69" t="s">
        <v>704</v>
      </c>
      <c r="B86" s="69">
        <v>3</v>
      </c>
      <c r="C86" s="70" t="s">
        <v>2016</v>
      </c>
      <c r="D86" s="69" t="s">
        <v>1908</v>
      </c>
      <c r="E86" s="85">
        <v>24912.4</v>
      </c>
      <c r="F86" s="71" t="s">
        <v>1906</v>
      </c>
      <c r="G86" s="58"/>
      <c r="H86" s="109">
        <f t="shared" si="1"/>
        <v>24912.4</v>
      </c>
      <c r="I86" s="51">
        <v>100</v>
      </c>
    </row>
    <row r="87" spans="1:9" s="56" customFormat="1" ht="15" customHeight="1">
      <c r="A87" s="69" t="s">
        <v>1905</v>
      </c>
      <c r="B87" s="70">
        <v>3</v>
      </c>
      <c r="C87" s="70" t="s">
        <v>2016</v>
      </c>
      <c r="D87" s="69" t="s">
        <v>251</v>
      </c>
      <c r="E87" s="85">
        <v>7400</v>
      </c>
      <c r="F87" s="71" t="s">
        <v>1907</v>
      </c>
      <c r="G87" s="58"/>
      <c r="H87" s="109">
        <f t="shared" si="1"/>
        <v>7400</v>
      </c>
      <c r="I87" s="51">
        <v>100</v>
      </c>
    </row>
    <row r="88" spans="1:9" s="56" customFormat="1" ht="15" customHeight="1">
      <c r="A88" s="69" t="s">
        <v>2</v>
      </c>
      <c r="B88" s="69">
        <v>3</v>
      </c>
      <c r="C88" s="70" t="s">
        <v>2016</v>
      </c>
      <c r="D88" s="69" t="s">
        <v>1877</v>
      </c>
      <c r="E88" s="85">
        <v>30000</v>
      </c>
      <c r="F88" s="71" t="s">
        <v>3</v>
      </c>
      <c r="G88" s="58"/>
      <c r="H88" s="109">
        <f t="shared" si="1"/>
        <v>30000</v>
      </c>
      <c r="I88" s="51">
        <v>100</v>
      </c>
    </row>
    <row r="89" spans="1:9" s="56" customFormat="1" ht="15" customHeight="1">
      <c r="A89" s="69" t="s">
        <v>1041</v>
      </c>
      <c r="B89" s="70">
        <v>3</v>
      </c>
      <c r="C89" s="70" t="s">
        <v>2016</v>
      </c>
      <c r="D89" s="69" t="s">
        <v>1043</v>
      </c>
      <c r="E89" s="85">
        <v>35000</v>
      </c>
      <c r="F89" s="71" t="s">
        <v>1042</v>
      </c>
      <c r="G89" s="58"/>
      <c r="H89" s="109">
        <f t="shared" si="1"/>
        <v>35000</v>
      </c>
      <c r="I89" s="51">
        <v>100</v>
      </c>
    </row>
    <row r="90" spans="1:9" s="56" customFormat="1" ht="15" customHeight="1">
      <c r="A90" s="69" t="s">
        <v>1909</v>
      </c>
      <c r="B90" s="69">
        <v>3</v>
      </c>
      <c r="C90" s="70" t="s">
        <v>2016</v>
      </c>
      <c r="D90" s="69" t="s">
        <v>932</v>
      </c>
      <c r="E90" s="85">
        <v>22000</v>
      </c>
      <c r="F90" s="71" t="s">
        <v>1910</v>
      </c>
      <c r="G90" s="58"/>
      <c r="H90" s="109">
        <f t="shared" si="1"/>
        <v>22000</v>
      </c>
      <c r="I90" s="51">
        <v>100</v>
      </c>
    </row>
    <row r="91" spans="1:9" s="56" customFormat="1" ht="15" customHeight="1">
      <c r="A91" s="69" t="s">
        <v>1960</v>
      </c>
      <c r="B91" s="70">
        <v>3</v>
      </c>
      <c r="C91" s="70" t="s">
        <v>2016</v>
      </c>
      <c r="D91" s="69" t="s">
        <v>443</v>
      </c>
      <c r="E91" s="85">
        <v>2528.57</v>
      </c>
      <c r="F91" s="71" t="s">
        <v>1961</v>
      </c>
      <c r="G91" s="58"/>
      <c r="H91" s="109">
        <f t="shared" si="1"/>
        <v>2528.57</v>
      </c>
      <c r="I91" s="51">
        <v>100</v>
      </c>
    </row>
    <row r="92" spans="1:9" s="56" customFormat="1" ht="15" customHeight="1">
      <c r="A92" s="69" t="s">
        <v>649</v>
      </c>
      <c r="B92" s="69">
        <v>3</v>
      </c>
      <c r="C92" s="70" t="s">
        <v>2016</v>
      </c>
      <c r="D92" s="69" t="s">
        <v>12</v>
      </c>
      <c r="E92" s="85">
        <v>15185.71</v>
      </c>
      <c r="F92" s="71" t="s">
        <v>650</v>
      </c>
      <c r="G92" s="58"/>
      <c r="H92" s="109">
        <f t="shared" si="1"/>
        <v>15185.71</v>
      </c>
      <c r="I92" s="51">
        <v>100</v>
      </c>
    </row>
    <row r="93" spans="1:9" s="56" customFormat="1" ht="15" customHeight="1">
      <c r="A93" s="69" t="s">
        <v>883</v>
      </c>
      <c r="B93" s="70">
        <v>3</v>
      </c>
      <c r="C93" s="70" t="s">
        <v>2016</v>
      </c>
      <c r="D93" s="69" t="s">
        <v>474</v>
      </c>
      <c r="E93" s="85">
        <v>14031.82</v>
      </c>
      <c r="F93" s="71" t="s">
        <v>884</v>
      </c>
      <c r="G93" s="58"/>
      <c r="H93" s="109">
        <f t="shared" si="1"/>
        <v>14031.82</v>
      </c>
      <c r="I93" s="51">
        <v>100</v>
      </c>
    </row>
    <row r="94" spans="1:9" s="56" customFormat="1" ht="15" customHeight="1">
      <c r="A94" s="69" t="s">
        <v>317</v>
      </c>
      <c r="B94" s="69">
        <v>3</v>
      </c>
      <c r="C94" s="70" t="s">
        <v>2016</v>
      </c>
      <c r="D94" s="69" t="s">
        <v>1541</v>
      </c>
      <c r="E94" s="85">
        <v>12500</v>
      </c>
      <c r="F94" s="71" t="s">
        <v>318</v>
      </c>
      <c r="G94" s="58"/>
      <c r="H94" s="109">
        <f t="shared" si="1"/>
        <v>12500</v>
      </c>
      <c r="I94" s="51">
        <v>100</v>
      </c>
    </row>
    <row r="95" spans="1:9" s="56" customFormat="1" ht="15" customHeight="1">
      <c r="A95" s="69" t="s">
        <v>713</v>
      </c>
      <c r="B95" s="70">
        <v>3</v>
      </c>
      <c r="C95" s="70" t="s">
        <v>2016</v>
      </c>
      <c r="D95" s="69" t="s">
        <v>1877</v>
      </c>
      <c r="E95" s="85">
        <v>12500</v>
      </c>
      <c r="F95" s="71" t="s">
        <v>714</v>
      </c>
      <c r="G95" s="58"/>
      <c r="H95" s="109">
        <f t="shared" si="1"/>
        <v>12500</v>
      </c>
      <c r="I95" s="51">
        <v>100</v>
      </c>
    </row>
    <row r="96" spans="1:9" s="56" customFormat="1" ht="15" customHeight="1">
      <c r="A96" s="69" t="s">
        <v>608</v>
      </c>
      <c r="B96" s="69">
        <v>3</v>
      </c>
      <c r="C96" s="70" t="s">
        <v>2016</v>
      </c>
      <c r="D96" s="69" t="s">
        <v>439</v>
      </c>
      <c r="E96" s="85">
        <v>4500</v>
      </c>
      <c r="F96" s="71" t="s">
        <v>2050</v>
      </c>
      <c r="G96" s="58"/>
      <c r="H96" s="109">
        <f t="shared" si="1"/>
        <v>4500</v>
      </c>
      <c r="I96" s="51">
        <v>100</v>
      </c>
    </row>
    <row r="97" spans="1:9" s="56" customFormat="1" ht="15" customHeight="1">
      <c r="A97" s="69" t="s">
        <v>1710</v>
      </c>
      <c r="B97" s="70">
        <v>3</v>
      </c>
      <c r="C97" s="70" t="s">
        <v>2016</v>
      </c>
      <c r="D97" s="69" t="s">
        <v>1436</v>
      </c>
      <c r="E97" s="85">
        <v>250000</v>
      </c>
      <c r="F97" s="71" t="s">
        <v>1711</v>
      </c>
      <c r="G97" s="58"/>
      <c r="H97" s="109">
        <f t="shared" si="1"/>
        <v>250000</v>
      </c>
      <c r="I97" s="51">
        <v>100</v>
      </c>
    </row>
    <row r="98" spans="1:9" s="52" customFormat="1" ht="15" customHeight="1">
      <c r="A98" s="72" t="s">
        <v>729</v>
      </c>
      <c r="B98" s="69">
        <v>3</v>
      </c>
      <c r="C98" s="70" t="s">
        <v>2016</v>
      </c>
      <c r="D98" s="70" t="s">
        <v>932</v>
      </c>
      <c r="E98" s="85">
        <v>162400</v>
      </c>
      <c r="F98" s="71" t="s">
        <v>730</v>
      </c>
      <c r="G98" s="61"/>
      <c r="H98" s="109">
        <f t="shared" si="1"/>
        <v>162400</v>
      </c>
      <c r="I98" s="51">
        <v>100</v>
      </c>
    </row>
    <row r="99" spans="1:9" s="52" customFormat="1" ht="15" customHeight="1">
      <c r="A99" s="72" t="s">
        <v>1844</v>
      </c>
      <c r="B99" s="70">
        <v>3</v>
      </c>
      <c r="C99" s="70" t="s">
        <v>2016</v>
      </c>
      <c r="D99" s="70" t="s">
        <v>73</v>
      </c>
      <c r="E99" s="85">
        <v>162400</v>
      </c>
      <c r="F99" s="71" t="s">
        <v>1845</v>
      </c>
      <c r="G99" s="61"/>
      <c r="H99" s="109">
        <f t="shared" si="1"/>
        <v>162400</v>
      </c>
      <c r="I99" s="51">
        <v>100</v>
      </c>
    </row>
    <row r="100" spans="1:9" s="52" customFormat="1" ht="15" customHeight="1">
      <c r="A100" s="72" t="s">
        <v>888</v>
      </c>
      <c r="B100" s="69">
        <v>3</v>
      </c>
      <c r="C100" s="70" t="s">
        <v>2016</v>
      </c>
      <c r="D100" s="69" t="s">
        <v>1436</v>
      </c>
      <c r="E100" s="85">
        <v>600</v>
      </c>
      <c r="F100" s="71" t="s">
        <v>889</v>
      </c>
      <c r="G100" s="61"/>
      <c r="H100" s="109">
        <f t="shared" si="1"/>
        <v>600</v>
      </c>
      <c r="I100" s="51">
        <v>100</v>
      </c>
    </row>
    <row r="101" spans="1:9" s="56" customFormat="1" ht="15" customHeight="1">
      <c r="A101" s="69" t="s">
        <v>611</v>
      </c>
      <c r="B101" s="70">
        <v>3</v>
      </c>
      <c r="C101" s="70" t="s">
        <v>2016</v>
      </c>
      <c r="D101" s="69" t="s">
        <v>78</v>
      </c>
      <c r="E101" s="85">
        <v>4800</v>
      </c>
      <c r="F101" s="71" t="s">
        <v>612</v>
      </c>
      <c r="G101" s="58"/>
      <c r="H101" s="109">
        <f t="shared" si="1"/>
        <v>4800</v>
      </c>
      <c r="I101" s="51">
        <v>100</v>
      </c>
    </row>
    <row r="102" spans="1:9" s="56" customFormat="1" ht="15" customHeight="1">
      <c r="A102" s="69" t="s">
        <v>609</v>
      </c>
      <c r="B102" s="69">
        <v>3</v>
      </c>
      <c r="C102" s="70" t="s">
        <v>2016</v>
      </c>
      <c r="D102" s="69" t="s">
        <v>932</v>
      </c>
      <c r="E102" s="85">
        <v>700</v>
      </c>
      <c r="F102" s="71" t="s">
        <v>610</v>
      </c>
      <c r="G102" s="58"/>
      <c r="H102" s="109">
        <f t="shared" si="1"/>
        <v>700</v>
      </c>
      <c r="I102" s="51">
        <v>100</v>
      </c>
    </row>
    <row r="103" spans="1:9" s="56" customFormat="1" ht="15" customHeight="1">
      <c r="A103" s="69" t="s">
        <v>1897</v>
      </c>
      <c r="B103" s="70">
        <v>3</v>
      </c>
      <c r="C103" s="70" t="s">
        <v>2016</v>
      </c>
      <c r="D103" s="69" t="s">
        <v>1877</v>
      </c>
      <c r="E103" s="85">
        <v>20000</v>
      </c>
      <c r="F103" s="71" t="s">
        <v>1898</v>
      </c>
      <c r="G103" s="58"/>
      <c r="H103" s="109">
        <f t="shared" si="1"/>
        <v>20000</v>
      </c>
      <c r="I103" s="51">
        <v>100</v>
      </c>
    </row>
    <row r="104" spans="1:9" s="52" customFormat="1" ht="15" customHeight="1">
      <c r="A104" s="69" t="s">
        <v>944</v>
      </c>
      <c r="B104" s="69">
        <v>3</v>
      </c>
      <c r="C104" s="70" t="s">
        <v>2016</v>
      </c>
      <c r="D104" s="69" t="s">
        <v>1784</v>
      </c>
      <c r="E104" s="85">
        <v>17300</v>
      </c>
      <c r="F104" s="71" t="s">
        <v>945</v>
      </c>
      <c r="G104" s="55"/>
      <c r="H104" s="109">
        <f t="shared" si="1"/>
        <v>17300</v>
      </c>
      <c r="I104" s="51">
        <v>100</v>
      </c>
    </row>
    <row r="105" spans="1:9" s="52" customFormat="1" ht="15" customHeight="1">
      <c r="A105" s="69" t="s">
        <v>1311</v>
      </c>
      <c r="B105" s="70">
        <v>3</v>
      </c>
      <c r="C105" s="70" t="s">
        <v>2016</v>
      </c>
      <c r="D105" s="69" t="s">
        <v>1846</v>
      </c>
      <c r="E105" s="85">
        <v>36000</v>
      </c>
      <c r="F105" s="71" t="s">
        <v>1312</v>
      </c>
      <c r="G105" s="55"/>
      <c r="H105" s="109">
        <f t="shared" si="1"/>
        <v>36000</v>
      </c>
      <c r="I105" s="51">
        <v>100</v>
      </c>
    </row>
    <row r="106" spans="1:9" s="52" customFormat="1" ht="15" customHeight="1">
      <c r="A106" s="69" t="s">
        <v>2010</v>
      </c>
      <c r="B106" s="69">
        <v>3</v>
      </c>
      <c r="C106" s="70" t="s">
        <v>2016</v>
      </c>
      <c r="D106" s="69" t="s">
        <v>1870</v>
      </c>
      <c r="E106" s="85">
        <v>3333</v>
      </c>
      <c r="F106" s="71" t="s">
        <v>2011</v>
      </c>
      <c r="G106" s="58"/>
      <c r="H106" s="109">
        <f t="shared" si="1"/>
        <v>3333</v>
      </c>
      <c r="I106" s="51">
        <v>100</v>
      </c>
    </row>
    <row r="107" spans="1:9" s="56" customFormat="1" ht="15" customHeight="1">
      <c r="A107" s="76" t="s">
        <v>1636</v>
      </c>
      <c r="B107" s="70">
        <v>3</v>
      </c>
      <c r="C107" s="70" t="s">
        <v>2016</v>
      </c>
      <c r="D107" s="69" t="s">
        <v>753</v>
      </c>
      <c r="E107" s="85">
        <v>2100</v>
      </c>
      <c r="F107" s="71" t="s">
        <v>752</v>
      </c>
      <c r="G107" s="58"/>
      <c r="H107" s="109">
        <f t="shared" si="1"/>
        <v>2100</v>
      </c>
      <c r="I107" s="51">
        <v>100</v>
      </c>
    </row>
    <row r="108" spans="1:9" s="56" customFormat="1" ht="15" customHeight="1">
      <c r="A108" s="76" t="s">
        <v>715</v>
      </c>
      <c r="B108" s="69">
        <v>3</v>
      </c>
      <c r="C108" s="70" t="s">
        <v>2016</v>
      </c>
      <c r="D108" s="69" t="s">
        <v>717</v>
      </c>
      <c r="E108" s="85">
        <v>567.65</v>
      </c>
      <c r="F108" s="71" t="s">
        <v>716</v>
      </c>
      <c r="G108" s="58"/>
      <c r="H108" s="109">
        <f t="shared" si="1"/>
        <v>567.65</v>
      </c>
      <c r="I108" s="51">
        <v>100</v>
      </c>
    </row>
    <row r="109" spans="1:9" s="52" customFormat="1" ht="15" customHeight="1">
      <c r="A109" s="69" t="s">
        <v>269</v>
      </c>
      <c r="B109" s="70">
        <v>3</v>
      </c>
      <c r="C109" s="70" t="s">
        <v>2016</v>
      </c>
      <c r="D109" s="69" t="s">
        <v>451</v>
      </c>
      <c r="E109" s="85">
        <v>3984.21</v>
      </c>
      <c r="F109" s="77" t="s">
        <v>270</v>
      </c>
      <c r="G109" s="58"/>
      <c r="H109" s="109">
        <f t="shared" si="1"/>
        <v>3984.21</v>
      </c>
      <c r="I109" s="51">
        <v>100</v>
      </c>
    </row>
    <row r="110" spans="1:9" s="52" customFormat="1" ht="15" customHeight="1">
      <c r="A110" s="69" t="s">
        <v>1762</v>
      </c>
      <c r="B110" s="69">
        <v>3</v>
      </c>
      <c r="C110" s="70" t="s">
        <v>2016</v>
      </c>
      <c r="D110" s="69" t="s">
        <v>160</v>
      </c>
      <c r="E110" s="85">
        <v>1750</v>
      </c>
      <c r="F110" s="77" t="s">
        <v>1763</v>
      </c>
      <c r="G110" s="58"/>
      <c r="H110" s="109">
        <f t="shared" si="1"/>
        <v>1750</v>
      </c>
      <c r="I110" s="51">
        <v>100</v>
      </c>
    </row>
    <row r="111" spans="1:9" s="52" customFormat="1" ht="15" customHeight="1">
      <c r="A111" s="69" t="s">
        <v>30</v>
      </c>
      <c r="B111" s="70">
        <v>3</v>
      </c>
      <c r="C111" s="70" t="s">
        <v>2016</v>
      </c>
      <c r="D111" s="69" t="s">
        <v>150</v>
      </c>
      <c r="E111" s="85">
        <v>944999.8</v>
      </c>
      <c r="F111" s="71" t="s">
        <v>32</v>
      </c>
      <c r="G111" s="58"/>
      <c r="H111" s="109">
        <f t="shared" si="1"/>
        <v>944999.8</v>
      </c>
      <c r="I111" s="51">
        <v>100</v>
      </c>
    </row>
    <row r="112" spans="1:9" s="52" customFormat="1" ht="15" customHeight="1">
      <c r="A112" s="69" t="s">
        <v>1524</v>
      </c>
      <c r="B112" s="69">
        <v>3</v>
      </c>
      <c r="C112" s="70" t="s">
        <v>2016</v>
      </c>
      <c r="D112" s="74" t="s">
        <v>486</v>
      </c>
      <c r="E112" s="85">
        <v>1777.04</v>
      </c>
      <c r="F112" s="71" t="s">
        <v>773</v>
      </c>
      <c r="G112" s="56"/>
      <c r="H112" s="109">
        <f t="shared" si="1"/>
        <v>1777.04</v>
      </c>
      <c r="I112" s="51">
        <v>100</v>
      </c>
    </row>
    <row r="113" spans="1:9" s="52" customFormat="1" ht="15" customHeight="1">
      <c r="A113" s="69" t="s">
        <v>542</v>
      </c>
      <c r="B113" s="70">
        <v>3</v>
      </c>
      <c r="C113" s="70" t="s">
        <v>2016</v>
      </c>
      <c r="D113" s="70" t="s">
        <v>544</v>
      </c>
      <c r="E113" s="85">
        <v>1103.45</v>
      </c>
      <c r="F113" s="71" t="s">
        <v>543</v>
      </c>
      <c r="G113" s="56"/>
      <c r="H113" s="109">
        <f t="shared" si="1"/>
        <v>1103.45</v>
      </c>
      <c r="I113" s="51">
        <v>100</v>
      </c>
    </row>
    <row r="114" spans="1:9" s="52" customFormat="1" ht="15" customHeight="1">
      <c r="A114" s="69" t="s">
        <v>1760</v>
      </c>
      <c r="B114" s="69">
        <v>3</v>
      </c>
      <c r="C114" s="70" t="s">
        <v>2016</v>
      </c>
      <c r="D114" s="74" t="s">
        <v>151</v>
      </c>
      <c r="E114" s="85">
        <v>2200</v>
      </c>
      <c r="F114" s="71" t="s">
        <v>1761</v>
      </c>
      <c r="G114" s="56"/>
      <c r="H114" s="109">
        <f t="shared" si="1"/>
        <v>2200</v>
      </c>
      <c r="I114" s="51">
        <v>100</v>
      </c>
    </row>
    <row r="115" spans="1:9" s="52" customFormat="1" ht="15" customHeight="1">
      <c r="A115" s="69" t="s">
        <v>700</v>
      </c>
      <c r="B115" s="70">
        <v>3</v>
      </c>
      <c r="C115" s="70" t="s">
        <v>2016</v>
      </c>
      <c r="D115" s="69" t="s">
        <v>2026</v>
      </c>
      <c r="E115" s="85">
        <v>35000</v>
      </c>
      <c r="F115" s="77" t="s">
        <v>701</v>
      </c>
      <c r="G115" s="58"/>
      <c r="H115" s="109">
        <f t="shared" si="1"/>
        <v>35000</v>
      </c>
      <c r="I115" s="51">
        <v>100</v>
      </c>
    </row>
    <row r="116" spans="1:9" s="52" customFormat="1" ht="15" customHeight="1">
      <c r="A116" s="69" t="s">
        <v>756</v>
      </c>
      <c r="B116" s="69">
        <v>3</v>
      </c>
      <c r="C116" s="70" t="s">
        <v>2016</v>
      </c>
      <c r="D116" s="69" t="s">
        <v>2021</v>
      </c>
      <c r="E116" s="85">
        <v>700.85</v>
      </c>
      <c r="F116" s="71" t="s">
        <v>2019</v>
      </c>
      <c r="G116" s="59"/>
      <c r="H116" s="109">
        <f t="shared" si="1"/>
        <v>700.85</v>
      </c>
      <c r="I116" s="51">
        <v>100</v>
      </c>
    </row>
    <row r="117" spans="1:9" s="52" customFormat="1" ht="15" customHeight="1">
      <c r="A117" s="69" t="s">
        <v>756</v>
      </c>
      <c r="B117" s="70">
        <v>3</v>
      </c>
      <c r="C117" s="70" t="s">
        <v>2016</v>
      </c>
      <c r="D117" s="69" t="s">
        <v>485</v>
      </c>
      <c r="E117" s="85">
        <v>1700</v>
      </c>
      <c r="F117" s="71" t="s">
        <v>1800</v>
      </c>
      <c r="G117" s="60"/>
      <c r="H117" s="109">
        <f t="shared" si="1"/>
        <v>1700</v>
      </c>
      <c r="I117" s="51">
        <v>100</v>
      </c>
    </row>
    <row r="118" spans="1:9" s="52" customFormat="1" ht="15" customHeight="1">
      <c r="A118" s="69" t="s">
        <v>662</v>
      </c>
      <c r="B118" s="69">
        <v>3</v>
      </c>
      <c r="C118" s="70" t="s">
        <v>2016</v>
      </c>
      <c r="D118" s="69" t="s">
        <v>479</v>
      </c>
      <c r="E118" s="85">
        <v>3276.33</v>
      </c>
      <c r="F118" s="71" t="s">
        <v>2018</v>
      </c>
      <c r="G118" s="61"/>
      <c r="H118" s="109">
        <f t="shared" si="1"/>
        <v>3276.33</v>
      </c>
      <c r="I118" s="51">
        <v>100</v>
      </c>
    </row>
    <row r="119" spans="1:9" s="52" customFormat="1" ht="15" customHeight="1">
      <c r="A119" s="69" t="s">
        <v>1875</v>
      </c>
      <c r="B119" s="70">
        <v>3</v>
      </c>
      <c r="C119" s="70" t="s">
        <v>2016</v>
      </c>
      <c r="D119" s="78" t="s">
        <v>481</v>
      </c>
      <c r="E119" s="85">
        <v>2134.38</v>
      </c>
      <c r="F119" s="71" t="s">
        <v>1618</v>
      </c>
      <c r="G119" s="55"/>
      <c r="H119" s="109">
        <f t="shared" si="1"/>
        <v>2134.38</v>
      </c>
      <c r="I119" s="51">
        <v>100</v>
      </c>
    </row>
    <row r="120" spans="1:9" s="52" customFormat="1" ht="15" customHeight="1">
      <c r="A120" s="69" t="s">
        <v>934</v>
      </c>
      <c r="B120" s="69">
        <v>3</v>
      </c>
      <c r="C120" s="70" t="s">
        <v>2016</v>
      </c>
      <c r="D120" s="78" t="s">
        <v>936</v>
      </c>
      <c r="E120" s="85">
        <v>50692</v>
      </c>
      <c r="F120" s="71" t="s">
        <v>935</v>
      </c>
      <c r="G120" s="55"/>
      <c r="H120" s="109">
        <f t="shared" si="1"/>
        <v>50692</v>
      </c>
      <c r="I120" s="51">
        <v>100</v>
      </c>
    </row>
    <row r="121" spans="1:9" s="52" customFormat="1" ht="15" customHeight="1">
      <c r="A121" s="69" t="s">
        <v>1927</v>
      </c>
      <c r="B121" s="70">
        <v>3</v>
      </c>
      <c r="C121" s="70" t="s">
        <v>2016</v>
      </c>
      <c r="D121" s="70" t="s">
        <v>1798</v>
      </c>
      <c r="E121" s="85">
        <v>100000</v>
      </c>
      <c r="F121" s="71" t="s">
        <v>1928</v>
      </c>
      <c r="G121" s="60"/>
      <c r="H121" s="109">
        <f t="shared" si="1"/>
        <v>100000</v>
      </c>
      <c r="I121" s="51">
        <v>100</v>
      </c>
    </row>
    <row r="122" spans="1:9" s="52" customFormat="1" ht="15" customHeight="1">
      <c r="A122" s="69" t="s">
        <v>1874</v>
      </c>
      <c r="B122" s="69">
        <v>3</v>
      </c>
      <c r="C122" s="70" t="s">
        <v>2016</v>
      </c>
      <c r="D122" s="70" t="s">
        <v>1541</v>
      </c>
      <c r="E122" s="85">
        <v>167040</v>
      </c>
      <c r="F122" s="71" t="s">
        <v>2007</v>
      </c>
      <c r="G122" s="60"/>
      <c r="H122" s="109">
        <f t="shared" si="1"/>
        <v>167040</v>
      </c>
      <c r="I122" s="51">
        <v>100</v>
      </c>
    </row>
    <row r="123" spans="1:9" s="52" customFormat="1" ht="15" customHeight="1">
      <c r="A123" s="69" t="s">
        <v>123</v>
      </c>
      <c r="B123" s="70">
        <v>3</v>
      </c>
      <c r="C123" s="70" t="s">
        <v>2016</v>
      </c>
      <c r="D123" s="69" t="s">
        <v>1788</v>
      </c>
      <c r="E123" s="85">
        <v>12000000</v>
      </c>
      <c r="F123" s="71" t="s">
        <v>124</v>
      </c>
      <c r="G123" s="60"/>
      <c r="H123" s="109">
        <f t="shared" si="1"/>
        <v>12000000</v>
      </c>
      <c r="I123" s="51">
        <v>100</v>
      </c>
    </row>
    <row r="124" spans="1:9" s="52" customFormat="1" ht="15" customHeight="1">
      <c r="A124" s="69" t="s">
        <v>547</v>
      </c>
      <c r="B124" s="69">
        <v>3</v>
      </c>
      <c r="C124" s="70" t="s">
        <v>2016</v>
      </c>
      <c r="D124" s="69" t="s">
        <v>548</v>
      </c>
      <c r="E124" s="85">
        <v>5500</v>
      </c>
      <c r="F124" s="71" t="s">
        <v>546</v>
      </c>
      <c r="G124" s="60"/>
      <c r="H124" s="109">
        <f t="shared" si="1"/>
        <v>5500</v>
      </c>
      <c r="I124" s="51">
        <v>100</v>
      </c>
    </row>
    <row r="125" spans="1:9" s="52" customFormat="1" ht="15" customHeight="1">
      <c r="A125" s="69" t="s">
        <v>697</v>
      </c>
      <c r="B125" s="70">
        <v>3</v>
      </c>
      <c r="C125" s="70" t="s">
        <v>2016</v>
      </c>
      <c r="D125" s="70" t="s">
        <v>844</v>
      </c>
      <c r="E125" s="85">
        <v>12111.11</v>
      </c>
      <c r="F125" s="71" t="s">
        <v>698</v>
      </c>
      <c r="G125" s="60"/>
      <c r="H125" s="109">
        <f t="shared" si="1"/>
        <v>12111.11</v>
      </c>
      <c r="I125" s="51">
        <v>100</v>
      </c>
    </row>
    <row r="126" spans="1:9" s="52" customFormat="1" ht="15" customHeight="1">
      <c r="A126" s="69" t="s">
        <v>872</v>
      </c>
      <c r="B126" s="69">
        <v>3</v>
      </c>
      <c r="C126" s="70" t="s">
        <v>2016</v>
      </c>
      <c r="D126" s="70" t="s">
        <v>874</v>
      </c>
      <c r="E126" s="85">
        <v>10500</v>
      </c>
      <c r="F126" s="71" t="s">
        <v>873</v>
      </c>
      <c r="G126" s="60"/>
      <c r="H126" s="109">
        <f t="shared" si="1"/>
        <v>10500</v>
      </c>
      <c r="I126" s="51">
        <v>100</v>
      </c>
    </row>
    <row r="127" spans="1:9" s="52" customFormat="1" ht="15" customHeight="1">
      <c r="A127" s="69" t="s">
        <v>950</v>
      </c>
      <c r="B127" s="70">
        <v>3</v>
      </c>
      <c r="C127" s="70" t="s">
        <v>2016</v>
      </c>
      <c r="D127" s="70" t="s">
        <v>952</v>
      </c>
      <c r="E127" s="85">
        <v>2898.44</v>
      </c>
      <c r="F127" s="71" t="s">
        <v>951</v>
      </c>
      <c r="G127" s="60"/>
      <c r="H127" s="109">
        <f t="shared" si="1"/>
        <v>2898.44</v>
      </c>
      <c r="I127" s="51">
        <v>100</v>
      </c>
    </row>
    <row r="128" spans="1:9" s="52" customFormat="1" ht="15" customHeight="1">
      <c r="A128" s="69" t="s">
        <v>1455</v>
      </c>
      <c r="B128" s="69">
        <v>3</v>
      </c>
      <c r="C128" s="70" t="s">
        <v>2016</v>
      </c>
      <c r="D128" s="70" t="s">
        <v>1457</v>
      </c>
      <c r="E128" s="85">
        <v>28500</v>
      </c>
      <c r="F128" s="71" t="s">
        <v>1456</v>
      </c>
      <c r="G128" s="60"/>
      <c r="H128" s="109">
        <f t="shared" si="1"/>
        <v>28500</v>
      </c>
      <c r="I128" s="51">
        <v>100</v>
      </c>
    </row>
    <row r="129" spans="1:9" s="52" customFormat="1" ht="15" customHeight="1">
      <c r="A129" s="69" t="s">
        <v>948</v>
      </c>
      <c r="B129" s="70">
        <v>3</v>
      </c>
      <c r="C129" s="70" t="s">
        <v>2016</v>
      </c>
      <c r="D129" s="69" t="s">
        <v>949</v>
      </c>
      <c r="E129" s="85">
        <v>22000</v>
      </c>
      <c r="F129" s="71" t="s">
        <v>947</v>
      </c>
      <c r="G129" s="60"/>
      <c r="H129" s="109">
        <f t="shared" si="1"/>
        <v>22000</v>
      </c>
      <c r="I129" s="51">
        <v>100</v>
      </c>
    </row>
    <row r="130" spans="1:9" s="52" customFormat="1" ht="15" customHeight="1">
      <c r="A130" s="69" t="s">
        <v>1511</v>
      </c>
      <c r="B130" s="69">
        <v>3</v>
      </c>
      <c r="C130" s="70" t="s">
        <v>2016</v>
      </c>
      <c r="D130" s="70" t="s">
        <v>472</v>
      </c>
      <c r="E130" s="85">
        <v>14640</v>
      </c>
      <c r="F130" s="71" t="s">
        <v>1512</v>
      </c>
      <c r="G130" s="60"/>
      <c r="H130" s="109">
        <f t="shared" si="1"/>
        <v>14640</v>
      </c>
      <c r="I130" s="51">
        <v>100</v>
      </c>
    </row>
    <row r="131" spans="1:9" s="52" customFormat="1" ht="15" customHeight="1">
      <c r="A131" s="69" t="s">
        <v>1895</v>
      </c>
      <c r="B131" s="70">
        <v>3</v>
      </c>
      <c r="C131" s="70" t="s">
        <v>2016</v>
      </c>
      <c r="D131" s="69" t="s">
        <v>954</v>
      </c>
      <c r="E131" s="85">
        <v>98240</v>
      </c>
      <c r="F131" s="71" t="s">
        <v>953</v>
      </c>
      <c r="G131" s="60"/>
      <c r="H131" s="109">
        <f t="shared" si="1"/>
        <v>98240</v>
      </c>
      <c r="I131" s="51">
        <v>100</v>
      </c>
    </row>
    <row r="132" spans="1:9" s="52" customFormat="1" ht="15" customHeight="1">
      <c r="A132" s="69" t="s">
        <v>1555</v>
      </c>
      <c r="B132" s="69">
        <v>3</v>
      </c>
      <c r="C132" s="70" t="s">
        <v>2016</v>
      </c>
      <c r="D132" s="69" t="s">
        <v>955</v>
      </c>
      <c r="E132" s="85">
        <v>32999.68</v>
      </c>
      <c r="F132" s="71" t="s">
        <v>1556</v>
      </c>
      <c r="G132" s="60"/>
      <c r="H132" s="109">
        <f t="shared" si="1"/>
        <v>32999.68</v>
      </c>
      <c r="I132" s="51">
        <v>100</v>
      </c>
    </row>
    <row r="133" spans="1:9" s="52" customFormat="1" ht="15" customHeight="1">
      <c r="A133" s="69" t="s">
        <v>887</v>
      </c>
      <c r="B133" s="70">
        <v>3</v>
      </c>
      <c r="C133" s="70" t="s">
        <v>2016</v>
      </c>
      <c r="D133" s="69" t="s">
        <v>886</v>
      </c>
      <c r="E133" s="85">
        <v>3500</v>
      </c>
      <c r="F133" s="71" t="s">
        <v>885</v>
      </c>
      <c r="G133" s="60"/>
      <c r="H133" s="109">
        <f t="shared" si="1"/>
        <v>3500</v>
      </c>
      <c r="I133" s="51">
        <v>100</v>
      </c>
    </row>
    <row r="134" spans="1:9" s="52" customFormat="1" ht="15" customHeight="1">
      <c r="A134" s="69" t="s">
        <v>1856</v>
      </c>
      <c r="B134" s="69">
        <v>3</v>
      </c>
      <c r="C134" s="70" t="s">
        <v>2016</v>
      </c>
      <c r="D134" s="70" t="s">
        <v>417</v>
      </c>
      <c r="E134" s="85">
        <v>42000</v>
      </c>
      <c r="F134" s="71" t="s">
        <v>746</v>
      </c>
      <c r="G134" s="60"/>
      <c r="H134" s="109">
        <f t="shared" si="1"/>
        <v>42000</v>
      </c>
      <c r="I134" s="51">
        <v>100</v>
      </c>
    </row>
    <row r="135" spans="1:9" s="56" customFormat="1" ht="15" customHeight="1">
      <c r="A135" s="72" t="s">
        <v>1637</v>
      </c>
      <c r="B135" s="70">
        <v>3</v>
      </c>
      <c r="C135" s="70" t="s">
        <v>2016</v>
      </c>
      <c r="D135" s="69" t="s">
        <v>447</v>
      </c>
      <c r="E135" s="85">
        <v>6800</v>
      </c>
      <c r="F135" s="71" t="s">
        <v>745</v>
      </c>
      <c r="G135" s="61"/>
      <c r="H135" s="109">
        <f t="shared" si="1"/>
        <v>6800</v>
      </c>
      <c r="I135" s="51">
        <v>100</v>
      </c>
    </row>
    <row r="136" spans="1:9" s="56" customFormat="1" ht="15" customHeight="1">
      <c r="A136" s="72" t="s">
        <v>1499</v>
      </c>
      <c r="B136" s="69">
        <v>3</v>
      </c>
      <c r="C136" s="70" t="s">
        <v>2016</v>
      </c>
      <c r="D136" s="69" t="s">
        <v>1501</v>
      </c>
      <c r="E136" s="85">
        <v>5972.22</v>
      </c>
      <c r="F136" s="71" t="s">
        <v>1500</v>
      </c>
      <c r="G136" s="61"/>
      <c r="H136" s="109">
        <f aca="true" t="shared" si="2" ref="H136:H199">E136</f>
        <v>5972.22</v>
      </c>
      <c r="I136" s="51">
        <v>100</v>
      </c>
    </row>
    <row r="137" spans="1:9" s="56" customFormat="1" ht="15" customHeight="1">
      <c r="A137" s="72" t="s">
        <v>637</v>
      </c>
      <c r="B137" s="70">
        <v>3</v>
      </c>
      <c r="C137" s="70" t="s">
        <v>2016</v>
      </c>
      <c r="D137" s="69" t="s">
        <v>494</v>
      </c>
      <c r="E137" s="85">
        <v>5997.2</v>
      </c>
      <c r="F137" s="71" t="s">
        <v>638</v>
      </c>
      <c r="G137" s="61"/>
      <c r="H137" s="109">
        <f t="shared" si="2"/>
        <v>5997.2</v>
      </c>
      <c r="I137" s="51">
        <v>100</v>
      </c>
    </row>
    <row r="138" spans="1:9" s="56" customFormat="1" ht="15" customHeight="1">
      <c r="A138" s="72" t="s">
        <v>2003</v>
      </c>
      <c r="B138" s="69">
        <v>3</v>
      </c>
      <c r="C138" s="70" t="s">
        <v>2016</v>
      </c>
      <c r="D138" s="69" t="s">
        <v>2005</v>
      </c>
      <c r="E138" s="85">
        <v>54000</v>
      </c>
      <c r="F138" s="71" t="s">
        <v>2004</v>
      </c>
      <c r="G138" s="61"/>
      <c r="H138" s="109">
        <f t="shared" si="2"/>
        <v>54000</v>
      </c>
      <c r="I138" s="51">
        <v>100</v>
      </c>
    </row>
    <row r="139" spans="1:9" s="56" customFormat="1" ht="15" customHeight="1">
      <c r="A139" s="72" t="s">
        <v>834</v>
      </c>
      <c r="B139" s="70">
        <v>3</v>
      </c>
      <c r="C139" s="70" t="s">
        <v>2016</v>
      </c>
      <c r="D139" s="69" t="s">
        <v>569</v>
      </c>
      <c r="E139" s="85">
        <v>383.33</v>
      </c>
      <c r="F139" s="71" t="s">
        <v>747</v>
      </c>
      <c r="G139" s="89"/>
      <c r="H139" s="109">
        <f t="shared" si="2"/>
        <v>383.33</v>
      </c>
      <c r="I139" s="51">
        <v>100</v>
      </c>
    </row>
    <row r="140" spans="1:9" s="56" customFormat="1" ht="15" customHeight="1">
      <c r="A140" s="72" t="s">
        <v>803</v>
      </c>
      <c r="B140" s="69">
        <v>3</v>
      </c>
      <c r="C140" s="70" t="s">
        <v>2016</v>
      </c>
      <c r="D140" s="69">
        <v>100</v>
      </c>
      <c r="E140" s="85">
        <v>46000</v>
      </c>
      <c r="F140" s="71" t="s">
        <v>804</v>
      </c>
      <c r="G140" s="89"/>
      <c r="H140" s="109">
        <f t="shared" si="2"/>
        <v>46000</v>
      </c>
      <c r="I140" s="51">
        <v>100</v>
      </c>
    </row>
    <row r="141" spans="1:9" s="56" customFormat="1" ht="15" customHeight="1">
      <c r="A141" s="72" t="s">
        <v>1023</v>
      </c>
      <c r="B141" s="70">
        <v>3</v>
      </c>
      <c r="C141" s="70" t="s">
        <v>2016</v>
      </c>
      <c r="D141" s="70" t="s">
        <v>1025</v>
      </c>
      <c r="E141" s="85">
        <v>7499.98</v>
      </c>
      <c r="F141" s="71" t="s">
        <v>1024</v>
      </c>
      <c r="G141" s="89"/>
      <c r="H141" s="109">
        <f t="shared" si="2"/>
        <v>7499.98</v>
      </c>
      <c r="I141" s="51">
        <v>100</v>
      </c>
    </row>
    <row r="142" spans="1:9" s="56" customFormat="1" ht="15" customHeight="1">
      <c r="A142" s="72" t="s">
        <v>74</v>
      </c>
      <c r="B142" s="69">
        <v>3</v>
      </c>
      <c r="C142" s="70" t="s">
        <v>2016</v>
      </c>
      <c r="D142" s="69" t="s">
        <v>73</v>
      </c>
      <c r="E142" s="85">
        <v>130203</v>
      </c>
      <c r="F142" s="71" t="s">
        <v>75</v>
      </c>
      <c r="G142" s="89"/>
      <c r="H142" s="109">
        <f t="shared" si="2"/>
        <v>130203</v>
      </c>
      <c r="I142" s="51">
        <v>100</v>
      </c>
    </row>
    <row r="143" spans="1:9" s="56" customFormat="1" ht="15" customHeight="1">
      <c r="A143" s="72" t="s">
        <v>914</v>
      </c>
      <c r="B143" s="70">
        <v>3</v>
      </c>
      <c r="C143" s="70" t="s">
        <v>2016</v>
      </c>
      <c r="D143" s="69" t="s">
        <v>916</v>
      </c>
      <c r="E143" s="85">
        <v>18000</v>
      </c>
      <c r="F143" s="71" t="s">
        <v>915</v>
      </c>
      <c r="G143" s="89"/>
      <c r="H143" s="109">
        <f t="shared" si="2"/>
        <v>18000</v>
      </c>
      <c r="I143" s="51">
        <v>100</v>
      </c>
    </row>
    <row r="144" spans="1:9" s="56" customFormat="1" ht="15" customHeight="1">
      <c r="A144" s="72" t="s">
        <v>1923</v>
      </c>
      <c r="B144" s="69">
        <v>3</v>
      </c>
      <c r="C144" s="70" t="s">
        <v>2016</v>
      </c>
      <c r="D144" s="69" t="s">
        <v>1925</v>
      </c>
      <c r="E144" s="85">
        <v>82882.11</v>
      </c>
      <c r="F144" s="71" t="s">
        <v>1924</v>
      </c>
      <c r="G144" s="89"/>
      <c r="H144" s="109">
        <f t="shared" si="2"/>
        <v>82882.11</v>
      </c>
      <c r="I144" s="51">
        <v>100</v>
      </c>
    </row>
    <row r="145" spans="1:9" s="56" customFormat="1" ht="15" customHeight="1">
      <c r="A145" s="72" t="s">
        <v>1032</v>
      </c>
      <c r="B145" s="70">
        <v>3</v>
      </c>
      <c r="C145" s="70" t="s">
        <v>2016</v>
      </c>
      <c r="D145" s="70" t="s">
        <v>450</v>
      </c>
      <c r="E145" s="85">
        <v>3984.21</v>
      </c>
      <c r="F145" s="71" t="s">
        <v>1034</v>
      </c>
      <c r="G145" s="89"/>
      <c r="H145" s="109">
        <f t="shared" si="2"/>
        <v>3984.21</v>
      </c>
      <c r="I145" s="51">
        <v>100</v>
      </c>
    </row>
    <row r="146" spans="1:9" s="56" customFormat="1" ht="15" customHeight="1">
      <c r="A146" s="72" t="s">
        <v>795</v>
      </c>
      <c r="B146" s="69">
        <v>3</v>
      </c>
      <c r="C146" s="70" t="s">
        <v>2016</v>
      </c>
      <c r="D146" s="70" t="s">
        <v>1784</v>
      </c>
      <c r="E146" s="85">
        <v>1200</v>
      </c>
      <c r="F146" s="71" t="s">
        <v>796</v>
      </c>
      <c r="G146" s="89"/>
      <c r="H146" s="109">
        <f t="shared" si="2"/>
        <v>1200</v>
      </c>
      <c r="I146" s="51">
        <v>100</v>
      </c>
    </row>
    <row r="147" spans="1:9" s="56" customFormat="1" ht="15" customHeight="1">
      <c r="A147" s="72" t="s">
        <v>1881</v>
      </c>
      <c r="B147" s="70">
        <v>3</v>
      </c>
      <c r="C147" s="70" t="s">
        <v>2016</v>
      </c>
      <c r="D147" s="69" t="s">
        <v>397</v>
      </c>
      <c r="E147" s="85">
        <v>32999.68</v>
      </c>
      <c r="F147" s="71" t="s">
        <v>1882</v>
      </c>
      <c r="G147" s="89"/>
      <c r="H147" s="109">
        <f t="shared" si="2"/>
        <v>32999.68</v>
      </c>
      <c r="I147" s="51">
        <v>100</v>
      </c>
    </row>
    <row r="148" spans="1:9" s="56" customFormat="1" ht="15" customHeight="1">
      <c r="A148" s="72" t="s">
        <v>781</v>
      </c>
      <c r="B148" s="69">
        <v>3</v>
      </c>
      <c r="C148" s="70" t="s">
        <v>2016</v>
      </c>
      <c r="D148" s="69">
        <v>50</v>
      </c>
      <c r="E148" s="85">
        <v>16467.67</v>
      </c>
      <c r="F148" s="71" t="s">
        <v>782</v>
      </c>
      <c r="G148" s="89"/>
      <c r="H148" s="109">
        <f t="shared" si="2"/>
        <v>16467.67</v>
      </c>
      <c r="I148" s="51">
        <v>100</v>
      </c>
    </row>
    <row r="149" spans="1:9" s="56" customFormat="1" ht="15" customHeight="1">
      <c r="A149" s="72" t="s">
        <v>114</v>
      </c>
      <c r="B149" s="70">
        <v>3</v>
      </c>
      <c r="C149" s="70" t="s">
        <v>2016</v>
      </c>
      <c r="D149" s="69" t="s">
        <v>72</v>
      </c>
      <c r="E149" s="85">
        <v>378816</v>
      </c>
      <c r="F149" s="71" t="s">
        <v>113</v>
      </c>
      <c r="G149" s="89"/>
      <c r="H149" s="109">
        <f t="shared" si="2"/>
        <v>378816</v>
      </c>
      <c r="I149" s="51">
        <v>100</v>
      </c>
    </row>
    <row r="150" spans="1:9" s="56" customFormat="1" ht="15" customHeight="1">
      <c r="A150" s="69" t="s">
        <v>1724</v>
      </c>
      <c r="B150" s="69">
        <v>3</v>
      </c>
      <c r="C150" s="70" t="s">
        <v>2016</v>
      </c>
      <c r="D150" s="69" t="s">
        <v>1723</v>
      </c>
      <c r="E150" s="85">
        <v>30240</v>
      </c>
      <c r="F150" s="71" t="s">
        <v>1725</v>
      </c>
      <c r="G150" s="89"/>
      <c r="H150" s="109">
        <f t="shared" si="2"/>
        <v>30240</v>
      </c>
      <c r="I150" s="51">
        <v>100</v>
      </c>
    </row>
    <row r="151" spans="1:9" s="56" customFormat="1" ht="15" customHeight="1">
      <c r="A151" s="69" t="s">
        <v>1714</v>
      </c>
      <c r="B151" s="70">
        <v>3</v>
      </c>
      <c r="C151" s="70" t="s">
        <v>2016</v>
      </c>
      <c r="D151" s="69" t="s">
        <v>1966</v>
      </c>
      <c r="E151" s="85">
        <v>82500</v>
      </c>
      <c r="F151" s="71" t="s">
        <v>1715</v>
      </c>
      <c r="G151" s="89"/>
      <c r="H151" s="109">
        <f t="shared" si="2"/>
        <v>82500</v>
      </c>
      <c r="I151" s="51">
        <v>100</v>
      </c>
    </row>
    <row r="152" spans="1:9" s="56" customFormat="1" ht="15" customHeight="1">
      <c r="A152" s="69" t="s">
        <v>1712</v>
      </c>
      <c r="B152" s="69">
        <v>3</v>
      </c>
      <c r="C152" s="70" t="s">
        <v>2016</v>
      </c>
      <c r="D152" s="69" t="s">
        <v>1967</v>
      </c>
      <c r="E152" s="85">
        <v>6898750</v>
      </c>
      <c r="F152" s="71" t="s">
        <v>1713</v>
      </c>
      <c r="G152" s="89"/>
      <c r="H152" s="109">
        <f t="shared" si="2"/>
        <v>6898750</v>
      </c>
      <c r="I152" s="51">
        <v>100</v>
      </c>
    </row>
    <row r="153" spans="1:9" s="56" customFormat="1" ht="15" customHeight="1">
      <c r="A153" s="69" t="s">
        <v>295</v>
      </c>
      <c r="B153" s="70">
        <v>3</v>
      </c>
      <c r="C153" s="70" t="s">
        <v>2016</v>
      </c>
      <c r="D153" s="69" t="s">
        <v>1801</v>
      </c>
      <c r="E153" s="85">
        <v>20650</v>
      </c>
      <c r="F153" s="71" t="s">
        <v>296</v>
      </c>
      <c r="G153" s="59"/>
      <c r="H153" s="109">
        <f t="shared" si="2"/>
        <v>20650</v>
      </c>
      <c r="I153" s="51">
        <v>100</v>
      </c>
    </row>
    <row r="154" spans="1:9" s="56" customFormat="1" ht="15" customHeight="1">
      <c r="A154" s="69" t="s">
        <v>906</v>
      </c>
      <c r="B154" s="69">
        <v>3</v>
      </c>
      <c r="C154" s="70" t="s">
        <v>2016</v>
      </c>
      <c r="D154" s="69" t="s">
        <v>907</v>
      </c>
      <c r="E154" s="85">
        <v>124000</v>
      </c>
      <c r="F154" s="71" t="s">
        <v>908</v>
      </c>
      <c r="G154" s="59"/>
      <c r="H154" s="109">
        <f t="shared" si="2"/>
        <v>124000</v>
      </c>
      <c r="I154" s="51">
        <v>100</v>
      </c>
    </row>
    <row r="155" spans="1:9" s="56" customFormat="1" ht="15" customHeight="1">
      <c r="A155" s="69" t="s">
        <v>793</v>
      </c>
      <c r="B155" s="69">
        <v>3</v>
      </c>
      <c r="C155" s="70" t="s">
        <v>2016</v>
      </c>
      <c r="D155" s="69" t="s">
        <v>932</v>
      </c>
      <c r="E155" s="85">
        <v>2100</v>
      </c>
      <c r="F155" s="71" t="s">
        <v>794</v>
      </c>
      <c r="G155" s="59"/>
      <c r="H155" s="109">
        <f t="shared" si="2"/>
        <v>2100</v>
      </c>
      <c r="I155" s="51">
        <v>100</v>
      </c>
    </row>
    <row r="156" spans="1:9" s="56" customFormat="1" ht="15" customHeight="1">
      <c r="A156" s="69" t="s">
        <v>1849</v>
      </c>
      <c r="B156" s="70">
        <v>3</v>
      </c>
      <c r="C156" s="70" t="s">
        <v>2016</v>
      </c>
      <c r="D156" s="69" t="s">
        <v>1908</v>
      </c>
      <c r="E156" s="85">
        <v>1320</v>
      </c>
      <c r="F156" s="71" t="s">
        <v>1850</v>
      </c>
      <c r="G156" s="59"/>
      <c r="H156" s="109">
        <f t="shared" si="2"/>
        <v>1320</v>
      </c>
      <c r="I156" s="51">
        <v>100</v>
      </c>
    </row>
    <row r="157" spans="1:9" s="56" customFormat="1" ht="15" customHeight="1">
      <c r="A157" s="69" t="s">
        <v>1360</v>
      </c>
      <c r="B157" s="69">
        <v>3</v>
      </c>
      <c r="C157" s="70" t="s">
        <v>2016</v>
      </c>
      <c r="D157" s="69" t="s">
        <v>72</v>
      </c>
      <c r="E157" s="85">
        <v>116700</v>
      </c>
      <c r="F157" s="71" t="s">
        <v>1361</v>
      </c>
      <c r="G157" s="59"/>
      <c r="H157" s="109">
        <f t="shared" si="2"/>
        <v>116700</v>
      </c>
      <c r="I157" s="51">
        <v>100</v>
      </c>
    </row>
    <row r="158" spans="1:9" s="56" customFormat="1" ht="15" customHeight="1">
      <c r="A158" s="69" t="s">
        <v>425</v>
      </c>
      <c r="B158" s="70">
        <v>3</v>
      </c>
      <c r="C158" s="70" t="s">
        <v>2016</v>
      </c>
      <c r="D158" s="69" t="s">
        <v>1541</v>
      </c>
      <c r="E158" s="85">
        <v>5600</v>
      </c>
      <c r="F158" s="71" t="s">
        <v>426</v>
      </c>
      <c r="G158" s="59"/>
      <c r="H158" s="109">
        <f t="shared" si="2"/>
        <v>5600</v>
      </c>
      <c r="I158" s="51">
        <v>100</v>
      </c>
    </row>
    <row r="159" spans="1:9" s="52" customFormat="1" ht="15" customHeight="1">
      <c r="A159" s="69" t="s">
        <v>1894</v>
      </c>
      <c r="B159" s="69">
        <v>3</v>
      </c>
      <c r="C159" s="70" t="s">
        <v>2016</v>
      </c>
      <c r="D159" s="69" t="s">
        <v>480</v>
      </c>
      <c r="E159" s="85">
        <v>940.37</v>
      </c>
      <c r="F159" s="71" t="s">
        <v>2020</v>
      </c>
      <c r="G159" s="59"/>
      <c r="H159" s="109">
        <f t="shared" si="2"/>
        <v>940.37</v>
      </c>
      <c r="I159" s="51">
        <v>100</v>
      </c>
    </row>
    <row r="160" spans="1:9" s="52" customFormat="1" ht="15" customHeight="1">
      <c r="A160" s="72" t="s">
        <v>276</v>
      </c>
      <c r="B160" s="70">
        <v>3</v>
      </c>
      <c r="C160" s="70" t="s">
        <v>2016</v>
      </c>
      <c r="D160" s="70" t="s">
        <v>275</v>
      </c>
      <c r="E160" s="85">
        <v>30000</v>
      </c>
      <c r="F160" s="71" t="s">
        <v>274</v>
      </c>
      <c r="G160" s="61"/>
      <c r="H160" s="109">
        <f t="shared" si="2"/>
        <v>30000</v>
      </c>
      <c r="I160" s="51">
        <v>100</v>
      </c>
    </row>
    <row r="161" spans="1:9" s="52" customFormat="1" ht="15" customHeight="1">
      <c r="A161" s="72" t="s">
        <v>1598</v>
      </c>
      <c r="B161" s="69">
        <v>3</v>
      </c>
      <c r="C161" s="70" t="s">
        <v>2016</v>
      </c>
      <c r="D161" s="70" t="s">
        <v>1541</v>
      </c>
      <c r="E161" s="85">
        <v>3727.08</v>
      </c>
      <c r="F161" s="71" t="s">
        <v>1599</v>
      </c>
      <c r="G161" s="61"/>
      <c r="H161" s="109">
        <f t="shared" si="2"/>
        <v>3727.08</v>
      </c>
      <c r="I161" s="51">
        <v>100</v>
      </c>
    </row>
    <row r="162" spans="1:9" s="56" customFormat="1" ht="15" customHeight="1">
      <c r="A162" s="69" t="s">
        <v>755</v>
      </c>
      <c r="B162" s="70">
        <v>3</v>
      </c>
      <c r="C162" s="70" t="s">
        <v>2016</v>
      </c>
      <c r="D162" s="79" t="s">
        <v>161</v>
      </c>
      <c r="E162" s="85">
        <v>3947.53</v>
      </c>
      <c r="F162" s="71" t="s">
        <v>257</v>
      </c>
      <c r="G162" s="59" t="s">
        <v>13</v>
      </c>
      <c r="H162" s="109">
        <f t="shared" si="2"/>
        <v>3947.53</v>
      </c>
      <c r="I162" s="51">
        <v>100</v>
      </c>
    </row>
    <row r="163" spans="1:9" s="56" customFormat="1" ht="15" customHeight="1">
      <c r="A163" s="69" t="s">
        <v>961</v>
      </c>
      <c r="B163" s="69">
        <v>3</v>
      </c>
      <c r="C163" s="70" t="s">
        <v>2016</v>
      </c>
      <c r="D163" s="69" t="s">
        <v>15</v>
      </c>
      <c r="E163" s="85">
        <v>56840</v>
      </c>
      <c r="F163" s="71" t="s">
        <v>962</v>
      </c>
      <c r="H163" s="109">
        <f t="shared" si="2"/>
        <v>56840</v>
      </c>
      <c r="I163" s="51">
        <v>100</v>
      </c>
    </row>
    <row r="164" spans="1:9" s="52" customFormat="1" ht="15" customHeight="1">
      <c r="A164" s="80" t="s">
        <v>314</v>
      </c>
      <c r="B164" s="70">
        <v>3</v>
      </c>
      <c r="C164" s="70" t="s">
        <v>2016</v>
      </c>
      <c r="D164" s="74" t="s">
        <v>978</v>
      </c>
      <c r="E164" s="85">
        <v>15500</v>
      </c>
      <c r="F164" s="71" t="s">
        <v>57</v>
      </c>
      <c r="G164" s="56"/>
      <c r="H164" s="109">
        <f t="shared" si="2"/>
        <v>15500</v>
      </c>
      <c r="I164" s="51">
        <v>100</v>
      </c>
    </row>
    <row r="165" spans="1:9" s="56" customFormat="1" ht="15" customHeight="1">
      <c r="A165" s="69" t="s">
        <v>1606</v>
      </c>
      <c r="B165" s="69">
        <v>3</v>
      </c>
      <c r="C165" s="70" t="s">
        <v>2016</v>
      </c>
      <c r="D165" s="69" t="s">
        <v>1608</v>
      </c>
      <c r="E165" s="85">
        <v>4900</v>
      </c>
      <c r="F165" s="71" t="s">
        <v>1607</v>
      </c>
      <c r="H165" s="109">
        <f t="shared" si="2"/>
        <v>4900</v>
      </c>
      <c r="I165" s="51">
        <v>100</v>
      </c>
    </row>
    <row r="166" spans="1:9" s="52" customFormat="1" ht="15" customHeight="1">
      <c r="A166" s="69" t="s">
        <v>1964</v>
      </c>
      <c r="B166" s="70">
        <v>3</v>
      </c>
      <c r="C166" s="70" t="s">
        <v>2016</v>
      </c>
      <c r="D166" s="69" t="s">
        <v>411</v>
      </c>
      <c r="E166" s="85">
        <v>1068.42</v>
      </c>
      <c r="F166" s="71" t="s">
        <v>1965</v>
      </c>
      <c r="G166" s="56"/>
      <c r="H166" s="109">
        <f t="shared" si="2"/>
        <v>1068.42</v>
      </c>
      <c r="I166" s="51">
        <v>100</v>
      </c>
    </row>
    <row r="167" spans="1:9" s="52" customFormat="1" ht="15" customHeight="1">
      <c r="A167" s="69" t="s">
        <v>750</v>
      </c>
      <c r="B167" s="69">
        <v>3</v>
      </c>
      <c r="C167" s="70" t="s">
        <v>2016</v>
      </c>
      <c r="D167" s="74" t="s">
        <v>751</v>
      </c>
      <c r="E167" s="85">
        <v>127600</v>
      </c>
      <c r="F167" s="71" t="s">
        <v>59</v>
      </c>
      <c r="G167" s="56"/>
      <c r="H167" s="109">
        <f t="shared" si="2"/>
        <v>127600</v>
      </c>
      <c r="I167" s="51">
        <v>100</v>
      </c>
    </row>
    <row r="168" spans="1:9" s="52" customFormat="1" ht="15" customHeight="1">
      <c r="A168" s="69" t="s">
        <v>1955</v>
      </c>
      <c r="B168" s="70">
        <v>3</v>
      </c>
      <c r="C168" s="70" t="s">
        <v>2016</v>
      </c>
      <c r="D168" s="69" t="s">
        <v>446</v>
      </c>
      <c r="E168" s="85">
        <v>1275</v>
      </c>
      <c r="F168" s="71" t="s">
        <v>1962</v>
      </c>
      <c r="G168" s="60"/>
      <c r="H168" s="109">
        <f t="shared" si="2"/>
        <v>1275</v>
      </c>
      <c r="I168" s="51">
        <v>100</v>
      </c>
    </row>
    <row r="169" spans="1:9" s="52" customFormat="1" ht="15" customHeight="1">
      <c r="A169" s="69" t="s">
        <v>1964</v>
      </c>
      <c r="B169" s="69">
        <v>3</v>
      </c>
      <c r="C169" s="70" t="s">
        <v>2016</v>
      </c>
      <c r="D169" s="69" t="s">
        <v>409</v>
      </c>
      <c r="E169" s="85">
        <v>1453</v>
      </c>
      <c r="F169" s="71" t="s">
        <v>882</v>
      </c>
      <c r="G169" s="60"/>
      <c r="H169" s="109">
        <f t="shared" si="2"/>
        <v>1453</v>
      </c>
      <c r="I169" s="51">
        <v>100</v>
      </c>
    </row>
    <row r="170" spans="1:9" s="52" customFormat="1" ht="15" customHeight="1">
      <c r="A170" s="69" t="s">
        <v>1964</v>
      </c>
      <c r="B170" s="70">
        <v>3</v>
      </c>
      <c r="C170" s="70" t="s">
        <v>2016</v>
      </c>
      <c r="D170" s="69" t="s">
        <v>1963</v>
      </c>
      <c r="E170" s="85">
        <v>1068.42</v>
      </c>
      <c r="F170" s="71" t="s">
        <v>1965</v>
      </c>
      <c r="G170" s="60"/>
      <c r="H170" s="109">
        <f t="shared" si="2"/>
        <v>1068.42</v>
      </c>
      <c r="I170" s="51">
        <v>100</v>
      </c>
    </row>
    <row r="171" spans="1:9" s="52" customFormat="1" ht="15" customHeight="1">
      <c r="A171" s="69" t="s">
        <v>1737</v>
      </c>
      <c r="B171" s="69">
        <v>3</v>
      </c>
      <c r="C171" s="70" t="s">
        <v>2016</v>
      </c>
      <c r="D171" s="69" t="s">
        <v>699</v>
      </c>
      <c r="E171" s="85">
        <v>850000</v>
      </c>
      <c r="F171" s="71" t="s">
        <v>1736</v>
      </c>
      <c r="G171" s="60"/>
      <c r="H171" s="109">
        <f t="shared" si="2"/>
        <v>850000</v>
      </c>
      <c r="I171" s="51">
        <v>100</v>
      </c>
    </row>
    <row r="172" spans="1:9" s="56" customFormat="1" ht="15" customHeight="1">
      <c r="A172" s="69" t="s">
        <v>1857</v>
      </c>
      <c r="B172" s="70">
        <v>3</v>
      </c>
      <c r="C172" s="70" t="s">
        <v>2016</v>
      </c>
      <c r="D172" s="74" t="s">
        <v>437</v>
      </c>
      <c r="E172" s="85">
        <v>6635.76</v>
      </c>
      <c r="F172" s="71" t="s">
        <v>60</v>
      </c>
      <c r="G172" s="58"/>
      <c r="H172" s="109">
        <f t="shared" si="2"/>
        <v>6635.76</v>
      </c>
      <c r="I172" s="51">
        <v>100</v>
      </c>
    </row>
    <row r="173" spans="1:9" s="56" customFormat="1" ht="15" customHeight="1">
      <c r="A173" s="69" t="s">
        <v>890</v>
      </c>
      <c r="B173" s="69">
        <v>3</v>
      </c>
      <c r="C173" s="70" t="s">
        <v>2016</v>
      </c>
      <c r="D173" s="69" t="s">
        <v>1759</v>
      </c>
      <c r="E173" s="85" t="s">
        <v>1389</v>
      </c>
      <c r="F173" s="71" t="s">
        <v>891</v>
      </c>
      <c r="G173" s="58"/>
      <c r="H173" s="109" t="str">
        <f t="shared" si="2"/>
        <v>19614,55</v>
      </c>
      <c r="I173" s="51">
        <v>100</v>
      </c>
    </row>
    <row r="174" spans="1:9" s="56" customFormat="1" ht="15" customHeight="1">
      <c r="A174" s="69" t="s">
        <v>134</v>
      </c>
      <c r="B174" s="70">
        <v>3</v>
      </c>
      <c r="C174" s="70" t="s">
        <v>2016</v>
      </c>
      <c r="D174" s="69" t="s">
        <v>12</v>
      </c>
      <c r="E174" s="85">
        <v>12000</v>
      </c>
      <c r="F174" s="71" t="s">
        <v>1347</v>
      </c>
      <c r="G174" s="58"/>
      <c r="H174" s="109">
        <f t="shared" si="2"/>
        <v>12000</v>
      </c>
      <c r="I174" s="51">
        <v>100</v>
      </c>
    </row>
    <row r="175" spans="1:9" s="56" customFormat="1" ht="15" customHeight="1">
      <c r="A175" s="69" t="s">
        <v>1728</v>
      </c>
      <c r="B175" s="69">
        <v>3</v>
      </c>
      <c r="C175" s="70" t="s">
        <v>2016</v>
      </c>
      <c r="D175" s="69" t="s">
        <v>1727</v>
      </c>
      <c r="E175" s="85">
        <v>350000</v>
      </c>
      <c r="F175" s="71" t="s">
        <v>1726</v>
      </c>
      <c r="G175" s="58"/>
      <c r="H175" s="109">
        <f t="shared" si="2"/>
        <v>350000</v>
      </c>
      <c r="I175" s="51">
        <v>100</v>
      </c>
    </row>
    <row r="176" spans="1:9" s="56" customFormat="1" ht="15" customHeight="1">
      <c r="A176" s="69" t="s">
        <v>1060</v>
      </c>
      <c r="B176" s="70">
        <v>3</v>
      </c>
      <c r="C176" s="70" t="s">
        <v>2016</v>
      </c>
      <c r="D176" s="74" t="s">
        <v>1062</v>
      </c>
      <c r="E176" s="85" t="s">
        <v>1390</v>
      </c>
      <c r="F176" s="71" t="s">
        <v>1061</v>
      </c>
      <c r="G176" s="58"/>
      <c r="H176" s="109" t="str">
        <f t="shared" si="2"/>
        <v>5277,79</v>
      </c>
      <c r="I176" s="51">
        <v>100</v>
      </c>
    </row>
    <row r="177" spans="1:9" s="56" customFormat="1" ht="15" customHeight="1">
      <c r="A177" s="69" t="s">
        <v>969</v>
      </c>
      <c r="B177" s="69">
        <v>3</v>
      </c>
      <c r="C177" s="70" t="s">
        <v>2016</v>
      </c>
      <c r="D177" s="69" t="s">
        <v>571</v>
      </c>
      <c r="E177" s="85">
        <v>286428.58</v>
      </c>
      <c r="F177" s="71" t="s">
        <v>968</v>
      </c>
      <c r="G177" s="58"/>
      <c r="H177" s="109">
        <f t="shared" si="2"/>
        <v>286428.58</v>
      </c>
      <c r="I177" s="51">
        <v>100</v>
      </c>
    </row>
    <row r="178" spans="1:9" s="56" customFormat="1" ht="15" customHeight="1">
      <c r="A178" s="69" t="s">
        <v>1601</v>
      </c>
      <c r="B178" s="70">
        <v>3</v>
      </c>
      <c r="C178" s="70" t="s">
        <v>2016</v>
      </c>
      <c r="D178" s="74" t="s">
        <v>1600</v>
      </c>
      <c r="E178" s="85">
        <v>34926.32</v>
      </c>
      <c r="F178" s="71" t="s">
        <v>1602</v>
      </c>
      <c r="G178" s="58"/>
      <c r="H178" s="109">
        <f t="shared" si="2"/>
        <v>34926.32</v>
      </c>
      <c r="I178" s="51">
        <v>100</v>
      </c>
    </row>
    <row r="179" spans="1:9" s="56" customFormat="1" ht="15" customHeight="1">
      <c r="A179" s="69" t="s">
        <v>1858</v>
      </c>
      <c r="B179" s="69">
        <v>3</v>
      </c>
      <c r="C179" s="70" t="s">
        <v>2016</v>
      </c>
      <c r="D179" s="74" t="s">
        <v>1605</v>
      </c>
      <c r="E179" s="85">
        <v>36821.72</v>
      </c>
      <c r="F179" s="71" t="s">
        <v>1603</v>
      </c>
      <c r="G179" s="58"/>
      <c r="H179" s="109">
        <f t="shared" si="2"/>
        <v>36821.72</v>
      </c>
      <c r="I179" s="51">
        <v>100</v>
      </c>
    </row>
    <row r="180" spans="1:9" s="56" customFormat="1" ht="15" customHeight="1">
      <c r="A180" s="69" t="s">
        <v>1858</v>
      </c>
      <c r="B180" s="70">
        <v>3</v>
      </c>
      <c r="C180" s="70" t="s">
        <v>2016</v>
      </c>
      <c r="D180" s="74" t="s">
        <v>429</v>
      </c>
      <c r="E180" s="85">
        <v>32000</v>
      </c>
      <c r="F180" s="71" t="s">
        <v>1604</v>
      </c>
      <c r="G180" s="58"/>
      <c r="H180" s="109">
        <f t="shared" si="2"/>
        <v>32000</v>
      </c>
      <c r="I180" s="51">
        <v>100</v>
      </c>
    </row>
    <row r="181" spans="1:9" s="56" customFormat="1" ht="15" customHeight="1">
      <c r="A181" s="69" t="s">
        <v>1451</v>
      </c>
      <c r="B181" s="69">
        <v>3</v>
      </c>
      <c r="C181" s="70" t="s">
        <v>2016</v>
      </c>
      <c r="D181" s="74" t="s">
        <v>1656</v>
      </c>
      <c r="E181" s="85">
        <v>38500</v>
      </c>
      <c r="F181" s="75" t="s">
        <v>1452</v>
      </c>
      <c r="G181" s="58"/>
      <c r="H181" s="109">
        <f t="shared" si="2"/>
        <v>38500</v>
      </c>
      <c r="I181" s="51">
        <v>100</v>
      </c>
    </row>
    <row r="182" spans="1:9" s="52" customFormat="1" ht="15" customHeight="1">
      <c r="A182" s="69" t="s">
        <v>1859</v>
      </c>
      <c r="B182" s="70">
        <v>3</v>
      </c>
      <c r="C182" s="70" t="s">
        <v>2016</v>
      </c>
      <c r="D182" s="79" t="s">
        <v>1515</v>
      </c>
      <c r="E182" s="85">
        <v>3000</v>
      </c>
      <c r="F182" s="71" t="s">
        <v>61</v>
      </c>
      <c r="G182" s="56"/>
      <c r="H182" s="109">
        <f t="shared" si="2"/>
        <v>3000</v>
      </c>
      <c r="I182" s="51">
        <v>100</v>
      </c>
    </row>
    <row r="183" spans="1:9" s="52" customFormat="1" ht="15" customHeight="1">
      <c r="A183" s="74" t="s">
        <v>1854</v>
      </c>
      <c r="B183" s="69">
        <v>3</v>
      </c>
      <c r="C183" s="70" t="s">
        <v>2016</v>
      </c>
      <c r="D183" s="74" t="s">
        <v>1784</v>
      </c>
      <c r="E183" s="85">
        <v>25000</v>
      </c>
      <c r="F183" s="71" t="s">
        <v>1853</v>
      </c>
      <c r="G183" s="61"/>
      <c r="H183" s="109">
        <f t="shared" si="2"/>
        <v>25000</v>
      </c>
      <c r="I183" s="51">
        <v>100</v>
      </c>
    </row>
    <row r="184" spans="1:9" s="52" customFormat="1" ht="15" customHeight="1">
      <c r="A184" s="69" t="s">
        <v>18</v>
      </c>
      <c r="B184" s="70">
        <v>3</v>
      </c>
      <c r="C184" s="70" t="s">
        <v>2016</v>
      </c>
      <c r="D184" s="74" t="s">
        <v>19</v>
      </c>
      <c r="E184" s="85">
        <v>750</v>
      </c>
      <c r="F184" s="71" t="s">
        <v>20</v>
      </c>
      <c r="G184" s="56"/>
      <c r="H184" s="109">
        <f t="shared" si="2"/>
        <v>750</v>
      </c>
      <c r="I184" s="51">
        <v>100</v>
      </c>
    </row>
    <row r="185" spans="1:9" s="52" customFormat="1" ht="15" customHeight="1">
      <c r="A185" s="69" t="s">
        <v>21</v>
      </c>
      <c r="B185" s="69">
        <v>3</v>
      </c>
      <c r="C185" s="70" t="s">
        <v>2016</v>
      </c>
      <c r="D185" s="74" t="s">
        <v>19</v>
      </c>
      <c r="E185" s="85">
        <v>180</v>
      </c>
      <c r="F185" s="71" t="s">
        <v>22</v>
      </c>
      <c r="G185" s="56"/>
      <c r="H185" s="109">
        <f t="shared" si="2"/>
        <v>180</v>
      </c>
      <c r="I185" s="51">
        <v>100</v>
      </c>
    </row>
    <row r="186" spans="1:9" s="52" customFormat="1" ht="15" customHeight="1">
      <c r="A186" s="74" t="s">
        <v>690</v>
      </c>
      <c r="B186" s="70">
        <v>3</v>
      </c>
      <c r="C186" s="70" t="s">
        <v>2016</v>
      </c>
      <c r="D186" s="74" t="s">
        <v>692</v>
      </c>
      <c r="E186" s="85">
        <v>7480</v>
      </c>
      <c r="F186" s="77" t="s">
        <v>691</v>
      </c>
      <c r="G186" s="56"/>
      <c r="H186" s="109">
        <f t="shared" si="2"/>
        <v>7480</v>
      </c>
      <c r="I186" s="51">
        <v>100</v>
      </c>
    </row>
    <row r="187" spans="1:9" s="52" customFormat="1" ht="15" customHeight="1">
      <c r="A187" s="69" t="s">
        <v>566</v>
      </c>
      <c r="B187" s="69">
        <v>3</v>
      </c>
      <c r="C187" s="70">
        <v>5</v>
      </c>
      <c r="D187" s="74" t="s">
        <v>568</v>
      </c>
      <c r="E187" s="85">
        <v>450.11</v>
      </c>
      <c r="F187" s="71" t="s">
        <v>567</v>
      </c>
      <c r="G187" s="56"/>
      <c r="H187" s="109">
        <f t="shared" si="2"/>
        <v>450.11</v>
      </c>
      <c r="I187" s="51">
        <v>100</v>
      </c>
    </row>
    <row r="188" spans="1:9" s="52" customFormat="1" ht="15" customHeight="1">
      <c r="A188" s="74" t="s">
        <v>1871</v>
      </c>
      <c r="B188" s="70">
        <v>3</v>
      </c>
      <c r="C188" s="70" t="s">
        <v>2016</v>
      </c>
      <c r="D188" s="69" t="s">
        <v>1872</v>
      </c>
      <c r="E188" s="85">
        <v>71556</v>
      </c>
      <c r="F188" s="71" t="s">
        <v>1873</v>
      </c>
      <c r="G188" s="56"/>
      <c r="H188" s="109">
        <f t="shared" si="2"/>
        <v>71556</v>
      </c>
      <c r="I188" s="51">
        <v>100</v>
      </c>
    </row>
    <row r="189" spans="1:9" s="52" customFormat="1" ht="15" customHeight="1">
      <c r="A189" s="74" t="s">
        <v>116</v>
      </c>
      <c r="B189" s="69">
        <v>3</v>
      </c>
      <c r="C189" s="70" t="s">
        <v>2016</v>
      </c>
      <c r="D189" s="69" t="s">
        <v>12</v>
      </c>
      <c r="E189" s="85">
        <v>45237.78</v>
      </c>
      <c r="F189" s="71" t="s">
        <v>115</v>
      </c>
      <c r="G189" s="56"/>
      <c r="H189" s="109">
        <f t="shared" si="2"/>
        <v>45237.78</v>
      </c>
      <c r="I189" s="51">
        <v>100</v>
      </c>
    </row>
    <row r="190" spans="1:9" s="56" customFormat="1" ht="15" customHeight="1">
      <c r="A190" s="69" t="s">
        <v>1730</v>
      </c>
      <c r="B190" s="70">
        <v>3</v>
      </c>
      <c r="C190" s="70" t="s">
        <v>2016</v>
      </c>
      <c r="D190" s="69" t="s">
        <v>1729</v>
      </c>
      <c r="E190" s="85">
        <v>377703.5</v>
      </c>
      <c r="F190" s="71" t="s">
        <v>1731</v>
      </c>
      <c r="G190" s="61"/>
      <c r="H190" s="109">
        <f t="shared" si="2"/>
        <v>377703.5</v>
      </c>
      <c r="I190" s="51">
        <v>100</v>
      </c>
    </row>
    <row r="191" spans="1:9" s="52" customFormat="1" ht="15" customHeight="1">
      <c r="A191" s="69" t="s">
        <v>88</v>
      </c>
      <c r="B191" s="69">
        <v>3</v>
      </c>
      <c r="C191" s="70" t="s">
        <v>2016</v>
      </c>
      <c r="D191" s="69" t="s">
        <v>1893</v>
      </c>
      <c r="E191" s="85">
        <v>2000000</v>
      </c>
      <c r="F191" s="71" t="s">
        <v>89</v>
      </c>
      <c r="G191" s="56"/>
      <c r="H191" s="109">
        <f t="shared" si="2"/>
        <v>2000000</v>
      </c>
      <c r="I191" s="51">
        <v>100</v>
      </c>
    </row>
    <row r="192" spans="1:9" s="52" customFormat="1" ht="15" customHeight="1">
      <c r="A192" s="69" t="s">
        <v>117</v>
      </c>
      <c r="B192" s="70">
        <v>3</v>
      </c>
      <c r="C192" s="70" t="s">
        <v>2016</v>
      </c>
      <c r="D192" s="69" t="s">
        <v>12</v>
      </c>
      <c r="E192" s="85">
        <v>500000</v>
      </c>
      <c r="F192" s="71" t="s">
        <v>118</v>
      </c>
      <c r="G192" s="56"/>
      <c r="H192" s="109">
        <f t="shared" si="2"/>
        <v>500000</v>
      </c>
      <c r="I192" s="51">
        <v>100</v>
      </c>
    </row>
    <row r="193" spans="1:51" s="55" customFormat="1" ht="15" customHeight="1">
      <c r="A193" s="74" t="s">
        <v>1026</v>
      </c>
      <c r="B193" s="69">
        <v>3</v>
      </c>
      <c r="C193" s="70" t="s">
        <v>2016</v>
      </c>
      <c r="D193" s="74" t="s">
        <v>1320</v>
      </c>
      <c r="E193" s="85">
        <v>3959.2</v>
      </c>
      <c r="F193" s="77" t="s">
        <v>1027</v>
      </c>
      <c r="G193" s="59"/>
      <c r="H193" s="109">
        <f t="shared" si="2"/>
        <v>3959.2</v>
      </c>
      <c r="I193" s="51">
        <v>100</v>
      </c>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row>
    <row r="194" spans="1:9" s="52" customFormat="1" ht="15" customHeight="1">
      <c r="A194" s="69" t="s">
        <v>1324</v>
      </c>
      <c r="B194" s="70">
        <v>3</v>
      </c>
      <c r="C194" s="70">
        <v>5</v>
      </c>
      <c r="D194" s="69" t="s">
        <v>72</v>
      </c>
      <c r="E194" s="85">
        <v>60000</v>
      </c>
      <c r="F194" s="71" t="s">
        <v>512</v>
      </c>
      <c r="G194" s="56"/>
      <c r="H194" s="109">
        <f t="shared" si="2"/>
        <v>60000</v>
      </c>
      <c r="I194" s="51">
        <v>100</v>
      </c>
    </row>
    <row r="195" spans="1:9" s="52" customFormat="1" ht="15" customHeight="1">
      <c r="A195" s="74" t="s">
        <v>86</v>
      </c>
      <c r="B195" s="69">
        <v>3</v>
      </c>
      <c r="C195" s="70" t="s">
        <v>2016</v>
      </c>
      <c r="D195" s="69" t="s">
        <v>1893</v>
      </c>
      <c r="E195" s="85">
        <v>1268500</v>
      </c>
      <c r="F195" s="71" t="s">
        <v>87</v>
      </c>
      <c r="G195" s="56"/>
      <c r="H195" s="109">
        <f t="shared" si="2"/>
        <v>1268500</v>
      </c>
      <c r="I195" s="51">
        <v>100</v>
      </c>
    </row>
    <row r="196" spans="1:9" s="52" customFormat="1" ht="15" customHeight="1">
      <c r="A196" s="69" t="s">
        <v>1738</v>
      </c>
      <c r="B196" s="70">
        <v>3</v>
      </c>
      <c r="C196" s="70" t="s">
        <v>2016</v>
      </c>
      <c r="D196" s="69" t="s">
        <v>1810</v>
      </c>
      <c r="E196" s="85">
        <v>30000</v>
      </c>
      <c r="F196" s="71" t="s">
        <v>1739</v>
      </c>
      <c r="G196" s="56"/>
      <c r="H196" s="109">
        <f t="shared" si="2"/>
        <v>30000</v>
      </c>
      <c r="I196" s="51">
        <v>100</v>
      </c>
    </row>
    <row r="197" spans="1:9" s="52" customFormat="1" ht="15" customHeight="1">
      <c r="A197" s="69" t="s">
        <v>1745</v>
      </c>
      <c r="B197" s="69">
        <v>3</v>
      </c>
      <c r="C197" s="70" t="s">
        <v>2016</v>
      </c>
      <c r="D197" s="69" t="s">
        <v>1743</v>
      </c>
      <c r="E197" s="85">
        <v>2100000</v>
      </c>
      <c r="F197" s="71" t="s">
        <v>1744</v>
      </c>
      <c r="G197" s="56"/>
      <c r="H197" s="109">
        <f t="shared" si="2"/>
        <v>2100000</v>
      </c>
      <c r="I197" s="51">
        <v>100</v>
      </c>
    </row>
    <row r="198" spans="1:9" s="52" customFormat="1" ht="15" customHeight="1">
      <c r="A198" s="69" t="s">
        <v>1732</v>
      </c>
      <c r="B198" s="70">
        <v>3</v>
      </c>
      <c r="C198" s="70" t="s">
        <v>2016</v>
      </c>
      <c r="D198" s="69" t="s">
        <v>1457</v>
      </c>
      <c r="E198" s="85">
        <v>125000.44</v>
      </c>
      <c r="F198" s="71" t="s">
        <v>1733</v>
      </c>
      <c r="G198" s="56"/>
      <c r="H198" s="109">
        <f t="shared" si="2"/>
        <v>125000.44</v>
      </c>
      <c r="I198" s="51">
        <v>100</v>
      </c>
    </row>
    <row r="199" spans="1:9" s="52" customFormat="1" ht="15" customHeight="1">
      <c r="A199" s="69" t="s">
        <v>1741</v>
      </c>
      <c r="B199" s="69">
        <v>3</v>
      </c>
      <c r="C199" s="70" t="s">
        <v>2016</v>
      </c>
      <c r="D199" s="69" t="s">
        <v>1740</v>
      </c>
      <c r="E199" s="85">
        <v>7675</v>
      </c>
      <c r="F199" s="71" t="s">
        <v>1742</v>
      </c>
      <c r="G199" s="56"/>
      <c r="H199" s="109">
        <f t="shared" si="2"/>
        <v>7675</v>
      </c>
      <c r="I199" s="51">
        <v>100</v>
      </c>
    </row>
    <row r="200" spans="1:9" s="56" customFormat="1" ht="15" customHeight="1">
      <c r="A200" s="72" t="s">
        <v>1454</v>
      </c>
      <c r="B200" s="70">
        <v>3</v>
      </c>
      <c r="C200" s="70" t="s">
        <v>2016</v>
      </c>
      <c r="D200" s="70" t="s">
        <v>1759</v>
      </c>
      <c r="E200" s="85">
        <v>11250</v>
      </c>
      <c r="F200" s="71" t="s">
        <v>1453</v>
      </c>
      <c r="G200" s="61"/>
      <c r="H200" s="109">
        <f aca="true" t="shared" si="3" ref="H200:H263">E200</f>
        <v>11250</v>
      </c>
      <c r="I200" s="51">
        <v>100</v>
      </c>
    </row>
    <row r="201" spans="1:9" s="56" customFormat="1" ht="15" customHeight="1">
      <c r="A201" s="72" t="s">
        <v>323</v>
      </c>
      <c r="B201" s="69">
        <v>3</v>
      </c>
      <c r="C201" s="70" t="s">
        <v>2016</v>
      </c>
      <c r="D201" s="70" t="s">
        <v>324</v>
      </c>
      <c r="E201" s="85" t="s">
        <v>1391</v>
      </c>
      <c r="F201" s="71" t="s">
        <v>325</v>
      </c>
      <c r="G201" s="61"/>
      <c r="H201" s="109" t="str">
        <f t="shared" si="3"/>
        <v>86315,89</v>
      </c>
      <c r="I201" s="51">
        <v>100</v>
      </c>
    </row>
    <row r="202" spans="1:9" s="52" customFormat="1" ht="15" customHeight="1">
      <c r="A202" s="74" t="s">
        <v>1860</v>
      </c>
      <c r="B202" s="70">
        <v>3</v>
      </c>
      <c r="C202" s="70" t="s">
        <v>2016</v>
      </c>
      <c r="D202" s="74" t="s">
        <v>929</v>
      </c>
      <c r="E202" s="85">
        <v>2132</v>
      </c>
      <c r="F202" s="77" t="s">
        <v>254</v>
      </c>
      <c r="G202" s="61"/>
      <c r="H202" s="109">
        <f t="shared" si="3"/>
        <v>2132</v>
      </c>
      <c r="I202" s="51">
        <v>100</v>
      </c>
    </row>
    <row r="203" spans="1:9" s="52" customFormat="1" ht="15" customHeight="1">
      <c r="A203" s="74" t="s">
        <v>1465</v>
      </c>
      <c r="B203" s="69">
        <v>3</v>
      </c>
      <c r="C203" s="70" t="s">
        <v>2016</v>
      </c>
      <c r="D203" s="70" t="s">
        <v>539</v>
      </c>
      <c r="E203" s="85">
        <v>52800</v>
      </c>
      <c r="F203" s="77" t="s">
        <v>1466</v>
      </c>
      <c r="G203" s="58"/>
      <c r="H203" s="109">
        <f t="shared" si="3"/>
        <v>52800</v>
      </c>
      <c r="I203" s="51">
        <v>100</v>
      </c>
    </row>
    <row r="204" spans="1:9" s="52" customFormat="1" ht="15" customHeight="1">
      <c r="A204" s="74" t="s">
        <v>96</v>
      </c>
      <c r="B204" s="70">
        <v>3</v>
      </c>
      <c r="C204" s="70" t="s">
        <v>2016</v>
      </c>
      <c r="D204" s="69" t="s">
        <v>94</v>
      </c>
      <c r="E204" s="85">
        <v>1966250</v>
      </c>
      <c r="F204" s="71" t="s">
        <v>95</v>
      </c>
      <c r="G204" s="58"/>
      <c r="H204" s="109">
        <f t="shared" si="3"/>
        <v>1966250</v>
      </c>
      <c r="I204" s="51">
        <v>100</v>
      </c>
    </row>
    <row r="205" spans="1:9" s="52" customFormat="1" ht="15" customHeight="1">
      <c r="A205" s="69" t="s">
        <v>131</v>
      </c>
      <c r="B205" s="69">
        <v>3</v>
      </c>
      <c r="C205" s="70" t="s">
        <v>2016</v>
      </c>
      <c r="D205" s="69" t="s">
        <v>132</v>
      </c>
      <c r="E205" s="85">
        <v>568000</v>
      </c>
      <c r="F205" s="71" t="s">
        <v>133</v>
      </c>
      <c r="G205" s="58"/>
      <c r="H205" s="109">
        <f t="shared" si="3"/>
        <v>568000</v>
      </c>
      <c r="I205" s="51">
        <v>100</v>
      </c>
    </row>
    <row r="206" spans="1:9" s="52" customFormat="1" ht="15" customHeight="1">
      <c r="A206" s="69" t="s">
        <v>1367</v>
      </c>
      <c r="B206" s="70">
        <v>3</v>
      </c>
      <c r="C206" s="70" t="s">
        <v>2016</v>
      </c>
      <c r="D206" s="69" t="s">
        <v>71</v>
      </c>
      <c r="E206" s="85">
        <v>275000</v>
      </c>
      <c r="F206" s="71" t="s">
        <v>1366</v>
      </c>
      <c r="G206" s="58"/>
      <c r="H206" s="109">
        <f t="shared" si="3"/>
        <v>275000</v>
      </c>
      <c r="I206" s="51">
        <v>100</v>
      </c>
    </row>
    <row r="207" spans="1:9" s="52" customFormat="1" ht="15" customHeight="1">
      <c r="A207" s="69" t="s">
        <v>910</v>
      </c>
      <c r="B207" s="69">
        <v>3</v>
      </c>
      <c r="C207" s="70" t="s">
        <v>2016</v>
      </c>
      <c r="D207" s="69" t="s">
        <v>1622</v>
      </c>
      <c r="E207" s="85">
        <v>15973.04</v>
      </c>
      <c r="F207" s="71" t="s">
        <v>911</v>
      </c>
      <c r="G207" s="60"/>
      <c r="H207" s="109">
        <f t="shared" si="3"/>
        <v>15973.04</v>
      </c>
      <c r="I207" s="51">
        <v>100</v>
      </c>
    </row>
    <row r="208" spans="1:9" s="56" customFormat="1" ht="15" customHeight="1">
      <c r="A208" s="72" t="s">
        <v>723</v>
      </c>
      <c r="B208" s="70">
        <v>3</v>
      </c>
      <c r="C208" s="70" t="s">
        <v>2016</v>
      </c>
      <c r="D208" s="70" t="s">
        <v>1540</v>
      </c>
      <c r="E208" s="85">
        <v>19777.78</v>
      </c>
      <c r="F208" s="71" t="s">
        <v>724</v>
      </c>
      <c r="G208" s="61"/>
      <c r="H208" s="109">
        <f t="shared" si="3"/>
        <v>19777.78</v>
      </c>
      <c r="I208" s="51">
        <v>100</v>
      </c>
    </row>
    <row r="209" spans="1:9" s="56" customFormat="1" ht="15" customHeight="1">
      <c r="A209" s="72" t="s">
        <v>33</v>
      </c>
      <c r="B209" s="69">
        <v>3</v>
      </c>
      <c r="C209" s="70" t="s">
        <v>2016</v>
      </c>
      <c r="D209" s="69" t="s">
        <v>37</v>
      </c>
      <c r="E209" s="85">
        <v>135714.29</v>
      </c>
      <c r="F209" s="71" t="s">
        <v>34</v>
      </c>
      <c r="G209" s="61"/>
      <c r="H209" s="109">
        <f t="shared" si="3"/>
        <v>135714.29</v>
      </c>
      <c r="I209" s="51">
        <v>100</v>
      </c>
    </row>
    <row r="210" spans="1:9" s="56" customFormat="1" ht="15" customHeight="1">
      <c r="A210" s="69" t="s">
        <v>99</v>
      </c>
      <c r="B210" s="70">
        <v>3</v>
      </c>
      <c r="C210" s="70" t="s">
        <v>2016</v>
      </c>
      <c r="D210" s="69" t="s">
        <v>12</v>
      </c>
      <c r="E210" s="85">
        <v>755000</v>
      </c>
      <c r="F210" s="71" t="s">
        <v>100</v>
      </c>
      <c r="G210" s="61"/>
      <c r="H210" s="109">
        <f t="shared" si="3"/>
        <v>755000</v>
      </c>
      <c r="I210" s="51">
        <v>100</v>
      </c>
    </row>
    <row r="211" spans="1:9" s="56" customFormat="1" ht="15" customHeight="1">
      <c r="A211" s="72" t="s">
        <v>38</v>
      </c>
      <c r="B211" s="69">
        <v>3</v>
      </c>
      <c r="C211" s="70" t="s">
        <v>2016</v>
      </c>
      <c r="D211" s="69" t="s">
        <v>932</v>
      </c>
      <c r="E211" s="85">
        <v>54200</v>
      </c>
      <c r="F211" s="71" t="s">
        <v>39</v>
      </c>
      <c r="G211" s="61"/>
      <c r="H211" s="109">
        <f t="shared" si="3"/>
        <v>54200</v>
      </c>
      <c r="I211" s="51">
        <v>100</v>
      </c>
    </row>
    <row r="212" spans="1:9" s="56" customFormat="1" ht="15" customHeight="1">
      <c r="A212" s="72" t="s">
        <v>35</v>
      </c>
      <c r="B212" s="70">
        <v>3</v>
      </c>
      <c r="C212" s="70" t="s">
        <v>2016</v>
      </c>
      <c r="D212" s="69" t="s">
        <v>1436</v>
      </c>
      <c r="E212" s="85">
        <v>115000</v>
      </c>
      <c r="F212" s="71" t="s">
        <v>36</v>
      </c>
      <c r="G212" s="61"/>
      <c r="H212" s="109">
        <f t="shared" si="3"/>
        <v>115000</v>
      </c>
      <c r="I212" s="51">
        <v>100</v>
      </c>
    </row>
    <row r="213" spans="1:9" s="56" customFormat="1" ht="15" customHeight="1">
      <c r="A213" s="69" t="s">
        <v>129</v>
      </c>
      <c r="B213" s="70">
        <v>3</v>
      </c>
      <c r="C213" s="70" t="s">
        <v>2016</v>
      </c>
      <c r="D213" s="69">
        <v>3</v>
      </c>
      <c r="E213" s="85">
        <v>88000</v>
      </c>
      <c r="F213" s="71" t="s">
        <v>130</v>
      </c>
      <c r="G213" s="61"/>
      <c r="H213" s="109">
        <f t="shared" si="3"/>
        <v>88000</v>
      </c>
      <c r="I213" s="51">
        <v>100</v>
      </c>
    </row>
    <row r="214" spans="1:21" s="52" customFormat="1" ht="15" customHeight="1">
      <c r="A214" s="69" t="s">
        <v>232</v>
      </c>
      <c r="B214" s="69">
        <v>3</v>
      </c>
      <c r="C214" s="70" t="s">
        <v>2016</v>
      </c>
      <c r="D214" s="69" t="s">
        <v>1028</v>
      </c>
      <c r="E214" s="85">
        <v>135000</v>
      </c>
      <c r="F214" s="71" t="s">
        <v>233</v>
      </c>
      <c r="G214" s="60"/>
      <c r="H214" s="109">
        <f t="shared" si="3"/>
        <v>135000</v>
      </c>
      <c r="I214" s="51">
        <v>100</v>
      </c>
      <c r="J214" s="56"/>
      <c r="K214" s="56"/>
      <c r="L214" s="56"/>
      <c r="M214" s="56"/>
      <c r="N214" s="56"/>
      <c r="O214" s="56"/>
      <c r="P214" s="56"/>
      <c r="Q214" s="56"/>
      <c r="R214" s="56"/>
      <c r="S214" s="56"/>
      <c r="T214" s="56"/>
      <c r="U214" s="56"/>
    </row>
    <row r="215" spans="1:9" s="52" customFormat="1" ht="15" customHeight="1">
      <c r="A215" s="69" t="s">
        <v>1855</v>
      </c>
      <c r="B215" s="70">
        <v>3</v>
      </c>
      <c r="C215" s="70" t="s">
        <v>2016</v>
      </c>
      <c r="D215" s="70" t="s">
        <v>1784</v>
      </c>
      <c r="E215" s="85">
        <v>80000</v>
      </c>
      <c r="F215" s="71" t="s">
        <v>689</v>
      </c>
      <c r="G215" s="58"/>
      <c r="H215" s="109">
        <f t="shared" si="3"/>
        <v>80000</v>
      </c>
      <c r="I215" s="51">
        <v>100</v>
      </c>
    </row>
    <row r="216" spans="1:9" s="52" customFormat="1" ht="15" customHeight="1">
      <c r="A216" s="69" t="s">
        <v>80</v>
      </c>
      <c r="B216" s="69">
        <v>3</v>
      </c>
      <c r="C216" s="70" t="s">
        <v>2016</v>
      </c>
      <c r="D216" s="69" t="s">
        <v>78</v>
      </c>
      <c r="E216" s="85">
        <v>77500</v>
      </c>
      <c r="F216" s="71" t="s">
        <v>79</v>
      </c>
      <c r="G216" s="58"/>
      <c r="H216" s="109">
        <f t="shared" si="3"/>
        <v>77500</v>
      </c>
      <c r="I216" s="51">
        <v>100</v>
      </c>
    </row>
    <row r="217" spans="1:9" s="52" customFormat="1" ht="15" customHeight="1">
      <c r="A217" s="69" t="s">
        <v>101</v>
      </c>
      <c r="B217" s="70">
        <v>3</v>
      </c>
      <c r="C217" s="70" t="s">
        <v>2016</v>
      </c>
      <c r="D217" s="69" t="s">
        <v>78</v>
      </c>
      <c r="E217" s="85">
        <v>11667</v>
      </c>
      <c r="F217" s="71" t="s">
        <v>105</v>
      </c>
      <c r="G217" s="58"/>
      <c r="H217" s="109">
        <f t="shared" si="3"/>
        <v>11667</v>
      </c>
      <c r="I217" s="51">
        <v>100</v>
      </c>
    </row>
    <row r="218" spans="1:9" s="52" customFormat="1" ht="15" customHeight="1">
      <c r="A218" s="69" t="s">
        <v>103</v>
      </c>
      <c r="B218" s="69">
        <v>3</v>
      </c>
      <c r="C218" s="70" t="s">
        <v>2016</v>
      </c>
      <c r="D218" s="69" t="s">
        <v>102</v>
      </c>
      <c r="E218" s="85">
        <v>752497.08</v>
      </c>
      <c r="F218" s="71" t="s">
        <v>104</v>
      </c>
      <c r="G218" s="58"/>
      <c r="H218" s="109">
        <f t="shared" si="3"/>
        <v>752497.08</v>
      </c>
      <c r="I218" s="51">
        <v>100</v>
      </c>
    </row>
    <row r="219" spans="1:9" s="52" customFormat="1" ht="15" customHeight="1">
      <c r="A219" s="69" t="s">
        <v>106</v>
      </c>
      <c r="B219" s="70">
        <v>3</v>
      </c>
      <c r="C219" s="70" t="s">
        <v>2016</v>
      </c>
      <c r="D219" s="69" t="s">
        <v>1846</v>
      </c>
      <c r="E219" s="85">
        <v>81666.67</v>
      </c>
      <c r="F219" s="71" t="s">
        <v>107</v>
      </c>
      <c r="G219" s="58"/>
      <c r="H219" s="109">
        <f t="shared" si="3"/>
        <v>81666.67</v>
      </c>
      <c r="I219" s="51">
        <v>100</v>
      </c>
    </row>
    <row r="220" spans="1:9" s="52" customFormat="1" ht="15" customHeight="1">
      <c r="A220" s="69" t="s">
        <v>1358</v>
      </c>
      <c r="B220" s="69">
        <v>3</v>
      </c>
      <c r="C220" s="70" t="s">
        <v>2016</v>
      </c>
      <c r="D220" s="69" t="s">
        <v>1357</v>
      </c>
      <c r="E220" s="85">
        <v>161422.86</v>
      </c>
      <c r="F220" s="71" t="s">
        <v>1359</v>
      </c>
      <c r="G220" s="58"/>
      <c r="H220" s="109">
        <f t="shared" si="3"/>
        <v>161422.86</v>
      </c>
      <c r="I220" s="51">
        <v>100</v>
      </c>
    </row>
    <row r="221" spans="1:9" s="52" customFormat="1" ht="15" customHeight="1">
      <c r="A221" s="69" t="s">
        <v>1747</v>
      </c>
      <c r="B221" s="70">
        <v>3</v>
      </c>
      <c r="C221" s="70" t="s">
        <v>2016</v>
      </c>
      <c r="D221" s="69" t="s">
        <v>844</v>
      </c>
      <c r="E221" s="85">
        <v>150000</v>
      </c>
      <c r="F221" s="71" t="s">
        <v>1746</v>
      </c>
      <c r="G221" s="58"/>
      <c r="H221" s="109">
        <f t="shared" si="3"/>
        <v>150000</v>
      </c>
      <c r="I221" s="51">
        <v>100</v>
      </c>
    </row>
    <row r="222" spans="1:9" s="52" customFormat="1" ht="15" customHeight="1">
      <c r="A222" s="69" t="s">
        <v>1374</v>
      </c>
      <c r="B222" s="69">
        <v>3</v>
      </c>
      <c r="C222" s="70" t="s">
        <v>2016</v>
      </c>
      <c r="D222" s="69" t="s">
        <v>1771</v>
      </c>
      <c r="E222" s="85">
        <v>18000</v>
      </c>
      <c r="F222" s="71" t="s">
        <v>1375</v>
      </c>
      <c r="G222" s="58"/>
      <c r="H222" s="109">
        <f t="shared" si="3"/>
        <v>18000</v>
      </c>
      <c r="I222" s="51">
        <v>100</v>
      </c>
    </row>
    <row r="223" spans="1:9" s="52" customFormat="1" ht="15" customHeight="1">
      <c r="A223" s="69" t="s">
        <v>1376</v>
      </c>
      <c r="B223" s="70">
        <v>3</v>
      </c>
      <c r="C223" s="70" t="s">
        <v>2016</v>
      </c>
      <c r="D223" s="69" t="s">
        <v>932</v>
      </c>
      <c r="E223" s="85">
        <v>61700</v>
      </c>
      <c r="F223" s="71" t="s">
        <v>1377</v>
      </c>
      <c r="G223" s="58"/>
      <c r="H223" s="109">
        <f t="shared" si="3"/>
        <v>61700</v>
      </c>
      <c r="I223" s="51">
        <v>100</v>
      </c>
    </row>
    <row r="224" spans="1:21" s="55" customFormat="1" ht="15" customHeight="1">
      <c r="A224" s="69" t="s">
        <v>647</v>
      </c>
      <c r="B224" s="69">
        <v>3</v>
      </c>
      <c r="C224" s="70" t="s">
        <v>2016</v>
      </c>
      <c r="D224" s="69" t="s">
        <v>648</v>
      </c>
      <c r="E224" s="85">
        <v>1500</v>
      </c>
      <c r="F224" s="71" t="s">
        <v>646</v>
      </c>
      <c r="G224" s="60"/>
      <c r="H224" s="109">
        <f t="shared" si="3"/>
        <v>1500</v>
      </c>
      <c r="I224" s="51">
        <v>100</v>
      </c>
      <c r="J224" s="52"/>
      <c r="K224" s="52"/>
      <c r="L224" s="52"/>
      <c r="M224" s="52"/>
      <c r="N224" s="52"/>
      <c r="O224" s="52"/>
      <c r="P224" s="52"/>
      <c r="Q224" s="52"/>
      <c r="R224" s="52"/>
      <c r="S224" s="52"/>
      <c r="T224" s="52"/>
      <c r="U224" s="52"/>
    </row>
    <row r="225" spans="1:21" s="55" customFormat="1" ht="15" customHeight="1">
      <c r="A225" s="69" t="s">
        <v>85</v>
      </c>
      <c r="B225" s="70">
        <v>3</v>
      </c>
      <c r="C225" s="70" t="s">
        <v>2016</v>
      </c>
      <c r="D225" s="69" t="s">
        <v>15</v>
      </c>
      <c r="E225" s="85">
        <v>18000</v>
      </c>
      <c r="F225" s="71" t="s">
        <v>84</v>
      </c>
      <c r="G225" s="60"/>
      <c r="H225" s="109">
        <f t="shared" si="3"/>
        <v>18000</v>
      </c>
      <c r="I225" s="51">
        <v>100</v>
      </c>
      <c r="J225" s="52"/>
      <c r="K225" s="52"/>
      <c r="L225" s="52"/>
      <c r="M225" s="52"/>
      <c r="N225" s="52"/>
      <c r="O225" s="52"/>
      <c r="P225" s="52"/>
      <c r="Q225" s="52"/>
      <c r="R225" s="52"/>
      <c r="S225" s="52"/>
      <c r="T225" s="52"/>
      <c r="U225" s="52"/>
    </row>
    <row r="226" spans="1:21" s="55" customFormat="1" ht="15" customHeight="1">
      <c r="A226" s="69" t="s">
        <v>498</v>
      </c>
      <c r="B226" s="69">
        <v>3</v>
      </c>
      <c r="C226" s="70" t="s">
        <v>2016</v>
      </c>
      <c r="D226" s="69" t="s">
        <v>500</v>
      </c>
      <c r="E226" s="85">
        <v>133300</v>
      </c>
      <c r="F226" s="71" t="s">
        <v>499</v>
      </c>
      <c r="G226" s="60"/>
      <c r="H226" s="109">
        <f t="shared" si="3"/>
        <v>133300</v>
      </c>
      <c r="I226" s="51">
        <v>100</v>
      </c>
      <c r="J226" s="52"/>
      <c r="K226" s="52"/>
      <c r="L226" s="52"/>
      <c r="M226" s="52"/>
      <c r="N226" s="52"/>
      <c r="O226" s="52"/>
      <c r="P226" s="52"/>
      <c r="Q226" s="52"/>
      <c r="R226" s="52"/>
      <c r="S226" s="52"/>
      <c r="T226" s="52"/>
      <c r="U226" s="52"/>
    </row>
    <row r="227" spans="1:9" s="52" customFormat="1" ht="15" customHeight="1">
      <c r="A227" s="69" t="s">
        <v>1721</v>
      </c>
      <c r="B227" s="70">
        <v>3</v>
      </c>
      <c r="C227" s="70" t="s">
        <v>2016</v>
      </c>
      <c r="D227" s="69" t="s">
        <v>1720</v>
      </c>
      <c r="E227" s="85">
        <v>180000</v>
      </c>
      <c r="F227" s="71" t="s">
        <v>1722</v>
      </c>
      <c r="G227" s="61"/>
      <c r="H227" s="109">
        <f t="shared" si="3"/>
        <v>180000</v>
      </c>
      <c r="I227" s="51">
        <v>100</v>
      </c>
    </row>
    <row r="228" spans="1:9" s="55" customFormat="1" ht="15" customHeight="1">
      <c r="A228" s="69" t="s">
        <v>240</v>
      </c>
      <c r="B228" s="69">
        <v>3</v>
      </c>
      <c r="C228" s="70" t="s">
        <v>2016</v>
      </c>
      <c r="D228" s="69" t="s">
        <v>2026</v>
      </c>
      <c r="E228" s="85">
        <v>5271.53</v>
      </c>
      <c r="F228" s="71" t="s">
        <v>2025</v>
      </c>
      <c r="G228" s="60"/>
      <c r="H228" s="109">
        <f t="shared" si="3"/>
        <v>5271.53</v>
      </c>
      <c r="I228" s="51">
        <v>100</v>
      </c>
    </row>
    <row r="229" spans="1:9" s="52" customFormat="1" ht="15" customHeight="1">
      <c r="A229" s="74" t="s">
        <v>763</v>
      </c>
      <c r="B229" s="70">
        <v>3</v>
      </c>
      <c r="C229" s="70" t="s">
        <v>2016</v>
      </c>
      <c r="D229" s="69" t="s">
        <v>932</v>
      </c>
      <c r="E229" s="85">
        <v>50000</v>
      </c>
      <c r="F229" s="71" t="s">
        <v>777</v>
      </c>
      <c r="G229" s="60"/>
      <c r="H229" s="109">
        <f t="shared" si="3"/>
        <v>50000</v>
      </c>
      <c r="I229" s="51">
        <v>100</v>
      </c>
    </row>
    <row r="230" spans="1:9" s="52" customFormat="1" ht="15" customHeight="1">
      <c r="A230" s="74" t="s">
        <v>764</v>
      </c>
      <c r="B230" s="69">
        <v>3</v>
      </c>
      <c r="C230" s="70" t="s">
        <v>2016</v>
      </c>
      <c r="D230" s="69" t="s">
        <v>452</v>
      </c>
      <c r="E230" s="85">
        <v>30000</v>
      </c>
      <c r="F230" s="77" t="s">
        <v>710</v>
      </c>
      <c r="G230" s="61"/>
      <c r="H230" s="109">
        <f t="shared" si="3"/>
        <v>30000</v>
      </c>
      <c r="I230" s="51">
        <v>100</v>
      </c>
    </row>
    <row r="231" spans="1:166" s="52" customFormat="1" ht="15" customHeight="1">
      <c r="A231" s="69" t="s">
        <v>62</v>
      </c>
      <c r="B231" s="70">
        <v>3</v>
      </c>
      <c r="C231" s="70" t="s">
        <v>2016</v>
      </c>
      <c r="D231" s="70" t="s">
        <v>1321</v>
      </c>
      <c r="E231" s="85">
        <v>32480</v>
      </c>
      <c r="F231" s="71" t="s">
        <v>1944</v>
      </c>
      <c r="G231" s="61"/>
      <c r="H231" s="109">
        <f t="shared" si="3"/>
        <v>32480</v>
      </c>
      <c r="I231" s="51">
        <v>100</v>
      </c>
      <c r="J231" s="59"/>
      <c r="K231" s="59"/>
      <c r="L231" s="59"/>
      <c r="M231" s="59"/>
      <c r="N231" s="59"/>
      <c r="O231" s="59"/>
      <c r="P231" s="59"/>
      <c r="Q231" s="59"/>
      <c r="R231" s="59"/>
      <c r="S231" s="59"/>
      <c r="T231" s="59"/>
      <c r="U231" s="59"/>
      <c r="V231" s="60"/>
      <c r="W231" s="60"/>
      <c r="X231" s="56"/>
      <c r="Y231" s="60"/>
      <c r="Z231" s="56"/>
      <c r="AA231" s="60"/>
      <c r="AB231" s="96"/>
      <c r="AC231" s="60"/>
      <c r="AD231" s="60"/>
      <c r="AE231" s="60"/>
      <c r="AF231" s="56"/>
      <c r="AG231" s="60"/>
      <c r="AH231" s="56"/>
      <c r="AI231" s="60"/>
      <c r="AJ231" s="96"/>
      <c r="AK231" s="60"/>
      <c r="AL231" s="60"/>
      <c r="AM231" s="60"/>
      <c r="AN231" s="56"/>
      <c r="AO231" s="60"/>
      <c r="AP231" s="56"/>
      <c r="AQ231" s="60"/>
      <c r="AR231" s="96"/>
      <c r="AS231" s="60"/>
      <c r="AT231" s="60"/>
      <c r="AU231" s="60"/>
      <c r="AV231" s="56"/>
      <c r="AW231" s="60"/>
      <c r="AX231" s="56"/>
      <c r="AY231" s="60"/>
      <c r="AZ231" s="96"/>
      <c r="BA231" s="60"/>
      <c r="BB231" s="60"/>
      <c r="BC231" s="60"/>
      <c r="BD231" s="56"/>
      <c r="BE231" s="60"/>
      <c r="BF231" s="56"/>
      <c r="BG231" s="60"/>
      <c r="BH231" s="96"/>
      <c r="BI231" s="60"/>
      <c r="BJ231" s="60"/>
      <c r="BK231" s="60"/>
      <c r="BL231" s="56"/>
      <c r="BM231" s="60"/>
      <c r="BN231" s="56"/>
      <c r="BO231" s="60"/>
      <c r="BP231" s="96"/>
      <c r="BQ231" s="60"/>
      <c r="BR231" s="60"/>
      <c r="BS231" s="60"/>
      <c r="BT231" s="56"/>
      <c r="BU231" s="60"/>
      <c r="BV231" s="56"/>
      <c r="BW231" s="60"/>
      <c r="BX231" s="96"/>
      <c r="BY231" s="60"/>
      <c r="BZ231" s="60"/>
      <c r="CA231" s="60"/>
      <c r="CB231" s="56"/>
      <c r="CC231" s="60"/>
      <c r="CD231" s="56"/>
      <c r="CE231" s="60"/>
      <c r="CF231" s="96"/>
      <c r="CG231" s="60"/>
      <c r="CH231" s="60"/>
      <c r="CI231" s="60"/>
      <c r="CJ231" s="56"/>
      <c r="CK231" s="60"/>
      <c r="CL231" s="56"/>
      <c r="CM231" s="60"/>
      <c r="CN231" s="96"/>
      <c r="CO231" s="60"/>
      <c r="CP231" s="60"/>
      <c r="CQ231" s="60"/>
      <c r="CR231" s="56"/>
      <c r="CS231" s="60"/>
      <c r="CT231" s="56"/>
      <c r="CU231" s="60"/>
      <c r="CV231" s="96"/>
      <c r="CW231" s="60"/>
      <c r="CX231" s="60"/>
      <c r="CY231" s="60"/>
      <c r="CZ231" s="56"/>
      <c r="DA231" s="60"/>
      <c r="DB231" s="56"/>
      <c r="DC231" s="60"/>
      <c r="DD231" s="96"/>
      <c r="DE231" s="60"/>
      <c r="DF231" s="60"/>
      <c r="DG231" s="60"/>
      <c r="DH231" s="56"/>
      <c r="DI231" s="60"/>
      <c r="DJ231" s="56"/>
      <c r="DK231" s="60"/>
      <c r="DL231" s="96"/>
      <c r="DM231" s="60"/>
      <c r="DN231" s="60"/>
      <c r="DO231" s="60"/>
      <c r="DP231" s="56"/>
      <c r="DQ231" s="60"/>
      <c r="DR231" s="56"/>
      <c r="DS231" s="60"/>
      <c r="DT231" s="96"/>
      <c r="DU231" s="60"/>
      <c r="DV231" s="60"/>
      <c r="DW231" s="60"/>
      <c r="DX231" s="56"/>
      <c r="DY231" s="60"/>
      <c r="DZ231" s="56"/>
      <c r="EA231" s="60"/>
      <c r="EB231" s="96"/>
      <c r="EC231" s="60"/>
      <c r="ED231" s="60"/>
      <c r="EE231" s="60"/>
      <c r="EF231" s="56"/>
      <c r="EG231" s="60"/>
      <c r="EH231" s="56"/>
      <c r="EI231" s="60"/>
      <c r="EJ231" s="96"/>
      <c r="EK231" s="60"/>
      <c r="EL231" s="60"/>
      <c r="EM231" s="60"/>
      <c r="EN231" s="56"/>
      <c r="EO231" s="60"/>
      <c r="EP231" s="56"/>
      <c r="EQ231" s="60"/>
      <c r="ER231" s="96"/>
      <c r="ES231" s="60"/>
      <c r="ET231" s="60"/>
      <c r="EU231" s="60"/>
      <c r="EV231" s="56"/>
      <c r="EW231" s="60"/>
      <c r="EX231" s="56"/>
      <c r="EY231" s="60"/>
      <c r="EZ231" s="96"/>
      <c r="FA231" s="60"/>
      <c r="FB231" s="60"/>
      <c r="FC231" s="60"/>
      <c r="FD231" s="56"/>
      <c r="FE231" s="60"/>
      <c r="FF231" s="56"/>
      <c r="FG231" s="60"/>
      <c r="FH231" s="96"/>
      <c r="FI231" s="60"/>
      <c r="FJ231" s="60"/>
    </row>
    <row r="232" spans="1:166" s="52" customFormat="1" ht="15" customHeight="1">
      <c r="A232" s="69" t="s">
        <v>108</v>
      </c>
      <c r="B232" s="69">
        <v>3</v>
      </c>
      <c r="C232" s="70" t="s">
        <v>2016</v>
      </c>
      <c r="D232" s="69" t="s">
        <v>1893</v>
      </c>
      <c r="E232" s="85">
        <v>47500</v>
      </c>
      <c r="F232" s="71" t="s">
        <v>109</v>
      </c>
      <c r="G232" s="61"/>
      <c r="H232" s="109">
        <f t="shared" si="3"/>
        <v>47500</v>
      </c>
      <c r="I232" s="51">
        <v>100</v>
      </c>
      <c r="J232" s="59"/>
      <c r="K232" s="59"/>
      <c r="L232" s="59"/>
      <c r="M232" s="59"/>
      <c r="N232" s="59"/>
      <c r="O232" s="59"/>
      <c r="P232" s="59"/>
      <c r="Q232" s="59"/>
      <c r="R232" s="59"/>
      <c r="S232" s="59"/>
      <c r="T232" s="59"/>
      <c r="U232" s="59"/>
      <c r="V232" s="60"/>
      <c r="W232" s="60"/>
      <c r="X232" s="56"/>
      <c r="Y232" s="60"/>
      <c r="Z232" s="56"/>
      <c r="AA232" s="60"/>
      <c r="AB232" s="96"/>
      <c r="AC232" s="60"/>
      <c r="AD232" s="60"/>
      <c r="AE232" s="60"/>
      <c r="AF232" s="56"/>
      <c r="AG232" s="60"/>
      <c r="AH232" s="56"/>
      <c r="AI232" s="60"/>
      <c r="AJ232" s="96"/>
      <c r="AK232" s="60"/>
      <c r="AL232" s="60"/>
      <c r="AM232" s="60"/>
      <c r="AN232" s="56"/>
      <c r="AO232" s="60"/>
      <c r="AP232" s="56"/>
      <c r="AQ232" s="60"/>
      <c r="AR232" s="96"/>
      <c r="AS232" s="60"/>
      <c r="AT232" s="60"/>
      <c r="AU232" s="60"/>
      <c r="AV232" s="56"/>
      <c r="AW232" s="60"/>
      <c r="AX232" s="56"/>
      <c r="AY232" s="60"/>
      <c r="AZ232" s="96"/>
      <c r="BA232" s="60"/>
      <c r="BB232" s="60"/>
      <c r="BC232" s="60"/>
      <c r="BD232" s="56"/>
      <c r="BE232" s="60"/>
      <c r="BF232" s="56"/>
      <c r="BG232" s="60"/>
      <c r="BH232" s="96"/>
      <c r="BI232" s="60"/>
      <c r="BJ232" s="60"/>
      <c r="BK232" s="60"/>
      <c r="BL232" s="56"/>
      <c r="BM232" s="60"/>
      <c r="BN232" s="56"/>
      <c r="BO232" s="60"/>
      <c r="BP232" s="96"/>
      <c r="BQ232" s="60"/>
      <c r="BR232" s="60"/>
      <c r="BS232" s="60"/>
      <c r="BT232" s="56"/>
      <c r="BU232" s="60"/>
      <c r="BV232" s="56"/>
      <c r="BW232" s="60"/>
      <c r="BX232" s="96"/>
      <c r="BY232" s="60"/>
      <c r="BZ232" s="60"/>
      <c r="CA232" s="60"/>
      <c r="CB232" s="56"/>
      <c r="CC232" s="60"/>
      <c r="CD232" s="56"/>
      <c r="CE232" s="60"/>
      <c r="CF232" s="96"/>
      <c r="CG232" s="60"/>
      <c r="CH232" s="60"/>
      <c r="CI232" s="60"/>
      <c r="CJ232" s="56"/>
      <c r="CK232" s="60"/>
      <c r="CL232" s="56"/>
      <c r="CM232" s="60"/>
      <c r="CN232" s="96"/>
      <c r="CO232" s="60"/>
      <c r="CP232" s="60"/>
      <c r="CQ232" s="60"/>
      <c r="CR232" s="56"/>
      <c r="CS232" s="60"/>
      <c r="CT232" s="56"/>
      <c r="CU232" s="60"/>
      <c r="CV232" s="96"/>
      <c r="CW232" s="60"/>
      <c r="CX232" s="60"/>
      <c r="CY232" s="60"/>
      <c r="CZ232" s="56"/>
      <c r="DA232" s="60"/>
      <c r="DB232" s="56"/>
      <c r="DC232" s="60"/>
      <c r="DD232" s="96"/>
      <c r="DE232" s="60"/>
      <c r="DF232" s="60"/>
      <c r="DG232" s="60"/>
      <c r="DH232" s="56"/>
      <c r="DI232" s="60"/>
      <c r="DJ232" s="56"/>
      <c r="DK232" s="60"/>
      <c r="DL232" s="96"/>
      <c r="DM232" s="60"/>
      <c r="DN232" s="60"/>
      <c r="DO232" s="60"/>
      <c r="DP232" s="56"/>
      <c r="DQ232" s="60"/>
      <c r="DR232" s="56"/>
      <c r="DS232" s="60"/>
      <c r="DT232" s="96"/>
      <c r="DU232" s="60"/>
      <c r="DV232" s="60"/>
      <c r="DW232" s="60"/>
      <c r="DX232" s="56"/>
      <c r="DY232" s="60"/>
      <c r="DZ232" s="56"/>
      <c r="EA232" s="60"/>
      <c r="EB232" s="96"/>
      <c r="EC232" s="60"/>
      <c r="ED232" s="60"/>
      <c r="EE232" s="60"/>
      <c r="EF232" s="56"/>
      <c r="EG232" s="60"/>
      <c r="EH232" s="56"/>
      <c r="EI232" s="60"/>
      <c r="EJ232" s="96"/>
      <c r="EK232" s="60"/>
      <c r="EL232" s="60"/>
      <c r="EM232" s="60"/>
      <c r="EN232" s="56"/>
      <c r="EO232" s="60"/>
      <c r="EP232" s="56"/>
      <c r="EQ232" s="60"/>
      <c r="ER232" s="96"/>
      <c r="ES232" s="60"/>
      <c r="ET232" s="60"/>
      <c r="EU232" s="60"/>
      <c r="EV232" s="56"/>
      <c r="EW232" s="60"/>
      <c r="EX232" s="56"/>
      <c r="EY232" s="60"/>
      <c r="EZ232" s="96"/>
      <c r="FA232" s="60"/>
      <c r="FB232" s="60"/>
      <c r="FC232" s="60"/>
      <c r="FD232" s="56"/>
      <c r="FE232" s="60"/>
      <c r="FF232" s="56"/>
      <c r="FG232" s="60"/>
      <c r="FH232" s="96"/>
      <c r="FI232" s="60"/>
      <c r="FJ232" s="60"/>
    </row>
    <row r="233" spans="1:166" s="52" customFormat="1" ht="15" customHeight="1">
      <c r="A233" s="69" t="s">
        <v>120</v>
      </c>
      <c r="B233" s="70">
        <v>3</v>
      </c>
      <c r="C233" s="70" t="s">
        <v>2016</v>
      </c>
      <c r="D233" s="69" t="s">
        <v>12</v>
      </c>
      <c r="E233" s="85">
        <v>181667</v>
      </c>
      <c r="F233" s="71" t="s">
        <v>119</v>
      </c>
      <c r="G233" s="61"/>
      <c r="H233" s="109">
        <f t="shared" si="3"/>
        <v>181667</v>
      </c>
      <c r="I233" s="51">
        <v>100</v>
      </c>
      <c r="J233" s="59"/>
      <c r="K233" s="59"/>
      <c r="L233" s="59"/>
      <c r="M233" s="59"/>
      <c r="N233" s="59"/>
      <c r="O233" s="59"/>
      <c r="P233" s="59"/>
      <c r="Q233" s="59"/>
      <c r="R233" s="59"/>
      <c r="S233" s="59"/>
      <c r="T233" s="59"/>
      <c r="U233" s="59"/>
      <c r="V233" s="60"/>
      <c r="W233" s="60"/>
      <c r="X233" s="56"/>
      <c r="Y233" s="60"/>
      <c r="Z233" s="56"/>
      <c r="AA233" s="60"/>
      <c r="AB233" s="96"/>
      <c r="AC233" s="60"/>
      <c r="AD233" s="60"/>
      <c r="AE233" s="60"/>
      <c r="AF233" s="56"/>
      <c r="AG233" s="60"/>
      <c r="AH233" s="56"/>
      <c r="AI233" s="60"/>
      <c r="AJ233" s="96"/>
      <c r="AK233" s="60"/>
      <c r="AL233" s="60"/>
      <c r="AM233" s="60"/>
      <c r="AN233" s="56"/>
      <c r="AO233" s="60"/>
      <c r="AP233" s="56"/>
      <c r="AQ233" s="60"/>
      <c r="AR233" s="96"/>
      <c r="AS233" s="60"/>
      <c r="AT233" s="60"/>
      <c r="AU233" s="60"/>
      <c r="AV233" s="56"/>
      <c r="AW233" s="60"/>
      <c r="AX233" s="56"/>
      <c r="AY233" s="60"/>
      <c r="AZ233" s="96"/>
      <c r="BA233" s="60"/>
      <c r="BB233" s="60"/>
      <c r="BC233" s="60"/>
      <c r="BD233" s="56"/>
      <c r="BE233" s="60"/>
      <c r="BF233" s="56"/>
      <c r="BG233" s="60"/>
      <c r="BH233" s="96"/>
      <c r="BI233" s="60"/>
      <c r="BJ233" s="60"/>
      <c r="BK233" s="60"/>
      <c r="BL233" s="56"/>
      <c r="BM233" s="60"/>
      <c r="BN233" s="56"/>
      <c r="BO233" s="60"/>
      <c r="BP233" s="96"/>
      <c r="BQ233" s="60"/>
      <c r="BR233" s="60"/>
      <c r="BS233" s="60"/>
      <c r="BT233" s="56"/>
      <c r="BU233" s="60"/>
      <c r="BV233" s="56"/>
      <c r="BW233" s="60"/>
      <c r="BX233" s="96"/>
      <c r="BY233" s="60"/>
      <c r="BZ233" s="60"/>
      <c r="CA233" s="60"/>
      <c r="CB233" s="56"/>
      <c r="CC233" s="60"/>
      <c r="CD233" s="56"/>
      <c r="CE233" s="60"/>
      <c r="CF233" s="96"/>
      <c r="CG233" s="60"/>
      <c r="CH233" s="60"/>
      <c r="CI233" s="60"/>
      <c r="CJ233" s="56"/>
      <c r="CK233" s="60"/>
      <c r="CL233" s="56"/>
      <c r="CM233" s="60"/>
      <c r="CN233" s="96"/>
      <c r="CO233" s="60"/>
      <c r="CP233" s="60"/>
      <c r="CQ233" s="60"/>
      <c r="CR233" s="56"/>
      <c r="CS233" s="60"/>
      <c r="CT233" s="56"/>
      <c r="CU233" s="60"/>
      <c r="CV233" s="96"/>
      <c r="CW233" s="60"/>
      <c r="CX233" s="60"/>
      <c r="CY233" s="60"/>
      <c r="CZ233" s="56"/>
      <c r="DA233" s="60"/>
      <c r="DB233" s="56"/>
      <c r="DC233" s="60"/>
      <c r="DD233" s="96"/>
      <c r="DE233" s="60"/>
      <c r="DF233" s="60"/>
      <c r="DG233" s="60"/>
      <c r="DH233" s="56"/>
      <c r="DI233" s="60"/>
      <c r="DJ233" s="56"/>
      <c r="DK233" s="60"/>
      <c r="DL233" s="96"/>
      <c r="DM233" s="60"/>
      <c r="DN233" s="60"/>
      <c r="DO233" s="60"/>
      <c r="DP233" s="56"/>
      <c r="DQ233" s="60"/>
      <c r="DR233" s="56"/>
      <c r="DS233" s="60"/>
      <c r="DT233" s="96"/>
      <c r="DU233" s="60"/>
      <c r="DV233" s="60"/>
      <c r="DW233" s="60"/>
      <c r="DX233" s="56"/>
      <c r="DY233" s="60"/>
      <c r="DZ233" s="56"/>
      <c r="EA233" s="60"/>
      <c r="EB233" s="96"/>
      <c r="EC233" s="60"/>
      <c r="ED233" s="60"/>
      <c r="EE233" s="60"/>
      <c r="EF233" s="56"/>
      <c r="EG233" s="60"/>
      <c r="EH233" s="56"/>
      <c r="EI233" s="60"/>
      <c r="EJ233" s="96"/>
      <c r="EK233" s="60"/>
      <c r="EL233" s="60"/>
      <c r="EM233" s="60"/>
      <c r="EN233" s="56"/>
      <c r="EO233" s="60"/>
      <c r="EP233" s="56"/>
      <c r="EQ233" s="60"/>
      <c r="ER233" s="96"/>
      <c r="ES233" s="60"/>
      <c r="ET233" s="60"/>
      <c r="EU233" s="60"/>
      <c r="EV233" s="56"/>
      <c r="EW233" s="60"/>
      <c r="EX233" s="56"/>
      <c r="EY233" s="60"/>
      <c r="EZ233" s="96"/>
      <c r="FA233" s="60"/>
      <c r="FB233" s="60"/>
      <c r="FC233" s="60"/>
      <c r="FD233" s="56"/>
      <c r="FE233" s="60"/>
      <c r="FF233" s="56"/>
      <c r="FG233" s="60"/>
      <c r="FH233" s="96"/>
      <c r="FI233" s="60"/>
      <c r="FJ233" s="60"/>
    </row>
    <row r="234" spans="1:166" s="52" customFormat="1" ht="15" customHeight="1">
      <c r="A234" s="69" t="s">
        <v>1351</v>
      </c>
      <c r="B234" s="69">
        <v>3</v>
      </c>
      <c r="C234" s="70" t="s">
        <v>2016</v>
      </c>
      <c r="D234" s="69" t="s">
        <v>78</v>
      </c>
      <c r="E234" s="85">
        <v>159000</v>
      </c>
      <c r="F234" s="71" t="s">
        <v>1352</v>
      </c>
      <c r="G234" s="61"/>
      <c r="H234" s="109">
        <f t="shared" si="3"/>
        <v>159000</v>
      </c>
      <c r="I234" s="51">
        <v>100</v>
      </c>
      <c r="J234" s="59"/>
      <c r="K234" s="59"/>
      <c r="L234" s="59"/>
      <c r="M234" s="59"/>
      <c r="N234" s="59"/>
      <c r="O234" s="59"/>
      <c r="P234" s="59"/>
      <c r="Q234" s="59"/>
      <c r="R234" s="59"/>
      <c r="S234" s="59"/>
      <c r="T234" s="59"/>
      <c r="U234" s="59"/>
      <c r="V234" s="60"/>
      <c r="W234" s="60"/>
      <c r="X234" s="56"/>
      <c r="Y234" s="60"/>
      <c r="Z234" s="56"/>
      <c r="AA234" s="60"/>
      <c r="AB234" s="96"/>
      <c r="AC234" s="60"/>
      <c r="AD234" s="60"/>
      <c r="AE234" s="60"/>
      <c r="AF234" s="56"/>
      <c r="AG234" s="60"/>
      <c r="AH234" s="56"/>
      <c r="AI234" s="60"/>
      <c r="AJ234" s="96"/>
      <c r="AK234" s="60"/>
      <c r="AL234" s="60"/>
      <c r="AM234" s="60"/>
      <c r="AN234" s="56"/>
      <c r="AO234" s="60"/>
      <c r="AP234" s="56"/>
      <c r="AQ234" s="60"/>
      <c r="AR234" s="96"/>
      <c r="AS234" s="60"/>
      <c r="AT234" s="60"/>
      <c r="AU234" s="60"/>
      <c r="AV234" s="56"/>
      <c r="AW234" s="60"/>
      <c r="AX234" s="56"/>
      <c r="AY234" s="60"/>
      <c r="AZ234" s="96"/>
      <c r="BA234" s="60"/>
      <c r="BB234" s="60"/>
      <c r="BC234" s="60"/>
      <c r="BD234" s="56"/>
      <c r="BE234" s="60"/>
      <c r="BF234" s="56"/>
      <c r="BG234" s="60"/>
      <c r="BH234" s="96"/>
      <c r="BI234" s="60"/>
      <c r="BJ234" s="60"/>
      <c r="BK234" s="60"/>
      <c r="BL234" s="56"/>
      <c r="BM234" s="60"/>
      <c r="BN234" s="56"/>
      <c r="BO234" s="60"/>
      <c r="BP234" s="96"/>
      <c r="BQ234" s="60"/>
      <c r="BR234" s="60"/>
      <c r="BS234" s="60"/>
      <c r="BT234" s="56"/>
      <c r="BU234" s="60"/>
      <c r="BV234" s="56"/>
      <c r="BW234" s="60"/>
      <c r="BX234" s="96"/>
      <c r="BY234" s="60"/>
      <c r="BZ234" s="60"/>
      <c r="CA234" s="60"/>
      <c r="CB234" s="56"/>
      <c r="CC234" s="60"/>
      <c r="CD234" s="56"/>
      <c r="CE234" s="60"/>
      <c r="CF234" s="96"/>
      <c r="CG234" s="60"/>
      <c r="CH234" s="60"/>
      <c r="CI234" s="60"/>
      <c r="CJ234" s="56"/>
      <c r="CK234" s="60"/>
      <c r="CL234" s="56"/>
      <c r="CM234" s="60"/>
      <c r="CN234" s="96"/>
      <c r="CO234" s="60"/>
      <c r="CP234" s="60"/>
      <c r="CQ234" s="60"/>
      <c r="CR234" s="56"/>
      <c r="CS234" s="60"/>
      <c r="CT234" s="56"/>
      <c r="CU234" s="60"/>
      <c r="CV234" s="96"/>
      <c r="CW234" s="60"/>
      <c r="CX234" s="60"/>
      <c r="CY234" s="60"/>
      <c r="CZ234" s="56"/>
      <c r="DA234" s="60"/>
      <c r="DB234" s="56"/>
      <c r="DC234" s="60"/>
      <c r="DD234" s="96"/>
      <c r="DE234" s="60"/>
      <c r="DF234" s="60"/>
      <c r="DG234" s="60"/>
      <c r="DH234" s="56"/>
      <c r="DI234" s="60"/>
      <c r="DJ234" s="56"/>
      <c r="DK234" s="60"/>
      <c r="DL234" s="96"/>
      <c r="DM234" s="60"/>
      <c r="DN234" s="60"/>
      <c r="DO234" s="60"/>
      <c r="DP234" s="56"/>
      <c r="DQ234" s="60"/>
      <c r="DR234" s="56"/>
      <c r="DS234" s="60"/>
      <c r="DT234" s="96"/>
      <c r="DU234" s="60"/>
      <c r="DV234" s="60"/>
      <c r="DW234" s="60"/>
      <c r="DX234" s="56"/>
      <c r="DY234" s="60"/>
      <c r="DZ234" s="56"/>
      <c r="EA234" s="60"/>
      <c r="EB234" s="96"/>
      <c r="EC234" s="60"/>
      <c r="ED234" s="60"/>
      <c r="EE234" s="60"/>
      <c r="EF234" s="56"/>
      <c r="EG234" s="60"/>
      <c r="EH234" s="56"/>
      <c r="EI234" s="60"/>
      <c r="EJ234" s="96"/>
      <c r="EK234" s="60"/>
      <c r="EL234" s="60"/>
      <c r="EM234" s="60"/>
      <c r="EN234" s="56"/>
      <c r="EO234" s="60"/>
      <c r="EP234" s="56"/>
      <c r="EQ234" s="60"/>
      <c r="ER234" s="96"/>
      <c r="ES234" s="60"/>
      <c r="ET234" s="60"/>
      <c r="EU234" s="60"/>
      <c r="EV234" s="56"/>
      <c r="EW234" s="60"/>
      <c r="EX234" s="56"/>
      <c r="EY234" s="60"/>
      <c r="EZ234" s="96"/>
      <c r="FA234" s="60"/>
      <c r="FB234" s="60"/>
      <c r="FC234" s="60"/>
      <c r="FD234" s="56"/>
      <c r="FE234" s="60"/>
      <c r="FF234" s="56"/>
      <c r="FG234" s="60"/>
      <c r="FH234" s="96"/>
      <c r="FI234" s="60"/>
      <c r="FJ234" s="60"/>
    </row>
    <row r="235" spans="1:166" s="52" customFormat="1" ht="15" customHeight="1">
      <c r="A235" s="69" t="s">
        <v>1362</v>
      </c>
      <c r="B235" s="70">
        <v>3</v>
      </c>
      <c r="C235" s="70" t="s">
        <v>2016</v>
      </c>
      <c r="D235" s="69" t="s">
        <v>12</v>
      </c>
      <c r="E235" s="85">
        <v>24894128</v>
      </c>
      <c r="F235" s="71" t="s">
        <v>1363</v>
      </c>
      <c r="G235" s="61"/>
      <c r="H235" s="109">
        <f t="shared" si="3"/>
        <v>24894128</v>
      </c>
      <c r="I235" s="51">
        <v>100</v>
      </c>
      <c r="J235" s="59"/>
      <c r="K235" s="59"/>
      <c r="L235" s="59"/>
      <c r="M235" s="59"/>
      <c r="N235" s="59"/>
      <c r="O235" s="59"/>
      <c r="P235" s="59"/>
      <c r="Q235" s="59"/>
      <c r="R235" s="59"/>
      <c r="S235" s="59"/>
      <c r="T235" s="59"/>
      <c r="U235" s="59"/>
      <c r="V235" s="60"/>
      <c r="W235" s="60"/>
      <c r="X235" s="56"/>
      <c r="Y235" s="60"/>
      <c r="Z235" s="56"/>
      <c r="AA235" s="60"/>
      <c r="AB235" s="96"/>
      <c r="AC235" s="60"/>
      <c r="AD235" s="60"/>
      <c r="AE235" s="60"/>
      <c r="AF235" s="56"/>
      <c r="AG235" s="60"/>
      <c r="AH235" s="56"/>
      <c r="AI235" s="60"/>
      <c r="AJ235" s="96"/>
      <c r="AK235" s="60"/>
      <c r="AL235" s="60"/>
      <c r="AM235" s="60"/>
      <c r="AN235" s="56"/>
      <c r="AO235" s="60"/>
      <c r="AP235" s="56"/>
      <c r="AQ235" s="60"/>
      <c r="AR235" s="96"/>
      <c r="AS235" s="60"/>
      <c r="AT235" s="60"/>
      <c r="AU235" s="60"/>
      <c r="AV235" s="56"/>
      <c r="AW235" s="60"/>
      <c r="AX235" s="56"/>
      <c r="AY235" s="60"/>
      <c r="AZ235" s="96"/>
      <c r="BA235" s="60"/>
      <c r="BB235" s="60"/>
      <c r="BC235" s="60"/>
      <c r="BD235" s="56"/>
      <c r="BE235" s="60"/>
      <c r="BF235" s="56"/>
      <c r="BG235" s="60"/>
      <c r="BH235" s="96"/>
      <c r="BI235" s="60"/>
      <c r="BJ235" s="60"/>
      <c r="BK235" s="60"/>
      <c r="BL235" s="56"/>
      <c r="BM235" s="60"/>
      <c r="BN235" s="56"/>
      <c r="BO235" s="60"/>
      <c r="BP235" s="96"/>
      <c r="BQ235" s="60"/>
      <c r="BR235" s="60"/>
      <c r="BS235" s="60"/>
      <c r="BT235" s="56"/>
      <c r="BU235" s="60"/>
      <c r="BV235" s="56"/>
      <c r="BW235" s="60"/>
      <c r="BX235" s="96"/>
      <c r="BY235" s="60"/>
      <c r="BZ235" s="60"/>
      <c r="CA235" s="60"/>
      <c r="CB235" s="56"/>
      <c r="CC235" s="60"/>
      <c r="CD235" s="56"/>
      <c r="CE235" s="60"/>
      <c r="CF235" s="96"/>
      <c r="CG235" s="60"/>
      <c r="CH235" s="60"/>
      <c r="CI235" s="60"/>
      <c r="CJ235" s="56"/>
      <c r="CK235" s="60"/>
      <c r="CL235" s="56"/>
      <c r="CM235" s="60"/>
      <c r="CN235" s="96"/>
      <c r="CO235" s="60"/>
      <c r="CP235" s="60"/>
      <c r="CQ235" s="60"/>
      <c r="CR235" s="56"/>
      <c r="CS235" s="60"/>
      <c r="CT235" s="56"/>
      <c r="CU235" s="60"/>
      <c r="CV235" s="96"/>
      <c r="CW235" s="60"/>
      <c r="CX235" s="60"/>
      <c r="CY235" s="60"/>
      <c r="CZ235" s="56"/>
      <c r="DA235" s="60"/>
      <c r="DB235" s="56"/>
      <c r="DC235" s="60"/>
      <c r="DD235" s="96"/>
      <c r="DE235" s="60"/>
      <c r="DF235" s="60"/>
      <c r="DG235" s="60"/>
      <c r="DH235" s="56"/>
      <c r="DI235" s="60"/>
      <c r="DJ235" s="56"/>
      <c r="DK235" s="60"/>
      <c r="DL235" s="96"/>
      <c r="DM235" s="60"/>
      <c r="DN235" s="60"/>
      <c r="DO235" s="60"/>
      <c r="DP235" s="56"/>
      <c r="DQ235" s="60"/>
      <c r="DR235" s="56"/>
      <c r="DS235" s="60"/>
      <c r="DT235" s="96"/>
      <c r="DU235" s="60"/>
      <c r="DV235" s="60"/>
      <c r="DW235" s="60"/>
      <c r="DX235" s="56"/>
      <c r="DY235" s="60"/>
      <c r="DZ235" s="56"/>
      <c r="EA235" s="60"/>
      <c r="EB235" s="96"/>
      <c r="EC235" s="60"/>
      <c r="ED235" s="60"/>
      <c r="EE235" s="60"/>
      <c r="EF235" s="56"/>
      <c r="EG235" s="60"/>
      <c r="EH235" s="56"/>
      <c r="EI235" s="60"/>
      <c r="EJ235" s="96"/>
      <c r="EK235" s="60"/>
      <c r="EL235" s="60"/>
      <c r="EM235" s="60"/>
      <c r="EN235" s="56"/>
      <c r="EO235" s="60"/>
      <c r="EP235" s="56"/>
      <c r="EQ235" s="60"/>
      <c r="ER235" s="96"/>
      <c r="ES235" s="60"/>
      <c r="ET235" s="60"/>
      <c r="EU235" s="60"/>
      <c r="EV235" s="56"/>
      <c r="EW235" s="60"/>
      <c r="EX235" s="56"/>
      <c r="EY235" s="60"/>
      <c r="EZ235" s="96"/>
      <c r="FA235" s="60"/>
      <c r="FB235" s="60"/>
      <c r="FC235" s="60"/>
      <c r="FD235" s="56"/>
      <c r="FE235" s="60"/>
      <c r="FF235" s="56"/>
      <c r="FG235" s="60"/>
      <c r="FH235" s="96"/>
      <c r="FI235" s="60"/>
      <c r="FJ235" s="60"/>
    </row>
    <row r="236" spans="1:166" s="52" customFormat="1" ht="15" customHeight="1">
      <c r="A236" s="69" t="s">
        <v>1364</v>
      </c>
      <c r="B236" s="69">
        <v>3</v>
      </c>
      <c r="C236" s="70" t="s">
        <v>2016</v>
      </c>
      <c r="D236" s="69" t="s">
        <v>12</v>
      </c>
      <c r="E236" s="85">
        <v>47600</v>
      </c>
      <c r="F236" s="71" t="s">
        <v>1365</v>
      </c>
      <c r="G236" s="61"/>
      <c r="H236" s="109">
        <f t="shared" si="3"/>
        <v>47600</v>
      </c>
      <c r="I236" s="51">
        <v>100</v>
      </c>
      <c r="J236" s="59"/>
      <c r="K236" s="59"/>
      <c r="L236" s="59"/>
      <c r="M236" s="59"/>
      <c r="N236" s="59"/>
      <c r="O236" s="59"/>
      <c r="P236" s="59"/>
      <c r="Q236" s="59"/>
      <c r="R236" s="59"/>
      <c r="S236" s="59"/>
      <c r="T236" s="59"/>
      <c r="U236" s="59"/>
      <c r="V236" s="60"/>
      <c r="W236" s="60"/>
      <c r="X236" s="56"/>
      <c r="Y236" s="60"/>
      <c r="Z236" s="56"/>
      <c r="AA236" s="60"/>
      <c r="AB236" s="96"/>
      <c r="AC236" s="60"/>
      <c r="AD236" s="60"/>
      <c r="AE236" s="60"/>
      <c r="AF236" s="56"/>
      <c r="AG236" s="60"/>
      <c r="AH236" s="56"/>
      <c r="AI236" s="60"/>
      <c r="AJ236" s="96"/>
      <c r="AK236" s="60"/>
      <c r="AL236" s="60"/>
      <c r="AM236" s="60"/>
      <c r="AN236" s="56"/>
      <c r="AO236" s="60"/>
      <c r="AP236" s="56"/>
      <c r="AQ236" s="60"/>
      <c r="AR236" s="96"/>
      <c r="AS236" s="60"/>
      <c r="AT236" s="60"/>
      <c r="AU236" s="60"/>
      <c r="AV236" s="56"/>
      <c r="AW236" s="60"/>
      <c r="AX236" s="56"/>
      <c r="AY236" s="60"/>
      <c r="AZ236" s="96"/>
      <c r="BA236" s="60"/>
      <c r="BB236" s="60"/>
      <c r="BC236" s="60"/>
      <c r="BD236" s="56"/>
      <c r="BE236" s="60"/>
      <c r="BF236" s="56"/>
      <c r="BG236" s="60"/>
      <c r="BH236" s="96"/>
      <c r="BI236" s="60"/>
      <c r="BJ236" s="60"/>
      <c r="BK236" s="60"/>
      <c r="BL236" s="56"/>
      <c r="BM236" s="60"/>
      <c r="BN236" s="56"/>
      <c r="BO236" s="60"/>
      <c r="BP236" s="96"/>
      <c r="BQ236" s="60"/>
      <c r="BR236" s="60"/>
      <c r="BS236" s="60"/>
      <c r="BT236" s="56"/>
      <c r="BU236" s="60"/>
      <c r="BV236" s="56"/>
      <c r="BW236" s="60"/>
      <c r="BX236" s="96"/>
      <c r="BY236" s="60"/>
      <c r="BZ236" s="60"/>
      <c r="CA236" s="60"/>
      <c r="CB236" s="56"/>
      <c r="CC236" s="60"/>
      <c r="CD236" s="56"/>
      <c r="CE236" s="60"/>
      <c r="CF236" s="96"/>
      <c r="CG236" s="60"/>
      <c r="CH236" s="60"/>
      <c r="CI236" s="60"/>
      <c r="CJ236" s="56"/>
      <c r="CK236" s="60"/>
      <c r="CL236" s="56"/>
      <c r="CM236" s="60"/>
      <c r="CN236" s="96"/>
      <c r="CO236" s="60"/>
      <c r="CP236" s="60"/>
      <c r="CQ236" s="60"/>
      <c r="CR236" s="56"/>
      <c r="CS236" s="60"/>
      <c r="CT236" s="56"/>
      <c r="CU236" s="60"/>
      <c r="CV236" s="96"/>
      <c r="CW236" s="60"/>
      <c r="CX236" s="60"/>
      <c r="CY236" s="60"/>
      <c r="CZ236" s="56"/>
      <c r="DA236" s="60"/>
      <c r="DB236" s="56"/>
      <c r="DC236" s="60"/>
      <c r="DD236" s="96"/>
      <c r="DE236" s="60"/>
      <c r="DF236" s="60"/>
      <c r="DG236" s="60"/>
      <c r="DH236" s="56"/>
      <c r="DI236" s="60"/>
      <c r="DJ236" s="56"/>
      <c r="DK236" s="60"/>
      <c r="DL236" s="96"/>
      <c r="DM236" s="60"/>
      <c r="DN236" s="60"/>
      <c r="DO236" s="60"/>
      <c r="DP236" s="56"/>
      <c r="DQ236" s="60"/>
      <c r="DR236" s="56"/>
      <c r="DS236" s="60"/>
      <c r="DT236" s="96"/>
      <c r="DU236" s="60"/>
      <c r="DV236" s="60"/>
      <c r="DW236" s="60"/>
      <c r="DX236" s="56"/>
      <c r="DY236" s="60"/>
      <c r="DZ236" s="56"/>
      <c r="EA236" s="60"/>
      <c r="EB236" s="96"/>
      <c r="EC236" s="60"/>
      <c r="ED236" s="60"/>
      <c r="EE236" s="60"/>
      <c r="EF236" s="56"/>
      <c r="EG236" s="60"/>
      <c r="EH236" s="56"/>
      <c r="EI236" s="60"/>
      <c r="EJ236" s="96"/>
      <c r="EK236" s="60"/>
      <c r="EL236" s="60"/>
      <c r="EM236" s="60"/>
      <c r="EN236" s="56"/>
      <c r="EO236" s="60"/>
      <c r="EP236" s="56"/>
      <c r="EQ236" s="60"/>
      <c r="ER236" s="96"/>
      <c r="ES236" s="60"/>
      <c r="ET236" s="60"/>
      <c r="EU236" s="60"/>
      <c r="EV236" s="56"/>
      <c r="EW236" s="60"/>
      <c r="EX236" s="56"/>
      <c r="EY236" s="60"/>
      <c r="EZ236" s="96"/>
      <c r="FA236" s="60"/>
      <c r="FB236" s="60"/>
      <c r="FC236" s="60"/>
      <c r="FD236" s="56"/>
      <c r="FE236" s="60"/>
      <c r="FF236" s="56"/>
      <c r="FG236" s="60"/>
      <c r="FH236" s="96"/>
      <c r="FI236" s="60"/>
      <c r="FJ236" s="60"/>
    </row>
    <row r="237" spans="1:166" s="52" customFormat="1" ht="15" customHeight="1">
      <c r="A237" s="69" t="s">
        <v>2022</v>
      </c>
      <c r="B237" s="70">
        <v>3</v>
      </c>
      <c r="C237" s="70" t="s">
        <v>2016</v>
      </c>
      <c r="D237" s="70" t="s">
        <v>1370</v>
      </c>
      <c r="E237" s="85">
        <v>1475</v>
      </c>
      <c r="F237" s="71" t="s">
        <v>2023</v>
      </c>
      <c r="G237" s="61"/>
      <c r="H237" s="109">
        <f t="shared" si="3"/>
        <v>1475</v>
      </c>
      <c r="I237" s="51">
        <v>100</v>
      </c>
      <c r="J237" s="59"/>
      <c r="K237" s="59"/>
      <c r="L237" s="59"/>
      <c r="M237" s="59"/>
      <c r="N237" s="59"/>
      <c r="O237" s="59"/>
      <c r="P237" s="59"/>
      <c r="Q237" s="59"/>
      <c r="R237" s="59"/>
      <c r="S237" s="59"/>
      <c r="T237" s="59"/>
      <c r="U237" s="59"/>
      <c r="V237" s="60"/>
      <c r="W237" s="60"/>
      <c r="X237" s="56"/>
      <c r="Y237" s="60"/>
      <c r="Z237" s="56"/>
      <c r="AA237" s="60"/>
      <c r="AB237" s="96"/>
      <c r="AC237" s="60"/>
      <c r="AD237" s="60"/>
      <c r="AE237" s="60"/>
      <c r="AF237" s="56"/>
      <c r="AG237" s="60"/>
      <c r="AH237" s="56"/>
      <c r="AI237" s="60"/>
      <c r="AJ237" s="96"/>
      <c r="AK237" s="60"/>
      <c r="AL237" s="60"/>
      <c r="AM237" s="60"/>
      <c r="AN237" s="56"/>
      <c r="AO237" s="60"/>
      <c r="AP237" s="56"/>
      <c r="AQ237" s="60"/>
      <c r="AR237" s="96"/>
      <c r="AS237" s="60"/>
      <c r="AT237" s="60"/>
      <c r="AU237" s="60"/>
      <c r="AV237" s="56"/>
      <c r="AW237" s="60"/>
      <c r="AX237" s="56"/>
      <c r="AY237" s="60"/>
      <c r="AZ237" s="96"/>
      <c r="BA237" s="60"/>
      <c r="BB237" s="60"/>
      <c r="BC237" s="60"/>
      <c r="BD237" s="56"/>
      <c r="BE237" s="60"/>
      <c r="BF237" s="56"/>
      <c r="BG237" s="60"/>
      <c r="BH237" s="96"/>
      <c r="BI237" s="60"/>
      <c r="BJ237" s="60"/>
      <c r="BK237" s="60"/>
      <c r="BL237" s="56"/>
      <c r="BM237" s="60"/>
      <c r="BN237" s="56"/>
      <c r="BO237" s="60"/>
      <c r="BP237" s="96"/>
      <c r="BQ237" s="60"/>
      <c r="BR237" s="60"/>
      <c r="BS237" s="60"/>
      <c r="BT237" s="56"/>
      <c r="BU237" s="60"/>
      <c r="BV237" s="56"/>
      <c r="BW237" s="60"/>
      <c r="BX237" s="96"/>
      <c r="BY237" s="60"/>
      <c r="BZ237" s="60"/>
      <c r="CA237" s="60"/>
      <c r="CB237" s="56"/>
      <c r="CC237" s="60"/>
      <c r="CD237" s="56"/>
      <c r="CE237" s="60"/>
      <c r="CF237" s="96"/>
      <c r="CG237" s="60"/>
      <c r="CH237" s="60"/>
      <c r="CI237" s="60"/>
      <c r="CJ237" s="56"/>
      <c r="CK237" s="60"/>
      <c r="CL237" s="56"/>
      <c r="CM237" s="60"/>
      <c r="CN237" s="96"/>
      <c r="CO237" s="60"/>
      <c r="CP237" s="60"/>
      <c r="CQ237" s="60"/>
      <c r="CR237" s="56"/>
      <c r="CS237" s="60"/>
      <c r="CT237" s="56"/>
      <c r="CU237" s="60"/>
      <c r="CV237" s="96"/>
      <c r="CW237" s="60"/>
      <c r="CX237" s="60"/>
      <c r="CY237" s="60"/>
      <c r="CZ237" s="56"/>
      <c r="DA237" s="60"/>
      <c r="DB237" s="56"/>
      <c r="DC237" s="60"/>
      <c r="DD237" s="96"/>
      <c r="DE237" s="60"/>
      <c r="DF237" s="60"/>
      <c r="DG237" s="60"/>
      <c r="DH237" s="56"/>
      <c r="DI237" s="60"/>
      <c r="DJ237" s="56"/>
      <c r="DK237" s="60"/>
      <c r="DL237" s="96"/>
      <c r="DM237" s="60"/>
      <c r="DN237" s="60"/>
      <c r="DO237" s="60"/>
      <c r="DP237" s="56"/>
      <c r="DQ237" s="60"/>
      <c r="DR237" s="56"/>
      <c r="DS237" s="60"/>
      <c r="DT237" s="96"/>
      <c r="DU237" s="60"/>
      <c r="DV237" s="60"/>
      <c r="DW237" s="60"/>
      <c r="DX237" s="56"/>
      <c r="DY237" s="60"/>
      <c r="DZ237" s="56"/>
      <c r="EA237" s="60"/>
      <c r="EB237" s="96"/>
      <c r="EC237" s="60"/>
      <c r="ED237" s="60"/>
      <c r="EE237" s="60"/>
      <c r="EF237" s="56"/>
      <c r="EG237" s="60"/>
      <c r="EH237" s="56"/>
      <c r="EI237" s="60"/>
      <c r="EJ237" s="96"/>
      <c r="EK237" s="60"/>
      <c r="EL237" s="60"/>
      <c r="EM237" s="60"/>
      <c r="EN237" s="56"/>
      <c r="EO237" s="60"/>
      <c r="EP237" s="56"/>
      <c r="EQ237" s="60"/>
      <c r="ER237" s="96"/>
      <c r="ES237" s="60"/>
      <c r="ET237" s="60"/>
      <c r="EU237" s="60"/>
      <c r="EV237" s="56"/>
      <c r="EW237" s="60"/>
      <c r="EX237" s="56"/>
      <c r="EY237" s="60"/>
      <c r="EZ237" s="96"/>
      <c r="FA237" s="60"/>
      <c r="FB237" s="60"/>
      <c r="FC237" s="60"/>
      <c r="FD237" s="56"/>
      <c r="FE237" s="60"/>
      <c r="FF237" s="56"/>
      <c r="FG237" s="60"/>
      <c r="FH237" s="96"/>
      <c r="FI237" s="60"/>
      <c r="FJ237" s="60"/>
    </row>
    <row r="238" spans="1:9" s="52" customFormat="1" ht="15" customHeight="1">
      <c r="A238" s="69" t="s">
        <v>180</v>
      </c>
      <c r="B238" s="69">
        <v>3</v>
      </c>
      <c r="C238" s="70" t="s">
        <v>2016</v>
      </c>
      <c r="D238" s="69" t="s">
        <v>1301</v>
      </c>
      <c r="E238" s="85">
        <v>600</v>
      </c>
      <c r="F238" s="71" t="s">
        <v>252</v>
      </c>
      <c r="G238" s="60"/>
      <c r="H238" s="109">
        <f t="shared" si="3"/>
        <v>600</v>
      </c>
      <c r="I238" s="51">
        <v>100</v>
      </c>
    </row>
    <row r="239" spans="1:9" s="52" customFormat="1" ht="15" customHeight="1">
      <c r="A239" s="69" t="s">
        <v>179</v>
      </c>
      <c r="B239" s="70">
        <v>3</v>
      </c>
      <c r="C239" s="70" t="s">
        <v>2016</v>
      </c>
      <c r="D239" s="69" t="s">
        <v>1302</v>
      </c>
      <c r="E239" s="85">
        <v>950</v>
      </c>
      <c r="F239" s="71" t="s">
        <v>178</v>
      </c>
      <c r="G239" s="60"/>
      <c r="H239" s="109">
        <f t="shared" si="3"/>
        <v>950</v>
      </c>
      <c r="I239" s="51">
        <v>100</v>
      </c>
    </row>
    <row r="240" spans="1:9" s="52" customFormat="1" ht="15" customHeight="1">
      <c r="A240" s="72" t="s">
        <v>835</v>
      </c>
      <c r="B240" s="69">
        <v>3</v>
      </c>
      <c r="C240" s="70" t="s">
        <v>2016</v>
      </c>
      <c r="D240" s="70" t="s">
        <v>1600</v>
      </c>
      <c r="E240" s="85">
        <v>6500</v>
      </c>
      <c r="F240" s="71" t="s">
        <v>766</v>
      </c>
      <c r="G240" s="61"/>
      <c r="H240" s="109">
        <f t="shared" si="3"/>
        <v>6500</v>
      </c>
      <c r="I240" s="51">
        <v>100</v>
      </c>
    </row>
    <row r="241" spans="1:21" s="55" customFormat="1" ht="15" customHeight="1">
      <c r="A241" s="69" t="s">
        <v>1807</v>
      </c>
      <c r="B241" s="70">
        <v>3</v>
      </c>
      <c r="C241" s="70" t="s">
        <v>2016</v>
      </c>
      <c r="D241" s="69" t="s">
        <v>1974</v>
      </c>
      <c r="E241" s="85">
        <v>26116.22</v>
      </c>
      <c r="F241" s="71" t="s">
        <v>1808</v>
      </c>
      <c r="G241" s="60"/>
      <c r="H241" s="109">
        <f t="shared" si="3"/>
        <v>26116.22</v>
      </c>
      <c r="I241" s="51">
        <v>100</v>
      </c>
      <c r="J241" s="52"/>
      <c r="K241" s="52"/>
      <c r="L241" s="52"/>
      <c r="M241" s="52"/>
      <c r="N241" s="52"/>
      <c r="O241" s="52"/>
      <c r="P241" s="52"/>
      <c r="Q241" s="52"/>
      <c r="R241" s="52"/>
      <c r="S241" s="52"/>
      <c r="T241" s="52"/>
      <c r="U241" s="52"/>
    </row>
    <row r="242" spans="1:21" s="55" customFormat="1" ht="15" customHeight="1">
      <c r="A242" s="69" t="s">
        <v>347</v>
      </c>
      <c r="B242" s="69">
        <v>3</v>
      </c>
      <c r="C242" s="70" t="s">
        <v>2016</v>
      </c>
      <c r="D242" s="69" t="s">
        <v>1678</v>
      </c>
      <c r="E242" s="85">
        <v>29000</v>
      </c>
      <c r="F242" s="71" t="s">
        <v>348</v>
      </c>
      <c r="G242" s="60"/>
      <c r="H242" s="109">
        <f t="shared" si="3"/>
        <v>29000</v>
      </c>
      <c r="I242" s="51">
        <v>100</v>
      </c>
      <c r="J242" s="52"/>
      <c r="K242" s="52"/>
      <c r="L242" s="52"/>
      <c r="M242" s="52"/>
      <c r="N242" s="52"/>
      <c r="O242" s="52"/>
      <c r="P242" s="52"/>
      <c r="Q242" s="52"/>
      <c r="R242" s="52"/>
      <c r="S242" s="52"/>
      <c r="T242" s="52"/>
      <c r="U242" s="52"/>
    </row>
    <row r="243" spans="1:21" s="52" customFormat="1" ht="15" customHeight="1">
      <c r="A243" s="69" t="s">
        <v>765</v>
      </c>
      <c r="B243" s="70">
        <v>3</v>
      </c>
      <c r="C243" s="70" t="s">
        <v>2016</v>
      </c>
      <c r="D243" s="69" t="s">
        <v>1540</v>
      </c>
      <c r="E243" s="85">
        <v>31034</v>
      </c>
      <c r="F243" s="71" t="s">
        <v>693</v>
      </c>
      <c r="G243" s="60"/>
      <c r="H243" s="109">
        <f t="shared" si="3"/>
        <v>31034</v>
      </c>
      <c r="I243" s="51">
        <v>100</v>
      </c>
      <c r="J243" s="55"/>
      <c r="K243" s="55"/>
      <c r="L243" s="55"/>
      <c r="M243" s="55"/>
      <c r="N243" s="55"/>
      <c r="O243" s="55"/>
      <c r="P243" s="55"/>
      <c r="Q243" s="55"/>
      <c r="R243" s="55"/>
      <c r="S243" s="55"/>
      <c r="T243" s="55"/>
      <c r="U243" s="55"/>
    </row>
    <row r="244" spans="1:9" s="52" customFormat="1" ht="15" customHeight="1">
      <c r="A244" s="72" t="s">
        <v>836</v>
      </c>
      <c r="B244" s="69">
        <v>3</v>
      </c>
      <c r="C244" s="70" t="s">
        <v>2016</v>
      </c>
      <c r="D244" s="69" t="s">
        <v>349</v>
      </c>
      <c r="E244" s="85">
        <v>27494</v>
      </c>
      <c r="F244" s="71" t="s">
        <v>814</v>
      </c>
      <c r="G244" s="61"/>
      <c r="H244" s="109">
        <f t="shared" si="3"/>
        <v>27494</v>
      </c>
      <c r="I244" s="51">
        <v>100</v>
      </c>
    </row>
    <row r="245" spans="1:9" s="52" customFormat="1" ht="15" customHeight="1">
      <c r="A245" s="69" t="s">
        <v>1792</v>
      </c>
      <c r="B245" s="70">
        <v>3</v>
      </c>
      <c r="C245" s="70" t="s">
        <v>2016</v>
      </c>
      <c r="D245" s="69" t="s">
        <v>432</v>
      </c>
      <c r="E245" s="85">
        <v>9333</v>
      </c>
      <c r="F245" s="71" t="s">
        <v>1793</v>
      </c>
      <c r="G245" s="60"/>
      <c r="H245" s="109">
        <f t="shared" si="3"/>
        <v>9333</v>
      </c>
      <c r="I245" s="51">
        <v>100</v>
      </c>
    </row>
    <row r="246" spans="1:41" s="55" customFormat="1" ht="15" customHeight="1">
      <c r="A246" s="69" t="s">
        <v>228</v>
      </c>
      <c r="B246" s="69">
        <v>3</v>
      </c>
      <c r="C246" s="70" t="s">
        <v>2016</v>
      </c>
      <c r="D246" s="69" t="s">
        <v>744</v>
      </c>
      <c r="E246" s="85">
        <v>85.19</v>
      </c>
      <c r="F246" s="71" t="s">
        <v>229</v>
      </c>
      <c r="G246" s="60"/>
      <c r="H246" s="109">
        <f t="shared" si="3"/>
        <v>85.19</v>
      </c>
      <c r="I246" s="51">
        <v>100</v>
      </c>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row>
    <row r="247" spans="1:9" s="52" customFormat="1" ht="15" customHeight="1">
      <c r="A247" s="69" t="s">
        <v>237</v>
      </c>
      <c r="B247" s="70">
        <v>3</v>
      </c>
      <c r="C247" s="70" t="s">
        <v>2016</v>
      </c>
      <c r="D247" s="69" t="s">
        <v>1978</v>
      </c>
      <c r="E247" s="85">
        <v>2887.15</v>
      </c>
      <c r="F247" s="71" t="s">
        <v>238</v>
      </c>
      <c r="G247" s="60"/>
      <c r="H247" s="109">
        <f t="shared" si="3"/>
        <v>2887.15</v>
      </c>
      <c r="I247" s="51">
        <v>100</v>
      </c>
    </row>
    <row r="248" spans="1:41" s="52" customFormat="1" ht="15" customHeight="1">
      <c r="A248" s="69" t="s">
        <v>242</v>
      </c>
      <c r="B248" s="69">
        <v>3</v>
      </c>
      <c r="C248" s="70" t="s">
        <v>2016</v>
      </c>
      <c r="D248" s="74" t="s">
        <v>1629</v>
      </c>
      <c r="E248" s="85">
        <v>2189.07</v>
      </c>
      <c r="F248" s="77" t="s">
        <v>1628</v>
      </c>
      <c r="G248" s="61"/>
      <c r="H248" s="109">
        <f t="shared" si="3"/>
        <v>2189.07</v>
      </c>
      <c r="I248" s="51">
        <v>100</v>
      </c>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row>
    <row r="249" spans="1:41" s="52" customFormat="1" ht="15" customHeight="1">
      <c r="A249" s="69" t="s">
        <v>1631</v>
      </c>
      <c r="B249" s="70">
        <v>3</v>
      </c>
      <c r="C249" s="70" t="s">
        <v>2016</v>
      </c>
      <c r="D249" s="74" t="s">
        <v>1632</v>
      </c>
      <c r="E249" s="85">
        <v>56.36</v>
      </c>
      <c r="F249" s="71" t="s">
        <v>1630</v>
      </c>
      <c r="G249" s="61"/>
      <c r="H249" s="109">
        <f t="shared" si="3"/>
        <v>56.36</v>
      </c>
      <c r="I249" s="51">
        <v>100</v>
      </c>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row>
    <row r="250" spans="1:9" s="52" customFormat="1" ht="15" customHeight="1">
      <c r="A250" s="69" t="s">
        <v>2037</v>
      </c>
      <c r="B250" s="69">
        <v>3</v>
      </c>
      <c r="C250" s="70" t="s">
        <v>2016</v>
      </c>
      <c r="D250" s="69" t="s">
        <v>37</v>
      </c>
      <c r="E250" s="85">
        <v>26666</v>
      </c>
      <c r="F250" s="71" t="s">
        <v>239</v>
      </c>
      <c r="G250" s="60"/>
      <c r="H250" s="109">
        <f t="shared" si="3"/>
        <v>26666</v>
      </c>
      <c r="I250" s="51">
        <v>100</v>
      </c>
    </row>
    <row r="251" spans="1:9" s="52" customFormat="1" ht="15" customHeight="1">
      <c r="A251" s="69" t="s">
        <v>767</v>
      </c>
      <c r="B251" s="70">
        <v>3</v>
      </c>
      <c r="C251" s="70" t="s">
        <v>2016</v>
      </c>
      <c r="D251" s="74" t="s">
        <v>433</v>
      </c>
      <c r="E251" s="85">
        <v>16999.78</v>
      </c>
      <c r="F251" s="77" t="s">
        <v>1429</v>
      </c>
      <c r="G251" s="58"/>
      <c r="H251" s="109">
        <f t="shared" si="3"/>
        <v>16999.78</v>
      </c>
      <c r="I251" s="51">
        <v>100</v>
      </c>
    </row>
    <row r="252" spans="1:9" s="52" customFormat="1" ht="15" customHeight="1">
      <c r="A252" s="69" t="s">
        <v>1355</v>
      </c>
      <c r="B252" s="69">
        <v>3</v>
      </c>
      <c r="C252" s="70" t="s">
        <v>2016</v>
      </c>
      <c r="D252" s="69" t="s">
        <v>72</v>
      </c>
      <c r="E252" s="85">
        <v>45000</v>
      </c>
      <c r="F252" s="71" t="s">
        <v>1356</v>
      </c>
      <c r="G252" s="58"/>
      <c r="H252" s="109">
        <f t="shared" si="3"/>
        <v>45000</v>
      </c>
      <c r="I252" s="51">
        <v>100</v>
      </c>
    </row>
    <row r="253" spans="1:9" s="52" customFormat="1" ht="15" customHeight="1">
      <c r="A253" s="69" t="s">
        <v>400</v>
      </c>
      <c r="B253" s="70">
        <v>3</v>
      </c>
      <c r="C253" s="70" t="s">
        <v>2016</v>
      </c>
      <c r="D253" s="69" t="s">
        <v>401</v>
      </c>
      <c r="E253" s="85">
        <v>29000</v>
      </c>
      <c r="F253" s="71" t="s">
        <v>402</v>
      </c>
      <c r="G253" s="58"/>
      <c r="H253" s="109">
        <f t="shared" si="3"/>
        <v>29000</v>
      </c>
      <c r="I253" s="51">
        <v>100</v>
      </c>
    </row>
    <row r="254" spans="1:21" s="55" customFormat="1" ht="15" customHeight="1">
      <c r="A254" s="69" t="s">
        <v>778</v>
      </c>
      <c r="B254" s="69">
        <v>3</v>
      </c>
      <c r="C254" s="70" t="s">
        <v>2016</v>
      </c>
      <c r="D254" s="69" t="s">
        <v>780</v>
      </c>
      <c r="E254" s="85">
        <v>35550</v>
      </c>
      <c r="F254" s="71" t="s">
        <v>779</v>
      </c>
      <c r="G254" s="58"/>
      <c r="H254" s="109">
        <f t="shared" si="3"/>
        <v>35550</v>
      </c>
      <c r="I254" s="51">
        <v>100</v>
      </c>
      <c r="J254" s="52"/>
      <c r="K254" s="52"/>
      <c r="L254" s="52"/>
      <c r="M254" s="52"/>
      <c r="N254" s="52"/>
      <c r="O254" s="52"/>
      <c r="P254" s="52"/>
      <c r="Q254" s="52"/>
      <c r="R254" s="52"/>
      <c r="S254" s="52"/>
      <c r="T254" s="52"/>
      <c r="U254" s="52"/>
    </row>
    <row r="255" spans="1:21" s="52" customFormat="1" ht="15" customHeight="1">
      <c r="A255" s="69" t="s">
        <v>1786</v>
      </c>
      <c r="B255" s="70">
        <v>3</v>
      </c>
      <c r="C255" s="70" t="s">
        <v>2016</v>
      </c>
      <c r="D255" s="69" t="s">
        <v>1788</v>
      </c>
      <c r="E255" s="85">
        <v>235000</v>
      </c>
      <c r="F255" s="71" t="s">
        <v>1787</v>
      </c>
      <c r="G255" s="60"/>
      <c r="H255" s="109">
        <f t="shared" si="3"/>
        <v>235000</v>
      </c>
      <c r="I255" s="51">
        <v>100</v>
      </c>
      <c r="J255" s="55"/>
      <c r="K255" s="55"/>
      <c r="L255" s="55"/>
      <c r="M255" s="55"/>
      <c r="N255" s="55"/>
      <c r="O255" s="55"/>
      <c r="P255" s="55"/>
      <c r="Q255" s="55"/>
      <c r="R255" s="55"/>
      <c r="S255" s="55"/>
      <c r="T255" s="55"/>
      <c r="U255" s="55"/>
    </row>
    <row r="256" spans="1:166" s="52" customFormat="1" ht="15" customHeight="1">
      <c r="A256" s="69" t="s">
        <v>1786</v>
      </c>
      <c r="B256" s="69">
        <v>3</v>
      </c>
      <c r="C256" s="70" t="s">
        <v>2016</v>
      </c>
      <c r="D256" s="69" t="s">
        <v>1890</v>
      </c>
      <c r="E256" s="85">
        <v>23276</v>
      </c>
      <c r="F256" s="77" t="s">
        <v>712</v>
      </c>
      <c r="G256" s="55"/>
      <c r="H256" s="109">
        <f t="shared" si="3"/>
        <v>23276</v>
      </c>
      <c r="I256" s="51">
        <v>100</v>
      </c>
      <c r="V256" s="59"/>
      <c r="W256" s="59"/>
      <c r="X256" s="59"/>
      <c r="Y256" s="59"/>
      <c r="Z256" s="59"/>
      <c r="AA256" s="59"/>
      <c r="AB256" s="59"/>
      <c r="AC256" s="59"/>
      <c r="AD256" s="59"/>
      <c r="AE256" s="59"/>
      <c r="AF256" s="59"/>
      <c r="AG256" s="59"/>
      <c r="AH256" s="59"/>
      <c r="AI256" s="59"/>
      <c r="AJ256" s="59"/>
      <c r="AK256" s="59"/>
      <c r="AL256" s="59"/>
      <c r="AM256" s="57"/>
      <c r="AN256" s="57"/>
      <c r="AO256" s="57"/>
      <c r="AP256" s="57"/>
      <c r="AQ256" s="65"/>
      <c r="AR256" s="97"/>
      <c r="AS256" s="57"/>
      <c r="AT256" s="98"/>
      <c r="AU256" s="99"/>
      <c r="AV256" s="98"/>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7"/>
      <c r="CZ256" s="57"/>
      <c r="DA256" s="57"/>
      <c r="DB256" s="57"/>
      <c r="DC256" s="65"/>
      <c r="DD256" s="97"/>
      <c r="DE256" s="57"/>
      <c r="DF256" s="98"/>
      <c r="DG256" s="99"/>
      <c r="DH256" s="98"/>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row>
    <row r="257" spans="1:9" s="52" customFormat="1" ht="15" customHeight="1">
      <c r="A257" s="74" t="s">
        <v>1437</v>
      </c>
      <c r="B257" s="70">
        <v>3</v>
      </c>
      <c r="C257" s="70" t="s">
        <v>2016</v>
      </c>
      <c r="D257" s="79" t="s">
        <v>31</v>
      </c>
      <c r="E257" s="85">
        <v>3225.16</v>
      </c>
      <c r="F257" s="77" t="s">
        <v>1401</v>
      </c>
      <c r="G257" s="59"/>
      <c r="H257" s="109">
        <f t="shared" si="3"/>
        <v>3225.16</v>
      </c>
      <c r="I257" s="51">
        <v>100</v>
      </c>
    </row>
    <row r="258" spans="1:21" s="52" customFormat="1" ht="15" customHeight="1">
      <c r="A258" s="69" t="s">
        <v>960</v>
      </c>
      <c r="B258" s="69">
        <v>3</v>
      </c>
      <c r="C258" s="70" t="s">
        <v>2016</v>
      </c>
      <c r="D258" s="69" t="s">
        <v>518</v>
      </c>
      <c r="E258" s="85">
        <v>3869</v>
      </c>
      <c r="F258" s="71" t="s">
        <v>272</v>
      </c>
      <c r="G258" s="59"/>
      <c r="H258" s="109">
        <f t="shared" si="3"/>
        <v>3869</v>
      </c>
      <c r="I258" s="51">
        <v>100</v>
      </c>
      <c r="J258" s="55"/>
      <c r="K258" s="55"/>
      <c r="L258" s="55"/>
      <c r="M258" s="55"/>
      <c r="N258" s="55"/>
      <c r="O258" s="55"/>
      <c r="P258" s="55"/>
      <c r="Q258" s="55"/>
      <c r="R258" s="55"/>
      <c r="S258" s="55"/>
      <c r="T258" s="55"/>
      <c r="U258" s="55"/>
    </row>
    <row r="259" spans="1:41" s="52" customFormat="1" ht="15" customHeight="1">
      <c r="A259" s="69" t="s">
        <v>1404</v>
      </c>
      <c r="B259" s="70">
        <v>3</v>
      </c>
      <c r="C259" s="70" t="s">
        <v>2016</v>
      </c>
      <c r="D259" s="79" t="s">
        <v>1644</v>
      </c>
      <c r="E259" s="85">
        <v>2644.6</v>
      </c>
      <c r="F259" s="81" t="s">
        <v>1405</v>
      </c>
      <c r="G259" s="60"/>
      <c r="H259" s="109">
        <f t="shared" si="3"/>
        <v>2644.6</v>
      </c>
      <c r="I259" s="51">
        <v>100</v>
      </c>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row>
    <row r="260" spans="1:41" s="55" customFormat="1" ht="15" customHeight="1">
      <c r="A260" s="74" t="s">
        <v>1525</v>
      </c>
      <c r="B260" s="69">
        <v>3</v>
      </c>
      <c r="C260" s="70" t="s">
        <v>2016</v>
      </c>
      <c r="D260" s="69" t="s">
        <v>431</v>
      </c>
      <c r="E260" s="85">
        <v>630</v>
      </c>
      <c r="F260" s="71" t="s">
        <v>1526</v>
      </c>
      <c r="H260" s="109">
        <f t="shared" si="3"/>
        <v>630</v>
      </c>
      <c r="I260" s="51">
        <v>100</v>
      </c>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row>
    <row r="261" spans="1:166" s="52" customFormat="1" ht="15" customHeight="1">
      <c r="A261" s="69" t="s">
        <v>1797</v>
      </c>
      <c r="B261" s="70">
        <v>3</v>
      </c>
      <c r="C261" s="70" t="s">
        <v>2016</v>
      </c>
      <c r="D261" s="69" t="s">
        <v>1558</v>
      </c>
      <c r="E261" s="85">
        <v>120</v>
      </c>
      <c r="F261" s="75" t="s">
        <v>1557</v>
      </c>
      <c r="G261" s="60"/>
      <c r="H261" s="109">
        <f t="shared" si="3"/>
        <v>120</v>
      </c>
      <c r="I261" s="51">
        <v>100</v>
      </c>
      <c r="J261" s="55"/>
      <c r="K261" s="55"/>
      <c r="L261" s="55"/>
      <c r="M261" s="55"/>
      <c r="N261" s="55"/>
      <c r="O261" s="55"/>
      <c r="P261" s="55"/>
      <c r="Q261" s="55"/>
      <c r="R261" s="55"/>
      <c r="S261" s="55"/>
      <c r="T261" s="55"/>
      <c r="U261" s="55"/>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row>
    <row r="262" spans="1:41" s="52" customFormat="1" ht="15" customHeight="1">
      <c r="A262" s="69" t="s">
        <v>1527</v>
      </c>
      <c r="B262" s="69">
        <v>3</v>
      </c>
      <c r="C262" s="70" t="s">
        <v>2016</v>
      </c>
      <c r="D262" s="69" t="s">
        <v>720</v>
      </c>
      <c r="E262" s="85">
        <v>197.29</v>
      </c>
      <c r="F262" s="71" t="s">
        <v>1794</v>
      </c>
      <c r="G262" s="60"/>
      <c r="H262" s="109">
        <f t="shared" si="3"/>
        <v>197.29</v>
      </c>
      <c r="I262" s="51">
        <v>100</v>
      </c>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41" s="55" customFormat="1" ht="15" customHeight="1">
      <c r="A263" s="69" t="s">
        <v>1528</v>
      </c>
      <c r="B263" s="70">
        <v>3</v>
      </c>
      <c r="C263" s="70" t="s">
        <v>2016</v>
      </c>
      <c r="D263" s="79" t="s">
        <v>54</v>
      </c>
      <c r="E263" s="85">
        <v>10644.55</v>
      </c>
      <c r="F263" s="71" t="s">
        <v>55</v>
      </c>
      <c r="H263" s="109">
        <f t="shared" si="3"/>
        <v>10644.55</v>
      </c>
      <c r="I263" s="51">
        <v>100</v>
      </c>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row>
    <row r="264" spans="1:41" s="52" customFormat="1" ht="15" customHeight="1">
      <c r="A264" s="69" t="s">
        <v>1529</v>
      </c>
      <c r="B264" s="69">
        <v>3</v>
      </c>
      <c r="C264" s="70" t="s">
        <v>2016</v>
      </c>
      <c r="D264" s="74" t="s">
        <v>1784</v>
      </c>
      <c r="E264" s="85">
        <v>163.1</v>
      </c>
      <c r="F264" s="77" t="s">
        <v>1535</v>
      </c>
      <c r="G264" s="60"/>
      <c r="H264" s="109">
        <f aca="true" t="shared" si="4" ref="H264:H327">E264</f>
        <v>163.1</v>
      </c>
      <c r="I264" s="51">
        <v>100</v>
      </c>
      <c r="V264" s="55"/>
      <c r="W264" s="55"/>
      <c r="X264" s="55"/>
      <c r="Y264" s="55"/>
      <c r="Z264" s="55"/>
      <c r="AA264" s="55"/>
      <c r="AB264" s="55"/>
      <c r="AC264" s="55"/>
      <c r="AD264" s="55"/>
      <c r="AE264" s="55"/>
      <c r="AF264" s="55"/>
      <c r="AG264" s="55"/>
      <c r="AH264" s="55"/>
      <c r="AI264" s="55"/>
      <c r="AJ264" s="55"/>
      <c r="AK264" s="55"/>
      <c r="AL264" s="55"/>
      <c r="AM264" s="55"/>
      <c r="AN264" s="55"/>
      <c r="AO264" s="55"/>
    </row>
    <row r="265" spans="1:41" s="52" customFormat="1" ht="15" customHeight="1">
      <c r="A265" s="69" t="s">
        <v>769</v>
      </c>
      <c r="B265" s="70">
        <v>3</v>
      </c>
      <c r="C265" s="70" t="s">
        <v>2016</v>
      </c>
      <c r="D265" s="79" t="s">
        <v>439</v>
      </c>
      <c r="E265" s="85">
        <v>1242.11</v>
      </c>
      <c r="F265" s="77" t="s">
        <v>1530</v>
      </c>
      <c r="G265" s="55"/>
      <c r="H265" s="109">
        <f t="shared" si="4"/>
        <v>1242.11</v>
      </c>
      <c r="I265" s="51">
        <v>100</v>
      </c>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41" s="55" customFormat="1" ht="15" customHeight="1">
      <c r="A266" s="69" t="s">
        <v>1532</v>
      </c>
      <c r="B266" s="69">
        <v>3</v>
      </c>
      <c r="C266" s="70" t="s">
        <v>2016</v>
      </c>
      <c r="D266" s="79" t="s">
        <v>1436</v>
      </c>
      <c r="E266" s="85">
        <v>500</v>
      </c>
      <c r="F266" s="71" t="s">
        <v>1533</v>
      </c>
      <c r="H266" s="109">
        <f t="shared" si="4"/>
        <v>500</v>
      </c>
      <c r="I266" s="51">
        <v>100</v>
      </c>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row>
    <row r="267" spans="1:9" s="52" customFormat="1" ht="15" customHeight="1">
      <c r="A267" s="69" t="s">
        <v>770</v>
      </c>
      <c r="B267" s="70">
        <v>3</v>
      </c>
      <c r="C267" s="70" t="s">
        <v>2016</v>
      </c>
      <c r="D267" s="69" t="s">
        <v>438</v>
      </c>
      <c r="E267" s="85">
        <v>163.1</v>
      </c>
      <c r="F267" s="71" t="s">
        <v>14</v>
      </c>
      <c r="G267" s="59"/>
      <c r="H267" s="109">
        <f t="shared" si="4"/>
        <v>163.1</v>
      </c>
      <c r="I267" s="51">
        <v>100</v>
      </c>
    </row>
    <row r="268" spans="1:9" s="55" customFormat="1" ht="15" customHeight="1">
      <c r="A268" s="74" t="s">
        <v>1442</v>
      </c>
      <c r="B268" s="69">
        <v>3</v>
      </c>
      <c r="C268" s="70" t="s">
        <v>2016</v>
      </c>
      <c r="D268" s="79" t="s">
        <v>1457</v>
      </c>
      <c r="E268" s="85">
        <v>500</v>
      </c>
      <c r="F268" s="71" t="s">
        <v>1531</v>
      </c>
      <c r="H268" s="109">
        <f t="shared" si="4"/>
        <v>500</v>
      </c>
      <c r="I268" s="51">
        <v>100</v>
      </c>
    </row>
    <row r="269" spans="1:41" s="52" customFormat="1" ht="15" customHeight="1">
      <c r="A269" s="74" t="s">
        <v>1534</v>
      </c>
      <c r="B269" s="70">
        <v>3</v>
      </c>
      <c r="C269" s="70" t="s">
        <v>2016</v>
      </c>
      <c r="D269" s="79" t="s">
        <v>462</v>
      </c>
      <c r="E269" s="85" t="s">
        <v>1392</v>
      </c>
      <c r="F269" s="77" t="s">
        <v>1536</v>
      </c>
      <c r="G269" s="55"/>
      <c r="H269" s="109" t="str">
        <f t="shared" si="4"/>
        <v>658,38</v>
      </c>
      <c r="I269" s="51">
        <v>100</v>
      </c>
      <c r="J269" s="55"/>
      <c r="K269" s="55"/>
      <c r="L269" s="55"/>
      <c r="M269" s="55"/>
      <c r="N269" s="55"/>
      <c r="O269" s="55"/>
      <c r="P269" s="55"/>
      <c r="Q269" s="55"/>
      <c r="R269" s="55"/>
      <c r="S269" s="55"/>
      <c r="T269" s="55"/>
      <c r="U269" s="55"/>
      <c r="V269" s="59"/>
      <c r="W269" s="59" t="s">
        <v>351</v>
      </c>
      <c r="X269" s="56">
        <v>50</v>
      </c>
      <c r="Y269" s="56" t="s">
        <v>352</v>
      </c>
      <c r="Z269" s="59" t="s">
        <v>353</v>
      </c>
      <c r="AA269" s="100">
        <v>1377</v>
      </c>
      <c r="AB269" s="101">
        <f>+X269*AA269</f>
        <v>68850</v>
      </c>
      <c r="AC269" s="59"/>
      <c r="AD269" s="59"/>
      <c r="AE269" s="59" t="s">
        <v>351</v>
      </c>
      <c r="AF269" s="56">
        <v>50</v>
      </c>
      <c r="AG269" s="56" t="s">
        <v>352</v>
      </c>
      <c r="AH269" s="59" t="s">
        <v>353</v>
      </c>
      <c r="AI269" s="100">
        <v>1377</v>
      </c>
      <c r="AJ269" s="101">
        <f>+AF269*AI269</f>
        <v>68850</v>
      </c>
      <c r="AK269" s="59"/>
      <c r="AL269" s="59"/>
      <c r="AM269" s="59" t="s">
        <v>351</v>
      </c>
      <c r="AN269" s="56">
        <v>50</v>
      </c>
      <c r="AO269" s="56" t="s">
        <v>352</v>
      </c>
    </row>
    <row r="270" spans="1:41" s="52" customFormat="1" ht="15" customHeight="1">
      <c r="A270" s="69" t="s">
        <v>1534</v>
      </c>
      <c r="B270" s="69">
        <v>3</v>
      </c>
      <c r="C270" s="70" t="s">
        <v>2016</v>
      </c>
      <c r="D270" s="69" t="s">
        <v>762</v>
      </c>
      <c r="E270" s="85" t="s">
        <v>1392</v>
      </c>
      <c r="F270" s="71" t="s">
        <v>1536</v>
      </c>
      <c r="G270" s="55"/>
      <c r="H270" s="109" t="str">
        <f t="shared" si="4"/>
        <v>658,38</v>
      </c>
      <c r="I270" s="51">
        <v>100</v>
      </c>
      <c r="J270" s="55"/>
      <c r="K270" s="55"/>
      <c r="L270" s="55"/>
      <c r="M270" s="55"/>
      <c r="N270" s="55"/>
      <c r="O270" s="55"/>
      <c r="P270" s="55"/>
      <c r="Q270" s="55"/>
      <c r="R270" s="55"/>
      <c r="S270" s="55"/>
      <c r="T270" s="55"/>
      <c r="U270" s="55"/>
      <c r="V270" s="59"/>
      <c r="W270" s="59"/>
      <c r="X270" s="56"/>
      <c r="Y270" s="56"/>
      <c r="Z270" s="59"/>
      <c r="AA270" s="100"/>
      <c r="AB270" s="101"/>
      <c r="AC270" s="59"/>
      <c r="AD270" s="59"/>
      <c r="AE270" s="59"/>
      <c r="AF270" s="56"/>
      <c r="AG270" s="56"/>
      <c r="AH270" s="59"/>
      <c r="AI270" s="100"/>
      <c r="AJ270" s="101"/>
      <c r="AK270" s="59"/>
      <c r="AL270" s="59"/>
      <c r="AM270" s="59"/>
      <c r="AN270" s="56"/>
      <c r="AO270" s="56"/>
    </row>
    <row r="271" spans="1:21" s="52" customFormat="1" ht="15" customHeight="1">
      <c r="A271" s="74" t="s">
        <v>1443</v>
      </c>
      <c r="B271" s="70">
        <v>3</v>
      </c>
      <c r="C271" s="70" t="s">
        <v>2016</v>
      </c>
      <c r="D271" s="69" t="s">
        <v>1445</v>
      </c>
      <c r="E271" s="85">
        <v>2830.82</v>
      </c>
      <c r="F271" s="71" t="s">
        <v>1444</v>
      </c>
      <c r="G271" s="59"/>
      <c r="H271" s="109">
        <f t="shared" si="4"/>
        <v>2830.82</v>
      </c>
      <c r="I271" s="51">
        <v>100</v>
      </c>
      <c r="J271" s="55"/>
      <c r="K271" s="55"/>
      <c r="L271" s="55"/>
      <c r="M271" s="55"/>
      <c r="N271" s="55"/>
      <c r="O271" s="55"/>
      <c r="P271" s="55"/>
      <c r="Q271" s="55"/>
      <c r="R271" s="55"/>
      <c r="S271" s="55"/>
      <c r="T271" s="55"/>
      <c r="U271" s="55"/>
    </row>
    <row r="272" spans="1:9" s="55" customFormat="1" ht="15" customHeight="1">
      <c r="A272" s="72" t="s">
        <v>837</v>
      </c>
      <c r="B272" s="69">
        <v>3</v>
      </c>
      <c r="C272" s="70" t="s">
        <v>2016</v>
      </c>
      <c r="D272" s="74" t="s">
        <v>464</v>
      </c>
      <c r="E272" s="85">
        <v>502.15</v>
      </c>
      <c r="F272" s="77" t="s">
        <v>924</v>
      </c>
      <c r="G272" s="59" t="s">
        <v>13</v>
      </c>
      <c r="H272" s="109">
        <f t="shared" si="4"/>
        <v>502.15</v>
      </c>
      <c r="I272" s="51">
        <v>100</v>
      </c>
    </row>
    <row r="273" spans="1:41" s="55" customFormat="1" ht="15" customHeight="1">
      <c r="A273" s="74" t="s">
        <v>771</v>
      </c>
      <c r="B273" s="70">
        <v>3</v>
      </c>
      <c r="C273" s="70" t="s">
        <v>2016</v>
      </c>
      <c r="D273" s="74" t="s">
        <v>475</v>
      </c>
      <c r="E273" s="85">
        <v>725.06</v>
      </c>
      <c r="F273" s="77" t="s">
        <v>925</v>
      </c>
      <c r="G273" s="59"/>
      <c r="H273" s="109">
        <f t="shared" si="4"/>
        <v>725.06</v>
      </c>
      <c r="I273" s="51">
        <v>100</v>
      </c>
      <c r="V273" s="52"/>
      <c r="W273" s="52"/>
      <c r="X273" s="52"/>
      <c r="Y273" s="52"/>
      <c r="Z273" s="52"/>
      <c r="AA273" s="52"/>
      <c r="AB273" s="52"/>
      <c r="AC273" s="52"/>
      <c r="AD273" s="52"/>
      <c r="AE273" s="52"/>
      <c r="AF273" s="52"/>
      <c r="AG273" s="52"/>
      <c r="AH273" s="52"/>
      <c r="AI273" s="52"/>
      <c r="AJ273" s="52"/>
      <c r="AK273" s="52"/>
      <c r="AL273" s="52"/>
      <c r="AM273" s="52"/>
      <c r="AN273" s="52"/>
      <c r="AO273" s="52"/>
    </row>
    <row r="274" spans="1:41" s="55" customFormat="1" ht="15" customHeight="1">
      <c r="A274" s="69" t="s">
        <v>1785</v>
      </c>
      <c r="B274" s="69">
        <v>3</v>
      </c>
      <c r="C274" s="70" t="s">
        <v>2016</v>
      </c>
      <c r="D274" s="70" t="s">
        <v>1300</v>
      </c>
      <c r="E274" s="85">
        <v>7400</v>
      </c>
      <c r="F274" s="77" t="s">
        <v>1538</v>
      </c>
      <c r="G274" s="60"/>
      <c r="H274" s="109">
        <f t="shared" si="4"/>
        <v>7400</v>
      </c>
      <c r="I274" s="51">
        <v>100</v>
      </c>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row>
    <row r="275" spans="1:41" s="52" customFormat="1" ht="15" customHeight="1">
      <c r="A275" s="69" t="s">
        <v>1537</v>
      </c>
      <c r="B275" s="70">
        <v>3</v>
      </c>
      <c r="C275" s="70" t="s">
        <v>2016</v>
      </c>
      <c r="D275" s="74" t="s">
        <v>1299</v>
      </c>
      <c r="E275" s="85">
        <v>1957</v>
      </c>
      <c r="F275" s="77" t="s">
        <v>1476</v>
      </c>
      <c r="G275" s="61"/>
      <c r="H275" s="109">
        <f t="shared" si="4"/>
        <v>1957</v>
      </c>
      <c r="I275" s="51">
        <v>100</v>
      </c>
      <c r="V275" s="55"/>
      <c r="W275" s="55"/>
      <c r="X275" s="55"/>
      <c r="Y275" s="55"/>
      <c r="Z275" s="55"/>
      <c r="AA275" s="55"/>
      <c r="AB275" s="55"/>
      <c r="AC275" s="55"/>
      <c r="AD275" s="55"/>
      <c r="AE275" s="55"/>
      <c r="AF275" s="55"/>
      <c r="AG275" s="55"/>
      <c r="AH275" s="55"/>
      <c r="AI275" s="55"/>
      <c r="AJ275" s="55"/>
      <c r="AK275" s="55"/>
      <c r="AL275" s="55"/>
      <c r="AM275" s="55"/>
      <c r="AN275" s="55"/>
      <c r="AO275" s="55"/>
    </row>
    <row r="276" spans="1:21" s="52" customFormat="1" ht="15" customHeight="1">
      <c r="A276" s="69" t="s">
        <v>1537</v>
      </c>
      <c r="B276" s="69">
        <v>3</v>
      </c>
      <c r="C276" s="70" t="s">
        <v>2016</v>
      </c>
      <c r="D276" s="74" t="s">
        <v>1652</v>
      </c>
      <c r="E276" s="85">
        <v>14641.37</v>
      </c>
      <c r="F276" s="77" t="s">
        <v>1477</v>
      </c>
      <c r="G276" s="59"/>
      <c r="H276" s="109">
        <f t="shared" si="4"/>
        <v>14641.37</v>
      </c>
      <c r="I276" s="51">
        <v>100</v>
      </c>
      <c r="J276" s="55"/>
      <c r="K276" s="55"/>
      <c r="L276" s="55"/>
      <c r="M276" s="55"/>
      <c r="N276" s="55"/>
      <c r="O276" s="55"/>
      <c r="P276" s="55"/>
      <c r="Q276" s="55"/>
      <c r="R276" s="55"/>
      <c r="S276" s="55"/>
      <c r="T276" s="55"/>
      <c r="U276" s="55"/>
    </row>
    <row r="277" spans="1:41" s="52" customFormat="1" ht="15" customHeight="1">
      <c r="A277" s="74" t="s">
        <v>838</v>
      </c>
      <c r="B277" s="70">
        <v>3</v>
      </c>
      <c r="C277" s="70" t="s">
        <v>2016</v>
      </c>
      <c r="D277" s="79">
        <v>150</v>
      </c>
      <c r="E277" s="85">
        <v>1000</v>
      </c>
      <c r="F277" s="77" t="s">
        <v>1539</v>
      </c>
      <c r="G277" s="55"/>
      <c r="H277" s="109">
        <f t="shared" si="4"/>
        <v>1000</v>
      </c>
      <c r="I277" s="51">
        <v>100</v>
      </c>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row>
    <row r="278" spans="1:21" s="55" customFormat="1" ht="15" customHeight="1">
      <c r="A278" s="74" t="s">
        <v>768</v>
      </c>
      <c r="B278" s="69">
        <v>3</v>
      </c>
      <c r="C278" s="70" t="s">
        <v>2016</v>
      </c>
      <c r="D278" s="74" t="s">
        <v>1954</v>
      </c>
      <c r="E278" s="85">
        <v>595</v>
      </c>
      <c r="F278" s="77" t="s">
        <v>1432</v>
      </c>
      <c r="H278" s="109">
        <f t="shared" si="4"/>
        <v>595</v>
      </c>
      <c r="I278" s="51">
        <v>100</v>
      </c>
      <c r="J278" s="52"/>
      <c r="K278" s="52"/>
      <c r="L278" s="52"/>
      <c r="M278" s="52"/>
      <c r="N278" s="52"/>
      <c r="O278" s="52"/>
      <c r="P278" s="52"/>
      <c r="Q278" s="52"/>
      <c r="R278" s="52"/>
      <c r="S278" s="52"/>
      <c r="T278" s="52"/>
      <c r="U278" s="52"/>
    </row>
    <row r="279" spans="1:41" s="52" customFormat="1" ht="15" customHeight="1">
      <c r="A279" s="74" t="s">
        <v>768</v>
      </c>
      <c r="B279" s="70">
        <v>3</v>
      </c>
      <c r="C279" s="70" t="s">
        <v>2016</v>
      </c>
      <c r="D279" s="74" t="s">
        <v>1431</v>
      </c>
      <c r="E279" s="85">
        <v>3000</v>
      </c>
      <c r="F279" s="77" t="s">
        <v>1430</v>
      </c>
      <c r="G279" s="55"/>
      <c r="H279" s="109">
        <f t="shared" si="4"/>
        <v>3000</v>
      </c>
      <c r="I279" s="51">
        <v>100</v>
      </c>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row>
    <row r="280" spans="1:21" s="52" customFormat="1" ht="15" customHeight="1">
      <c r="A280" s="69" t="s">
        <v>685</v>
      </c>
      <c r="B280" s="69">
        <v>3</v>
      </c>
      <c r="C280" s="70" t="s">
        <v>2016</v>
      </c>
      <c r="D280" s="69" t="s">
        <v>761</v>
      </c>
      <c r="E280" s="85">
        <v>8003.63</v>
      </c>
      <c r="F280" s="71" t="s">
        <v>1802</v>
      </c>
      <c r="G280" s="60"/>
      <c r="H280" s="109">
        <f t="shared" si="4"/>
        <v>8003.63</v>
      </c>
      <c r="I280" s="51">
        <v>100</v>
      </c>
      <c r="J280" s="55"/>
      <c r="K280" s="55"/>
      <c r="L280" s="55"/>
      <c r="M280" s="55"/>
      <c r="N280" s="55"/>
      <c r="O280" s="55"/>
      <c r="P280" s="55"/>
      <c r="Q280" s="55"/>
      <c r="R280" s="55"/>
      <c r="S280" s="55"/>
      <c r="T280" s="55"/>
      <c r="U280" s="55"/>
    </row>
    <row r="281" spans="1:41" s="52" customFormat="1" ht="15" customHeight="1">
      <c r="A281" s="69" t="s">
        <v>742</v>
      </c>
      <c r="B281" s="70">
        <v>3</v>
      </c>
      <c r="C281" s="70" t="s">
        <v>2016</v>
      </c>
      <c r="D281" s="69" t="s">
        <v>785</v>
      </c>
      <c r="E281" s="85">
        <v>2445.7</v>
      </c>
      <c r="F281" s="71" t="s">
        <v>743</v>
      </c>
      <c r="G281" s="61"/>
      <c r="H281" s="109">
        <f t="shared" si="4"/>
        <v>2445.7</v>
      </c>
      <c r="I281" s="51">
        <v>100</v>
      </c>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row>
    <row r="282" spans="1:41" s="52" customFormat="1" ht="15" customHeight="1">
      <c r="A282" s="74" t="s">
        <v>1542</v>
      </c>
      <c r="B282" s="69">
        <v>3</v>
      </c>
      <c r="C282" s="70" t="s">
        <v>2016</v>
      </c>
      <c r="D282" s="79" t="s">
        <v>484</v>
      </c>
      <c r="E282" s="85">
        <v>14340</v>
      </c>
      <c r="F282" s="71" t="s">
        <v>922</v>
      </c>
      <c r="G282" s="60"/>
      <c r="H282" s="109">
        <f t="shared" si="4"/>
        <v>14340</v>
      </c>
      <c r="I282" s="51">
        <v>100</v>
      </c>
      <c r="V282" s="55"/>
      <c r="W282" s="55"/>
      <c r="X282" s="55"/>
      <c r="Y282" s="55"/>
      <c r="Z282" s="55"/>
      <c r="AA282" s="55"/>
      <c r="AB282" s="55"/>
      <c r="AC282" s="55"/>
      <c r="AD282" s="55"/>
      <c r="AE282" s="55"/>
      <c r="AF282" s="55"/>
      <c r="AG282" s="55"/>
      <c r="AH282" s="55"/>
      <c r="AI282" s="55"/>
      <c r="AJ282" s="55"/>
      <c r="AK282" s="55"/>
      <c r="AL282" s="55"/>
      <c r="AM282" s="55"/>
      <c r="AN282" s="55"/>
      <c r="AO282" s="55"/>
    </row>
    <row r="283" spans="1:21" s="52" customFormat="1" ht="15" customHeight="1">
      <c r="A283" s="74" t="s">
        <v>663</v>
      </c>
      <c r="B283" s="70">
        <v>3</v>
      </c>
      <c r="C283" s="70" t="s">
        <v>2016</v>
      </c>
      <c r="D283" s="74" t="s">
        <v>482</v>
      </c>
      <c r="E283" s="85">
        <v>10633</v>
      </c>
      <c r="F283" s="77" t="s">
        <v>1543</v>
      </c>
      <c r="G283" s="60"/>
      <c r="H283" s="109">
        <f t="shared" si="4"/>
        <v>10633</v>
      </c>
      <c r="I283" s="51">
        <v>100</v>
      </c>
      <c r="J283" s="55"/>
      <c r="K283" s="55"/>
      <c r="L283" s="55"/>
      <c r="M283" s="55"/>
      <c r="N283" s="55"/>
      <c r="O283" s="55"/>
      <c r="P283" s="55"/>
      <c r="Q283" s="55"/>
      <c r="R283" s="55"/>
      <c r="S283" s="55"/>
      <c r="T283" s="55"/>
      <c r="U283" s="55"/>
    </row>
    <row r="284" spans="1:51" s="52" customFormat="1" ht="15" customHeight="1">
      <c r="A284" s="74" t="s">
        <v>1633</v>
      </c>
      <c r="B284" s="69">
        <v>3</v>
      </c>
      <c r="C284" s="70" t="s">
        <v>2016</v>
      </c>
      <c r="D284" s="69" t="s">
        <v>483</v>
      </c>
      <c r="E284" s="85">
        <v>6865</v>
      </c>
      <c r="F284" s="71" t="s">
        <v>664</v>
      </c>
      <c r="G284" s="60"/>
      <c r="H284" s="109">
        <f t="shared" si="4"/>
        <v>6865</v>
      </c>
      <c r="I284" s="51">
        <v>100</v>
      </c>
      <c r="J284" s="59"/>
      <c r="K284" s="59"/>
      <c r="L284" s="59"/>
      <c r="M284" s="59"/>
      <c r="N284" s="59"/>
      <c r="O284" s="59"/>
      <c r="P284" s="59"/>
      <c r="Q284" s="59"/>
      <c r="R284" s="59"/>
      <c r="S284" s="59"/>
      <c r="T284" s="59"/>
      <c r="U284" s="59"/>
      <c r="AP284" s="55"/>
      <c r="AQ284" s="55"/>
      <c r="AR284" s="55"/>
      <c r="AS284" s="55"/>
      <c r="AT284" s="55"/>
      <c r="AU284" s="55"/>
      <c r="AV284" s="55"/>
      <c r="AW284" s="55"/>
      <c r="AX284" s="55"/>
      <c r="AY284" s="55"/>
    </row>
    <row r="285" spans="1:51" s="52" customFormat="1" ht="15" customHeight="1">
      <c r="A285" s="69" t="s">
        <v>645</v>
      </c>
      <c r="B285" s="70">
        <v>3</v>
      </c>
      <c r="C285" s="70" t="s">
        <v>2016</v>
      </c>
      <c r="D285" s="69" t="s">
        <v>1612</v>
      </c>
      <c r="E285" s="85">
        <v>6903</v>
      </c>
      <c r="F285" s="71" t="s">
        <v>641</v>
      </c>
      <c r="G285" s="61"/>
      <c r="H285" s="109">
        <f t="shared" si="4"/>
        <v>6903</v>
      </c>
      <c r="I285" s="51">
        <v>100</v>
      </c>
      <c r="J285" s="55"/>
      <c r="K285" s="55"/>
      <c r="L285" s="55"/>
      <c r="M285" s="55"/>
      <c r="N285" s="55"/>
      <c r="O285" s="55"/>
      <c r="P285" s="55"/>
      <c r="Q285" s="55"/>
      <c r="R285" s="55"/>
      <c r="S285" s="55"/>
      <c r="T285" s="55"/>
      <c r="U285" s="55"/>
      <c r="AP285" s="55"/>
      <c r="AQ285" s="55"/>
      <c r="AR285" s="55"/>
      <c r="AS285" s="55"/>
      <c r="AT285" s="55"/>
      <c r="AU285" s="55"/>
      <c r="AV285" s="55"/>
      <c r="AW285" s="55"/>
      <c r="AX285" s="55"/>
      <c r="AY285" s="55"/>
    </row>
    <row r="286" spans="1:51" s="52" customFormat="1" ht="15" customHeight="1">
      <c r="A286" s="69" t="s">
        <v>642</v>
      </c>
      <c r="B286" s="69">
        <v>3</v>
      </c>
      <c r="C286" s="70" t="s">
        <v>2016</v>
      </c>
      <c r="D286" s="69" t="s">
        <v>644</v>
      </c>
      <c r="E286" s="85">
        <v>6865</v>
      </c>
      <c r="F286" s="71" t="s">
        <v>643</v>
      </c>
      <c r="G286" s="61"/>
      <c r="H286" s="109">
        <f t="shared" si="4"/>
        <v>6865</v>
      </c>
      <c r="I286" s="51">
        <v>100</v>
      </c>
      <c r="J286" s="55"/>
      <c r="K286" s="55"/>
      <c r="L286" s="55"/>
      <c r="M286" s="55"/>
      <c r="N286" s="55"/>
      <c r="O286" s="55"/>
      <c r="P286" s="55"/>
      <c r="Q286" s="55"/>
      <c r="R286" s="55"/>
      <c r="S286" s="55"/>
      <c r="T286" s="55"/>
      <c r="U286" s="55"/>
      <c r="AP286" s="55"/>
      <c r="AQ286" s="55"/>
      <c r="AR286" s="55"/>
      <c r="AS286" s="55"/>
      <c r="AT286" s="55"/>
      <c r="AU286" s="55"/>
      <c r="AV286" s="55"/>
      <c r="AW286" s="55"/>
      <c r="AX286" s="55"/>
      <c r="AY286" s="55"/>
    </row>
    <row r="287" spans="1:51" s="52" customFormat="1" ht="15" customHeight="1">
      <c r="A287" s="74" t="s">
        <v>663</v>
      </c>
      <c r="B287" s="70">
        <v>3</v>
      </c>
      <c r="C287" s="70" t="s">
        <v>2016</v>
      </c>
      <c r="D287" s="69" t="s">
        <v>1877</v>
      </c>
      <c r="E287" s="85">
        <v>6903</v>
      </c>
      <c r="F287" s="71" t="s">
        <v>651</v>
      </c>
      <c r="G287" s="61"/>
      <c r="H287" s="109">
        <f t="shared" si="4"/>
        <v>6903</v>
      </c>
      <c r="I287" s="51">
        <v>100</v>
      </c>
      <c r="J287" s="55"/>
      <c r="K287" s="55"/>
      <c r="L287" s="55"/>
      <c r="M287" s="55"/>
      <c r="N287" s="55"/>
      <c r="O287" s="55"/>
      <c r="P287" s="55"/>
      <c r="Q287" s="55"/>
      <c r="R287" s="55"/>
      <c r="S287" s="55"/>
      <c r="T287" s="55"/>
      <c r="U287" s="55"/>
      <c r="AP287" s="55"/>
      <c r="AQ287" s="55"/>
      <c r="AR287" s="55"/>
      <c r="AS287" s="55"/>
      <c r="AT287" s="55"/>
      <c r="AU287" s="55"/>
      <c r="AV287" s="55"/>
      <c r="AW287" s="55"/>
      <c r="AX287" s="55"/>
      <c r="AY287" s="55"/>
    </row>
    <row r="288" spans="1:9" s="52" customFormat="1" ht="15" customHeight="1">
      <c r="A288" s="69" t="s">
        <v>1007</v>
      </c>
      <c r="B288" s="69">
        <v>3</v>
      </c>
      <c r="C288" s="70" t="s">
        <v>2016</v>
      </c>
      <c r="D288" s="69" t="s">
        <v>493</v>
      </c>
      <c r="E288" s="85">
        <v>17000</v>
      </c>
      <c r="F288" s="71" t="s">
        <v>870</v>
      </c>
      <c r="G288" s="60"/>
      <c r="H288" s="109">
        <f t="shared" si="4"/>
        <v>17000</v>
      </c>
      <c r="I288" s="51">
        <v>100</v>
      </c>
    </row>
    <row r="289" spans="1:12" s="52" customFormat="1" ht="15" customHeight="1">
      <c r="A289" s="74" t="s">
        <v>1008</v>
      </c>
      <c r="B289" s="70">
        <v>3</v>
      </c>
      <c r="C289" s="70" t="s">
        <v>2016</v>
      </c>
      <c r="D289" s="79" t="s">
        <v>1295</v>
      </c>
      <c r="E289" s="85">
        <v>2824.83</v>
      </c>
      <c r="F289" s="71" t="s">
        <v>1009</v>
      </c>
      <c r="G289" s="61"/>
      <c r="H289" s="109">
        <f t="shared" si="4"/>
        <v>2824.83</v>
      </c>
      <c r="I289" s="51">
        <v>100</v>
      </c>
      <c r="L289" s="56"/>
    </row>
    <row r="290" spans="1:51" s="55" customFormat="1" ht="15" customHeight="1">
      <c r="A290" s="69" t="s">
        <v>684</v>
      </c>
      <c r="B290" s="69">
        <v>3</v>
      </c>
      <c r="C290" s="70" t="s">
        <v>2016</v>
      </c>
      <c r="D290" s="74" t="s">
        <v>271</v>
      </c>
      <c r="E290" s="85">
        <v>79</v>
      </c>
      <c r="F290" s="77" t="s">
        <v>1638</v>
      </c>
      <c r="G290" s="60"/>
      <c r="H290" s="109">
        <f t="shared" si="4"/>
        <v>79</v>
      </c>
      <c r="I290" s="51">
        <v>100</v>
      </c>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row>
    <row r="291" spans="1:14" s="52" customFormat="1" ht="15" customHeight="1">
      <c r="A291" s="69" t="s">
        <v>299</v>
      </c>
      <c r="B291" s="70">
        <v>3</v>
      </c>
      <c r="C291" s="70" t="s">
        <v>2016</v>
      </c>
      <c r="D291" s="69" t="s">
        <v>1759</v>
      </c>
      <c r="E291" s="85">
        <v>79</v>
      </c>
      <c r="F291" s="71" t="s">
        <v>300</v>
      </c>
      <c r="G291" s="58"/>
      <c r="H291" s="109">
        <f t="shared" si="4"/>
        <v>79</v>
      </c>
      <c r="I291" s="51">
        <v>100</v>
      </c>
      <c r="L291" s="59"/>
      <c r="M291" s="59"/>
      <c r="N291" s="59"/>
    </row>
    <row r="292" spans="1:11" s="52" customFormat="1" ht="15" customHeight="1">
      <c r="A292" s="74" t="s">
        <v>772</v>
      </c>
      <c r="B292" s="69">
        <v>3</v>
      </c>
      <c r="C292" s="70" t="s">
        <v>2016</v>
      </c>
      <c r="D292" s="74" t="s">
        <v>1645</v>
      </c>
      <c r="E292" s="85">
        <v>380.05</v>
      </c>
      <c r="F292" s="77" t="s">
        <v>1472</v>
      </c>
      <c r="G292" s="59"/>
      <c r="H292" s="109">
        <f t="shared" si="4"/>
        <v>380.05</v>
      </c>
      <c r="I292" s="51">
        <v>100</v>
      </c>
      <c r="J292" s="55"/>
      <c r="K292" s="55"/>
    </row>
    <row r="293" spans="1:160" s="52" customFormat="1" ht="15" customHeight="1">
      <c r="A293" s="74" t="s">
        <v>1620</v>
      </c>
      <c r="B293" s="70">
        <v>3</v>
      </c>
      <c r="C293" s="70" t="s">
        <v>2016</v>
      </c>
      <c r="D293" s="74" t="s">
        <v>1670</v>
      </c>
      <c r="E293" s="85">
        <v>1532.42</v>
      </c>
      <c r="F293" s="77" t="s">
        <v>1621</v>
      </c>
      <c r="G293" s="61"/>
      <c r="H293" s="109">
        <f t="shared" si="4"/>
        <v>1532.42</v>
      </c>
      <c r="I293" s="51">
        <v>100</v>
      </c>
      <c r="BC293" s="60" t="s">
        <v>1517</v>
      </c>
      <c r="BD293" s="56">
        <v>3</v>
      </c>
      <c r="BE293" s="59" t="s">
        <v>959</v>
      </c>
      <c r="BF293" s="56" t="s">
        <v>1518</v>
      </c>
      <c r="BG293" s="60"/>
      <c r="BH293" s="96"/>
      <c r="BI293" s="60"/>
      <c r="BJ293" s="60"/>
      <c r="BK293" s="102"/>
      <c r="BL293" s="60"/>
      <c r="BS293" s="60" t="s">
        <v>1517</v>
      </c>
      <c r="BT293" s="56">
        <v>3</v>
      </c>
      <c r="BU293" s="59" t="s">
        <v>959</v>
      </c>
      <c r="BV293" s="56" t="s">
        <v>1518</v>
      </c>
      <c r="BW293" s="60"/>
      <c r="BX293" s="96"/>
      <c r="BY293" s="60"/>
      <c r="BZ293" s="60"/>
      <c r="CA293" s="102"/>
      <c r="CB293" s="60"/>
      <c r="CI293" s="60" t="s">
        <v>1517</v>
      </c>
      <c r="CJ293" s="56">
        <v>3</v>
      </c>
      <c r="CK293" s="59" t="s">
        <v>959</v>
      </c>
      <c r="CL293" s="56" t="s">
        <v>1518</v>
      </c>
      <c r="CM293" s="60"/>
      <c r="CN293" s="96"/>
      <c r="CO293" s="60"/>
      <c r="CP293" s="60"/>
      <c r="CQ293" s="102"/>
      <c r="CR293" s="60"/>
      <c r="CY293" s="60" t="s">
        <v>1517</v>
      </c>
      <c r="CZ293" s="56">
        <v>3</v>
      </c>
      <c r="DA293" s="59" t="s">
        <v>959</v>
      </c>
      <c r="DB293" s="56" t="s">
        <v>1518</v>
      </c>
      <c r="DC293" s="60"/>
      <c r="DD293" s="96"/>
      <c r="DE293" s="60"/>
      <c r="DF293" s="60"/>
      <c r="DG293" s="102"/>
      <c r="DH293" s="60"/>
      <c r="DO293" s="60" t="s">
        <v>1517</v>
      </c>
      <c r="DP293" s="56">
        <v>3</v>
      </c>
      <c r="DQ293" s="59" t="s">
        <v>959</v>
      </c>
      <c r="DR293" s="56" t="s">
        <v>1518</v>
      </c>
      <c r="DS293" s="60"/>
      <c r="DT293" s="96"/>
      <c r="DU293" s="60"/>
      <c r="DV293" s="60"/>
      <c r="DW293" s="102"/>
      <c r="DX293" s="60"/>
      <c r="EE293" s="60" t="s">
        <v>1517</v>
      </c>
      <c r="EF293" s="56">
        <v>3</v>
      </c>
      <c r="EG293" s="59" t="s">
        <v>959</v>
      </c>
      <c r="EH293" s="56" t="s">
        <v>1518</v>
      </c>
      <c r="EI293" s="60"/>
      <c r="EJ293" s="96"/>
      <c r="EK293" s="60"/>
      <c r="EL293" s="60"/>
      <c r="EM293" s="102"/>
      <c r="EN293" s="60"/>
      <c r="EU293" s="60" t="s">
        <v>1517</v>
      </c>
      <c r="EV293" s="56">
        <v>3</v>
      </c>
      <c r="EW293" s="59" t="s">
        <v>959</v>
      </c>
      <c r="EX293" s="56" t="s">
        <v>1518</v>
      </c>
      <c r="EY293" s="60"/>
      <c r="EZ293" s="96"/>
      <c r="FA293" s="60"/>
      <c r="FB293" s="60"/>
      <c r="FC293" s="102"/>
      <c r="FD293" s="60"/>
    </row>
    <row r="294" spans="1:166" s="52" customFormat="1" ht="15" customHeight="1">
      <c r="A294" s="69" t="s">
        <v>1010</v>
      </c>
      <c r="B294" s="69">
        <v>3</v>
      </c>
      <c r="C294" s="70" t="s">
        <v>2016</v>
      </c>
      <c r="D294" s="74" t="s">
        <v>1669</v>
      </c>
      <c r="E294" s="85">
        <v>7324.27</v>
      </c>
      <c r="F294" s="71" t="s">
        <v>255</v>
      </c>
      <c r="G294" s="60"/>
      <c r="H294" s="109">
        <f t="shared" si="4"/>
        <v>7324.27</v>
      </c>
      <c r="I294" s="51">
        <v>100</v>
      </c>
      <c r="V294" s="59"/>
      <c r="W294" s="59"/>
      <c r="X294" s="59"/>
      <c r="Y294" s="59"/>
      <c r="Z294" s="59"/>
      <c r="AA294" s="59"/>
      <c r="AB294" s="59"/>
      <c r="AC294" s="59"/>
      <c r="AD294" s="59"/>
      <c r="AE294" s="59"/>
      <c r="AF294" s="59"/>
      <c r="AG294" s="59"/>
      <c r="AH294" s="59"/>
      <c r="AI294" s="59"/>
      <c r="AJ294" s="59"/>
      <c r="AK294" s="59"/>
      <c r="AL294" s="59"/>
      <c r="AM294" s="57" t="s">
        <v>1473</v>
      </c>
      <c r="AN294" s="57">
        <v>3</v>
      </c>
      <c r="AO294" s="57" t="s">
        <v>1876</v>
      </c>
      <c r="AP294" s="57" t="s">
        <v>1474</v>
      </c>
      <c r="AQ294" s="65">
        <v>4500</v>
      </c>
      <c r="AR294" s="97">
        <f>+AN294*AQ294</f>
        <v>13500</v>
      </c>
      <c r="AS294" s="57"/>
      <c r="AT294" s="98"/>
      <c r="AU294" s="103" t="s">
        <v>1428</v>
      </c>
      <c r="AV294" s="98" t="s">
        <v>360</v>
      </c>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7" t="s">
        <v>1473</v>
      </c>
      <c r="CZ294" s="57">
        <v>3</v>
      </c>
      <c r="DA294" s="57" t="s">
        <v>1876</v>
      </c>
      <c r="DB294" s="57" t="s">
        <v>1474</v>
      </c>
      <c r="DC294" s="65">
        <v>4500</v>
      </c>
      <c r="DD294" s="97">
        <f>+CZ294*DC294</f>
        <v>13500</v>
      </c>
      <c r="DE294" s="57"/>
      <c r="DF294" s="98"/>
      <c r="DG294" s="103" t="s">
        <v>1428</v>
      </c>
      <c r="DH294" s="98" t="s">
        <v>360</v>
      </c>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row>
    <row r="295" spans="1:14" s="52" customFormat="1" ht="15" customHeight="1">
      <c r="A295" s="69" t="s">
        <v>1011</v>
      </c>
      <c r="B295" s="70">
        <v>3</v>
      </c>
      <c r="C295" s="70" t="s">
        <v>2016</v>
      </c>
      <c r="D295" s="69" t="s">
        <v>520</v>
      </c>
      <c r="E295" s="85">
        <v>1308.01</v>
      </c>
      <c r="F295" s="71" t="s">
        <v>1951</v>
      </c>
      <c r="G295" s="60"/>
      <c r="H295" s="109">
        <f t="shared" si="4"/>
        <v>1308.01</v>
      </c>
      <c r="I295" s="51">
        <v>100</v>
      </c>
      <c r="L295" s="96"/>
      <c r="M295" s="60"/>
      <c r="N295" s="60"/>
    </row>
    <row r="296" spans="1:9" s="55" customFormat="1" ht="15" customHeight="1">
      <c r="A296" s="69" t="s">
        <v>1011</v>
      </c>
      <c r="B296" s="69">
        <v>3</v>
      </c>
      <c r="C296" s="70" t="s">
        <v>2016</v>
      </c>
      <c r="D296" s="74" t="s">
        <v>519</v>
      </c>
      <c r="E296" s="85">
        <v>192</v>
      </c>
      <c r="F296" s="71" t="s">
        <v>1619</v>
      </c>
      <c r="G296" s="58"/>
      <c r="H296" s="109">
        <f t="shared" si="4"/>
        <v>192</v>
      </c>
      <c r="I296" s="51">
        <v>100</v>
      </c>
    </row>
    <row r="297" spans="1:51" s="55" customFormat="1" ht="15" customHeight="1">
      <c r="A297" s="74" t="s">
        <v>1438</v>
      </c>
      <c r="B297" s="70">
        <v>3</v>
      </c>
      <c r="C297" s="70" t="s">
        <v>2016</v>
      </c>
      <c r="D297" s="69" t="s">
        <v>1317</v>
      </c>
      <c r="E297" s="85">
        <v>4030</v>
      </c>
      <c r="F297" s="77" t="s">
        <v>1439</v>
      </c>
      <c r="G297" s="60"/>
      <c r="H297" s="109">
        <f t="shared" si="4"/>
        <v>4030</v>
      </c>
      <c r="I297" s="51">
        <v>100</v>
      </c>
      <c r="J297" s="59"/>
      <c r="K297" s="59"/>
      <c r="L297" s="59"/>
      <c r="M297" s="59"/>
      <c r="N297" s="59"/>
      <c r="O297" s="59"/>
      <c r="P297" s="59"/>
      <c r="Q297" s="59"/>
      <c r="R297" s="59"/>
      <c r="S297" s="59"/>
      <c r="T297" s="59"/>
      <c r="U297" s="59"/>
      <c r="V297" s="52"/>
      <c r="W297" s="52"/>
      <c r="X297" s="52"/>
      <c r="Y297" s="52"/>
      <c r="Z297" s="52"/>
      <c r="AA297" s="52"/>
      <c r="AB297" s="52"/>
      <c r="AC297" s="52"/>
      <c r="AP297" s="52"/>
      <c r="AQ297" s="52"/>
      <c r="AR297" s="52"/>
      <c r="AS297" s="52"/>
      <c r="AT297" s="52"/>
      <c r="AU297" s="52"/>
      <c r="AV297" s="52"/>
      <c r="AW297" s="52"/>
      <c r="AX297" s="52"/>
      <c r="AY297" s="52"/>
    </row>
    <row r="298" spans="1:29" s="55" customFormat="1" ht="15" customHeight="1">
      <c r="A298" s="74" t="s">
        <v>839</v>
      </c>
      <c r="B298" s="69">
        <v>3</v>
      </c>
      <c r="C298" s="70" t="s">
        <v>2016</v>
      </c>
      <c r="D298" s="74" t="s">
        <v>1624</v>
      </c>
      <c r="E298" s="85" t="s">
        <v>532</v>
      </c>
      <c r="F298" s="77" t="s">
        <v>1623</v>
      </c>
      <c r="G298" s="61"/>
      <c r="H298" s="109" t="str">
        <f t="shared" si="4"/>
        <v>2438.72</v>
      </c>
      <c r="I298" s="51">
        <v>100</v>
      </c>
      <c r="J298" s="52"/>
      <c r="K298" s="52"/>
      <c r="L298" s="52"/>
      <c r="M298" s="52"/>
      <c r="N298" s="52"/>
      <c r="V298" s="52"/>
      <c r="W298" s="52"/>
      <c r="X298" s="52"/>
      <c r="Y298" s="52"/>
      <c r="Z298" s="52"/>
      <c r="AA298" s="52"/>
      <c r="AB298" s="52"/>
      <c r="AC298" s="52"/>
    </row>
    <row r="299" spans="1:41" s="52" customFormat="1" ht="15" customHeight="1">
      <c r="A299" s="69" t="s">
        <v>840</v>
      </c>
      <c r="B299" s="70">
        <v>3</v>
      </c>
      <c r="C299" s="70" t="s">
        <v>2016</v>
      </c>
      <c r="D299" s="74" t="s">
        <v>488</v>
      </c>
      <c r="E299" s="85">
        <v>577.25</v>
      </c>
      <c r="F299" s="77" t="s">
        <v>1609</v>
      </c>
      <c r="G299" s="58"/>
      <c r="H299" s="109">
        <f t="shared" si="4"/>
        <v>577.25</v>
      </c>
      <c r="I299" s="51">
        <v>100</v>
      </c>
      <c r="L299" s="55"/>
      <c r="M299" s="55"/>
      <c r="N299" s="55"/>
      <c r="O299" s="55"/>
      <c r="P299" s="55"/>
      <c r="Q299" s="55"/>
      <c r="R299" s="55"/>
      <c r="S299" s="55"/>
      <c r="T299" s="55"/>
      <c r="U299" s="55"/>
      <c r="AD299" s="55"/>
      <c r="AE299" s="55"/>
      <c r="AF299" s="55"/>
      <c r="AG299" s="55"/>
      <c r="AH299" s="55"/>
      <c r="AI299" s="55"/>
      <c r="AJ299" s="55"/>
      <c r="AK299" s="55"/>
      <c r="AL299" s="55"/>
      <c r="AM299" s="55"/>
      <c r="AN299" s="55"/>
      <c r="AO299" s="55"/>
    </row>
    <row r="300" spans="1:41" s="52" customFormat="1" ht="15" customHeight="1">
      <c r="A300" s="69" t="s">
        <v>840</v>
      </c>
      <c r="B300" s="69">
        <v>3</v>
      </c>
      <c r="C300" s="70" t="s">
        <v>2016</v>
      </c>
      <c r="D300" s="69" t="s">
        <v>1839</v>
      </c>
      <c r="E300" s="85">
        <v>2500</v>
      </c>
      <c r="F300" s="71" t="s">
        <v>1840</v>
      </c>
      <c r="G300" s="61"/>
      <c r="H300" s="109">
        <f t="shared" si="4"/>
        <v>2500</v>
      </c>
      <c r="I300" s="51">
        <v>100</v>
      </c>
      <c r="K300" s="55"/>
      <c r="L300" s="55"/>
      <c r="M300" s="55"/>
      <c r="N300" s="55"/>
      <c r="V300" s="55"/>
      <c r="W300" s="55"/>
      <c r="X300" s="55"/>
      <c r="Y300" s="55"/>
      <c r="Z300" s="55"/>
      <c r="AA300" s="55"/>
      <c r="AB300" s="55"/>
      <c r="AC300" s="55"/>
      <c r="AD300" s="56"/>
      <c r="AE300" s="56"/>
      <c r="AF300" s="56"/>
      <c r="AG300" s="56"/>
      <c r="AH300" s="56"/>
      <c r="AI300" s="56"/>
      <c r="AJ300" s="56"/>
      <c r="AK300" s="56"/>
      <c r="AL300" s="56"/>
      <c r="AM300" s="56"/>
      <c r="AN300" s="56"/>
      <c r="AO300" s="56"/>
    </row>
    <row r="301" spans="1:41" s="56" customFormat="1" ht="15" customHeight="1">
      <c r="A301" s="69" t="s">
        <v>2029</v>
      </c>
      <c r="B301" s="70">
        <v>3</v>
      </c>
      <c r="C301" s="70" t="s">
        <v>2016</v>
      </c>
      <c r="D301" s="74" t="s">
        <v>487</v>
      </c>
      <c r="E301" s="85">
        <v>1365.38</v>
      </c>
      <c r="F301" s="77" t="s">
        <v>278</v>
      </c>
      <c r="G301" s="55"/>
      <c r="H301" s="109">
        <f t="shared" si="4"/>
        <v>1365.38</v>
      </c>
      <c r="I301" s="51">
        <v>100</v>
      </c>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row>
    <row r="302" spans="1:22" s="52" customFormat="1" ht="15" customHeight="1">
      <c r="A302" s="69" t="s">
        <v>1015</v>
      </c>
      <c r="B302" s="69">
        <v>3</v>
      </c>
      <c r="C302" s="70" t="s">
        <v>2016</v>
      </c>
      <c r="D302" s="74" t="s">
        <v>1625</v>
      </c>
      <c r="E302" s="85" t="s">
        <v>533</v>
      </c>
      <c r="F302" s="71" t="s">
        <v>686</v>
      </c>
      <c r="G302" s="60"/>
      <c r="H302" s="109" t="str">
        <f t="shared" si="4"/>
        <v>3080.79</v>
      </c>
      <c r="I302" s="51">
        <v>100</v>
      </c>
      <c r="K302" s="55"/>
      <c r="L302" s="56"/>
      <c r="M302" s="56"/>
      <c r="N302" s="56"/>
      <c r="O302" s="56"/>
      <c r="P302" s="56"/>
      <c r="Q302" s="56"/>
      <c r="R302" s="56"/>
      <c r="S302" s="56"/>
      <c r="T302" s="56"/>
      <c r="U302" s="56"/>
      <c r="V302" s="56"/>
    </row>
    <row r="303" spans="1:9" s="52" customFormat="1" ht="15" customHeight="1">
      <c r="A303" s="69" t="s">
        <v>2030</v>
      </c>
      <c r="B303" s="70">
        <v>3</v>
      </c>
      <c r="C303" s="70" t="s">
        <v>2016</v>
      </c>
      <c r="D303" s="74" t="s">
        <v>869</v>
      </c>
      <c r="E303" s="85">
        <v>1103.45</v>
      </c>
      <c r="F303" s="77" t="s">
        <v>1016</v>
      </c>
      <c r="G303" s="55"/>
      <c r="H303" s="109">
        <f t="shared" si="4"/>
        <v>1103.45</v>
      </c>
      <c r="I303" s="51">
        <v>100</v>
      </c>
    </row>
    <row r="304" spans="1:9" s="52" customFormat="1" ht="15" customHeight="1">
      <c r="A304" s="69" t="s">
        <v>2031</v>
      </c>
      <c r="B304" s="69">
        <v>3</v>
      </c>
      <c r="C304" s="70" t="s">
        <v>2016</v>
      </c>
      <c r="D304" s="69" t="s">
        <v>875</v>
      </c>
      <c r="E304" s="85">
        <v>950</v>
      </c>
      <c r="F304" s="71" t="s">
        <v>876</v>
      </c>
      <c r="G304" s="59"/>
      <c r="H304" s="109">
        <f t="shared" si="4"/>
        <v>950</v>
      </c>
      <c r="I304" s="51">
        <v>100</v>
      </c>
    </row>
    <row r="305" spans="1:9" s="52" customFormat="1" ht="15" customHeight="1">
      <c r="A305" s="74" t="s">
        <v>245</v>
      </c>
      <c r="B305" s="70">
        <v>3</v>
      </c>
      <c r="C305" s="70" t="s">
        <v>2016</v>
      </c>
      <c r="D305" s="74" t="s">
        <v>154</v>
      </c>
      <c r="E305" s="85">
        <v>6622.22</v>
      </c>
      <c r="F305" s="77" t="s">
        <v>244</v>
      </c>
      <c r="G305" s="55"/>
      <c r="H305" s="109">
        <f t="shared" si="4"/>
        <v>6622.22</v>
      </c>
      <c r="I305" s="51">
        <v>100</v>
      </c>
    </row>
    <row r="306" spans="1:51" s="56" customFormat="1" ht="15" customHeight="1">
      <c r="A306" s="74" t="s">
        <v>841</v>
      </c>
      <c r="B306" s="69">
        <v>3</v>
      </c>
      <c r="C306" s="70" t="s">
        <v>2016</v>
      </c>
      <c r="D306" s="69" t="s">
        <v>155</v>
      </c>
      <c r="E306" s="85" t="s">
        <v>1393</v>
      </c>
      <c r="F306" s="71" t="s">
        <v>227</v>
      </c>
      <c r="G306" s="60"/>
      <c r="H306" s="109" t="str">
        <f t="shared" si="4"/>
        <v>3608,27</v>
      </c>
      <c r="I306" s="51">
        <v>100</v>
      </c>
      <c r="J306" s="52"/>
      <c r="K306" s="55"/>
      <c r="L306" s="52"/>
      <c r="M306" s="52"/>
      <c r="N306" s="52"/>
      <c r="O306" s="55"/>
      <c r="P306" s="55"/>
      <c r="Q306" s="55"/>
      <c r="R306" s="55"/>
      <c r="S306" s="55"/>
      <c r="T306" s="55"/>
      <c r="U306" s="55"/>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row>
    <row r="307" spans="1:51" s="56" customFormat="1" ht="15" customHeight="1">
      <c r="A307" s="69" t="s">
        <v>558</v>
      </c>
      <c r="B307" s="70">
        <v>3</v>
      </c>
      <c r="C307" s="70" t="s">
        <v>2016</v>
      </c>
      <c r="D307" s="69" t="s">
        <v>560</v>
      </c>
      <c r="E307" s="85">
        <v>3362</v>
      </c>
      <c r="F307" s="71" t="s">
        <v>559</v>
      </c>
      <c r="G307" s="60"/>
      <c r="H307" s="109">
        <f t="shared" si="4"/>
        <v>3362</v>
      </c>
      <c r="I307" s="51">
        <v>100</v>
      </c>
      <c r="J307" s="52"/>
      <c r="K307" s="55"/>
      <c r="L307" s="52"/>
      <c r="M307" s="52"/>
      <c r="N307" s="52"/>
      <c r="O307" s="55"/>
      <c r="P307" s="55"/>
      <c r="Q307" s="55"/>
      <c r="R307" s="55"/>
      <c r="S307" s="55"/>
      <c r="T307" s="55"/>
      <c r="U307" s="55"/>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row>
    <row r="308" spans="1:51" s="52" customFormat="1" ht="15" customHeight="1">
      <c r="A308" s="72" t="s">
        <v>1639</v>
      </c>
      <c r="B308" s="69">
        <v>3</v>
      </c>
      <c r="C308" s="70" t="s">
        <v>2016</v>
      </c>
      <c r="D308" s="69" t="s">
        <v>1650</v>
      </c>
      <c r="E308" s="85">
        <v>723.89</v>
      </c>
      <c r="F308" s="77" t="s">
        <v>267</v>
      </c>
      <c r="G308" s="60"/>
      <c r="H308" s="109">
        <f t="shared" si="4"/>
        <v>723.89</v>
      </c>
      <c r="I308" s="51">
        <v>100</v>
      </c>
      <c r="K308" s="56"/>
      <c r="V308" s="56"/>
      <c r="W308" s="56"/>
      <c r="X308" s="56"/>
      <c r="Y308" s="56"/>
      <c r="Z308" s="56"/>
      <c r="AA308" s="56"/>
      <c r="AB308" s="56"/>
      <c r="AC308" s="56"/>
      <c r="AP308" s="56"/>
      <c r="AQ308" s="56"/>
      <c r="AR308" s="56"/>
      <c r="AS308" s="56"/>
      <c r="AT308" s="56"/>
      <c r="AU308" s="56"/>
      <c r="AV308" s="56"/>
      <c r="AW308" s="56"/>
      <c r="AX308" s="56"/>
      <c r="AY308" s="56"/>
    </row>
    <row r="309" spans="1:9" s="59" customFormat="1" ht="15" customHeight="1">
      <c r="A309" s="74" t="s">
        <v>1017</v>
      </c>
      <c r="B309" s="70">
        <v>3</v>
      </c>
      <c r="C309" s="70" t="s">
        <v>2016</v>
      </c>
      <c r="D309" s="70" t="s">
        <v>12</v>
      </c>
      <c r="E309" s="85">
        <v>15684.97</v>
      </c>
      <c r="F309" s="77" t="s">
        <v>970</v>
      </c>
      <c r="H309" s="109">
        <f t="shared" si="4"/>
        <v>15684.97</v>
      </c>
      <c r="I309" s="51">
        <v>100</v>
      </c>
    </row>
    <row r="310" spans="1:29" s="52" customFormat="1" ht="15" customHeight="1">
      <c r="A310" s="74" t="s">
        <v>2032</v>
      </c>
      <c r="B310" s="69">
        <v>3</v>
      </c>
      <c r="C310" s="70" t="s">
        <v>2016</v>
      </c>
      <c r="D310" s="74" t="s">
        <v>1694</v>
      </c>
      <c r="E310" s="85">
        <v>41.68</v>
      </c>
      <c r="F310" s="77" t="s">
        <v>760</v>
      </c>
      <c r="G310" s="61"/>
      <c r="H310" s="109">
        <f t="shared" si="4"/>
        <v>41.68</v>
      </c>
      <c r="I310" s="51">
        <v>100</v>
      </c>
      <c r="K310" s="56"/>
      <c r="L310" s="56"/>
      <c r="M310" s="56"/>
      <c r="N310" s="56"/>
      <c r="W310" s="56"/>
      <c r="X310" s="56"/>
      <c r="Y310" s="56"/>
      <c r="Z310" s="56"/>
      <c r="AA310" s="56"/>
      <c r="AB310" s="56"/>
      <c r="AC310" s="56"/>
    </row>
    <row r="311" spans="1:9" s="52" customFormat="1" ht="15" customHeight="1">
      <c r="A311" s="74" t="s">
        <v>1018</v>
      </c>
      <c r="B311" s="70">
        <v>3</v>
      </c>
      <c r="C311" s="70" t="s">
        <v>2016</v>
      </c>
      <c r="D311" s="69" t="s">
        <v>1841</v>
      </c>
      <c r="E311" s="85">
        <v>10365</v>
      </c>
      <c r="F311" s="71" t="s">
        <v>168</v>
      </c>
      <c r="G311" s="58"/>
      <c r="H311" s="109">
        <f t="shared" si="4"/>
        <v>10365</v>
      </c>
      <c r="I311" s="51">
        <v>100</v>
      </c>
    </row>
    <row r="312" spans="1:41" s="52" customFormat="1" ht="15" customHeight="1">
      <c r="A312" s="74" t="s">
        <v>2033</v>
      </c>
      <c r="B312" s="69">
        <v>3</v>
      </c>
      <c r="C312" s="70" t="s">
        <v>2016</v>
      </c>
      <c r="D312" s="74" t="s">
        <v>1695</v>
      </c>
      <c r="E312" s="85">
        <v>8085.45</v>
      </c>
      <c r="F312" s="71" t="s">
        <v>279</v>
      </c>
      <c r="G312" s="58"/>
      <c r="H312" s="109">
        <f t="shared" si="4"/>
        <v>8085.45</v>
      </c>
      <c r="I312" s="51">
        <v>100</v>
      </c>
      <c r="J312" s="56"/>
      <c r="W312" s="56"/>
      <c r="X312" s="56"/>
      <c r="Y312" s="56"/>
      <c r="Z312" s="56"/>
      <c r="AA312" s="56"/>
      <c r="AB312" s="56"/>
      <c r="AC312" s="56"/>
      <c r="AD312" s="56"/>
      <c r="AE312" s="56"/>
      <c r="AF312" s="56"/>
      <c r="AG312" s="56"/>
      <c r="AH312" s="56"/>
      <c r="AI312" s="56"/>
      <c r="AJ312" s="56"/>
      <c r="AK312" s="56"/>
      <c r="AL312" s="56"/>
      <c r="AM312" s="56"/>
      <c r="AN312" s="56"/>
      <c r="AO312" s="56"/>
    </row>
    <row r="313" spans="1:41" s="52" customFormat="1" ht="15" customHeight="1">
      <c r="A313" s="69" t="s">
        <v>1696</v>
      </c>
      <c r="B313" s="70">
        <v>3</v>
      </c>
      <c r="C313" s="70" t="s">
        <v>2016</v>
      </c>
      <c r="D313" s="69" t="s">
        <v>1698</v>
      </c>
      <c r="E313" s="85">
        <v>8085.45</v>
      </c>
      <c r="F313" s="71" t="s">
        <v>1697</v>
      </c>
      <c r="G313" s="58"/>
      <c r="H313" s="109">
        <f t="shared" si="4"/>
        <v>8085.45</v>
      </c>
      <c r="I313" s="51">
        <v>100</v>
      </c>
      <c r="J313" s="56"/>
      <c r="W313" s="56"/>
      <c r="X313" s="56"/>
      <c r="Y313" s="56"/>
      <c r="Z313" s="56"/>
      <c r="AA313" s="56"/>
      <c r="AB313" s="56"/>
      <c r="AC313" s="56"/>
      <c r="AD313" s="56"/>
      <c r="AE313" s="56"/>
      <c r="AF313" s="56"/>
      <c r="AG313" s="56"/>
      <c r="AH313" s="56"/>
      <c r="AI313" s="56"/>
      <c r="AJ313" s="56"/>
      <c r="AK313" s="56"/>
      <c r="AL313" s="56"/>
      <c r="AM313" s="56"/>
      <c r="AN313" s="56"/>
      <c r="AO313" s="56"/>
    </row>
    <row r="314" spans="1:41" s="52" customFormat="1" ht="15" customHeight="1">
      <c r="A314" s="74" t="s">
        <v>1640</v>
      </c>
      <c r="B314" s="69">
        <v>3</v>
      </c>
      <c r="C314" s="70" t="s">
        <v>2016</v>
      </c>
      <c r="D314" s="69" t="s">
        <v>1708</v>
      </c>
      <c r="E314" s="85">
        <v>79.74</v>
      </c>
      <c r="F314" s="77" t="s">
        <v>256</v>
      </c>
      <c r="G314" s="55"/>
      <c r="H314" s="109">
        <f t="shared" si="4"/>
        <v>79.74</v>
      </c>
      <c r="I314" s="51">
        <v>100</v>
      </c>
      <c r="V314" s="56"/>
      <c r="W314" s="56"/>
      <c r="X314" s="56"/>
      <c r="Y314" s="56"/>
      <c r="Z314" s="56"/>
      <c r="AA314" s="56"/>
      <c r="AB314" s="56"/>
      <c r="AC314" s="56"/>
      <c r="AD314" s="56"/>
      <c r="AE314" s="56"/>
      <c r="AF314" s="56"/>
      <c r="AG314" s="56"/>
      <c r="AH314" s="56"/>
      <c r="AI314" s="56"/>
      <c r="AJ314" s="56"/>
      <c r="AK314" s="56"/>
      <c r="AL314" s="56"/>
      <c r="AM314" s="56"/>
      <c r="AN314" s="56"/>
      <c r="AO314" s="56"/>
    </row>
    <row r="315" spans="1:51" s="56" customFormat="1" ht="15" customHeight="1">
      <c r="A315" s="69" t="s">
        <v>1019</v>
      </c>
      <c r="B315" s="70">
        <v>3</v>
      </c>
      <c r="C315" s="70" t="s">
        <v>2016</v>
      </c>
      <c r="D315" s="74" t="s">
        <v>1693</v>
      </c>
      <c r="E315" s="85">
        <v>4734</v>
      </c>
      <c r="F315" s="77" t="s">
        <v>1020</v>
      </c>
      <c r="G315" s="59"/>
      <c r="H315" s="109">
        <f t="shared" si="4"/>
        <v>4734</v>
      </c>
      <c r="I315" s="51">
        <v>100</v>
      </c>
      <c r="J315" s="52"/>
      <c r="K315" s="52"/>
      <c r="L315" s="52"/>
      <c r="M315" s="52"/>
      <c r="N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row>
    <row r="316" spans="1:29" s="52" customFormat="1" ht="15" customHeight="1">
      <c r="A316" s="69" t="s">
        <v>842</v>
      </c>
      <c r="B316" s="69">
        <v>3</v>
      </c>
      <c r="C316" s="70" t="s">
        <v>2016</v>
      </c>
      <c r="D316" s="69" t="s">
        <v>1699</v>
      </c>
      <c r="E316" s="85">
        <v>8817.45</v>
      </c>
      <c r="F316" s="71" t="s">
        <v>1953</v>
      </c>
      <c r="G316" s="55"/>
      <c r="H316" s="109">
        <f t="shared" si="4"/>
        <v>8817.45</v>
      </c>
      <c r="I316" s="51">
        <v>100</v>
      </c>
      <c r="J316" s="56"/>
      <c r="W316" s="60"/>
      <c r="X316" s="60"/>
      <c r="Y316" s="60"/>
      <c r="Z316" s="60"/>
      <c r="AA316" s="60"/>
      <c r="AB316" s="60"/>
      <c r="AC316" s="60"/>
    </row>
    <row r="317" spans="1:29" s="52" customFormat="1" ht="15" customHeight="1">
      <c r="A317" s="69" t="s">
        <v>1019</v>
      </c>
      <c r="B317" s="70">
        <v>3</v>
      </c>
      <c r="C317" s="70" t="s">
        <v>2016</v>
      </c>
      <c r="D317" s="69" t="s">
        <v>775</v>
      </c>
      <c r="E317" s="85">
        <v>9188</v>
      </c>
      <c r="F317" s="71" t="s">
        <v>774</v>
      </c>
      <c r="G317" s="55"/>
      <c r="H317" s="109">
        <f t="shared" si="4"/>
        <v>9188</v>
      </c>
      <c r="I317" s="51">
        <v>100</v>
      </c>
      <c r="J317" s="56"/>
      <c r="W317" s="60"/>
      <c r="X317" s="60"/>
      <c r="Y317" s="60"/>
      <c r="Z317" s="60"/>
      <c r="AA317" s="60"/>
      <c r="AB317" s="60"/>
      <c r="AC317" s="60"/>
    </row>
    <row r="318" spans="1:10" s="52" customFormat="1" ht="15" customHeight="1">
      <c r="A318" s="69" t="s">
        <v>843</v>
      </c>
      <c r="B318" s="69">
        <v>3</v>
      </c>
      <c r="C318" s="70" t="s">
        <v>2016</v>
      </c>
      <c r="D318" s="69" t="s">
        <v>1706</v>
      </c>
      <c r="E318" s="85">
        <v>11415.81</v>
      </c>
      <c r="F318" s="71" t="s">
        <v>776</v>
      </c>
      <c r="G318" s="55"/>
      <c r="H318" s="109">
        <f t="shared" si="4"/>
        <v>11415.81</v>
      </c>
      <c r="I318" s="51">
        <v>100</v>
      </c>
      <c r="J318" s="60"/>
    </row>
    <row r="319" spans="1:51" s="56" customFormat="1" ht="15" customHeight="1">
      <c r="A319" s="69" t="s">
        <v>1021</v>
      </c>
      <c r="B319" s="70">
        <v>3</v>
      </c>
      <c r="C319" s="70" t="s">
        <v>2016</v>
      </c>
      <c r="D319" s="69" t="s">
        <v>1707</v>
      </c>
      <c r="E319" s="85">
        <v>855.92</v>
      </c>
      <c r="F319" s="71" t="s">
        <v>1399</v>
      </c>
      <c r="G319" s="60"/>
      <c r="H319" s="109">
        <f t="shared" si="4"/>
        <v>855.92</v>
      </c>
      <c r="I319" s="51">
        <v>100</v>
      </c>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row>
    <row r="320" spans="1:51" s="56" customFormat="1" ht="15" customHeight="1">
      <c r="A320" s="69" t="s">
        <v>1702</v>
      </c>
      <c r="B320" s="69">
        <v>3</v>
      </c>
      <c r="C320" s="70" t="s">
        <v>2016</v>
      </c>
      <c r="D320" s="69" t="s">
        <v>1703</v>
      </c>
      <c r="E320" s="85">
        <v>480</v>
      </c>
      <c r="F320" s="71" t="s">
        <v>1701</v>
      </c>
      <c r="G320" s="60"/>
      <c r="H320" s="109">
        <f t="shared" si="4"/>
        <v>480</v>
      </c>
      <c r="I320" s="51">
        <v>100</v>
      </c>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row>
    <row r="321" spans="1:29" s="52" customFormat="1" ht="15" customHeight="1">
      <c r="A321" s="74" t="s">
        <v>1641</v>
      </c>
      <c r="B321" s="70">
        <v>3</v>
      </c>
      <c r="C321" s="70" t="s">
        <v>2016</v>
      </c>
      <c r="D321" s="74" t="s">
        <v>602</v>
      </c>
      <c r="E321" s="85">
        <v>96433.89</v>
      </c>
      <c r="F321" s="77" t="s">
        <v>923</v>
      </c>
      <c r="G321" s="58"/>
      <c r="H321" s="109">
        <f t="shared" si="4"/>
        <v>96433.89</v>
      </c>
      <c r="I321" s="51">
        <v>100</v>
      </c>
      <c r="W321" s="56"/>
      <c r="X321" s="56"/>
      <c r="Y321" s="56"/>
      <c r="Z321" s="56"/>
      <c r="AA321" s="56"/>
      <c r="AB321" s="56"/>
      <c r="AC321" s="56"/>
    </row>
    <row r="322" spans="1:41" s="56" customFormat="1" ht="15" customHeight="1">
      <c r="A322" s="74" t="s">
        <v>1911</v>
      </c>
      <c r="B322" s="69">
        <v>3</v>
      </c>
      <c r="C322" s="70" t="s">
        <v>2016</v>
      </c>
      <c r="D322" s="74" t="s">
        <v>163</v>
      </c>
      <c r="E322" s="85">
        <v>994.02</v>
      </c>
      <c r="F322" s="77" t="s">
        <v>1912</v>
      </c>
      <c r="G322" s="59"/>
      <c r="H322" s="109">
        <f t="shared" si="4"/>
        <v>994.02</v>
      </c>
      <c r="I322" s="51">
        <v>100</v>
      </c>
      <c r="J322" s="52"/>
      <c r="K322" s="52"/>
      <c r="L322" s="55"/>
      <c r="M322" s="55"/>
      <c r="N322" s="55"/>
      <c r="W322" s="52"/>
      <c r="X322" s="52"/>
      <c r="Y322" s="52"/>
      <c r="Z322" s="52"/>
      <c r="AA322" s="52"/>
      <c r="AB322" s="52"/>
      <c r="AC322" s="52"/>
      <c r="AD322" s="52"/>
      <c r="AE322" s="52"/>
      <c r="AF322" s="52"/>
      <c r="AG322" s="52"/>
      <c r="AH322" s="52"/>
      <c r="AI322" s="52"/>
      <c r="AJ322" s="52"/>
      <c r="AK322" s="52"/>
      <c r="AL322" s="52"/>
      <c r="AM322" s="52"/>
      <c r="AN322" s="52"/>
      <c r="AO322" s="52"/>
    </row>
    <row r="323" spans="1:41" s="52" customFormat="1" ht="15" customHeight="1">
      <c r="A323" s="69" t="s">
        <v>996</v>
      </c>
      <c r="B323" s="70">
        <v>3</v>
      </c>
      <c r="C323" s="70" t="s">
        <v>2016</v>
      </c>
      <c r="D323" s="74" t="s">
        <v>66</v>
      </c>
      <c r="E323" s="85">
        <v>48000</v>
      </c>
      <c r="F323" s="77" t="s">
        <v>65</v>
      </c>
      <c r="G323" s="55"/>
      <c r="H323" s="109">
        <f t="shared" si="4"/>
        <v>48000</v>
      </c>
      <c r="I323" s="51">
        <v>100</v>
      </c>
      <c r="M323" s="56"/>
      <c r="N323" s="56"/>
      <c r="AD323" s="56"/>
      <c r="AE323" s="56"/>
      <c r="AF323" s="56"/>
      <c r="AG323" s="56"/>
      <c r="AH323" s="56"/>
      <c r="AI323" s="56"/>
      <c r="AJ323" s="56"/>
      <c r="AK323" s="56"/>
      <c r="AL323" s="56"/>
      <c r="AM323" s="56"/>
      <c r="AN323" s="56"/>
      <c r="AO323" s="56"/>
    </row>
    <row r="324" spans="1:9" s="52" customFormat="1" ht="15" customHeight="1">
      <c r="A324" s="69" t="s">
        <v>996</v>
      </c>
      <c r="B324" s="69">
        <v>3</v>
      </c>
      <c r="C324" s="70" t="s">
        <v>2016</v>
      </c>
      <c r="D324" s="69" t="s">
        <v>1541</v>
      </c>
      <c r="E324" s="85">
        <v>3447.99</v>
      </c>
      <c r="F324" s="77" t="s">
        <v>268</v>
      </c>
      <c r="G324" s="60"/>
      <c r="H324" s="109">
        <f t="shared" si="4"/>
        <v>3447.99</v>
      </c>
      <c r="I324" s="51">
        <v>100</v>
      </c>
    </row>
    <row r="325" spans="1:11" s="52" customFormat="1" ht="15" customHeight="1">
      <c r="A325" s="69" t="s">
        <v>1517</v>
      </c>
      <c r="B325" s="70">
        <v>3</v>
      </c>
      <c r="C325" s="70" t="s">
        <v>2016</v>
      </c>
      <c r="D325" s="74" t="s">
        <v>932</v>
      </c>
      <c r="E325" s="85">
        <v>7197.5</v>
      </c>
      <c r="F325" s="77" t="s">
        <v>1519</v>
      </c>
      <c r="G325" s="58"/>
      <c r="H325" s="109">
        <f t="shared" si="4"/>
        <v>7197.5</v>
      </c>
      <c r="I325" s="51">
        <v>100</v>
      </c>
      <c r="J325" s="56"/>
      <c r="K325" s="56"/>
    </row>
    <row r="326" spans="1:11" s="52" customFormat="1" ht="15" customHeight="1">
      <c r="A326" s="69" t="s">
        <v>1675</v>
      </c>
      <c r="B326" s="69">
        <v>3</v>
      </c>
      <c r="C326" s="70" t="s">
        <v>2016</v>
      </c>
      <c r="D326" s="74" t="s">
        <v>1865</v>
      </c>
      <c r="E326" s="85">
        <v>901</v>
      </c>
      <c r="F326" s="71" t="s">
        <v>1676</v>
      </c>
      <c r="G326" s="58"/>
      <c r="H326" s="109">
        <f t="shared" si="4"/>
        <v>901</v>
      </c>
      <c r="I326" s="51">
        <v>100</v>
      </c>
      <c r="J326" s="56"/>
      <c r="K326" s="56"/>
    </row>
    <row r="327" spans="1:51" s="52" customFormat="1" ht="15" customHeight="1">
      <c r="A327" s="74" t="s">
        <v>354</v>
      </c>
      <c r="B327" s="70">
        <v>3</v>
      </c>
      <c r="C327" s="70" t="s">
        <v>2016</v>
      </c>
      <c r="D327" s="69" t="s">
        <v>441</v>
      </c>
      <c r="E327" s="85">
        <v>1204.57</v>
      </c>
      <c r="F327" s="71" t="s">
        <v>909</v>
      </c>
      <c r="G327" s="59"/>
      <c r="H327" s="109">
        <f t="shared" si="4"/>
        <v>1204.57</v>
      </c>
      <c r="I327" s="51">
        <v>100</v>
      </c>
      <c r="J327" s="56" t="s">
        <v>42</v>
      </c>
      <c r="M327" s="56"/>
      <c r="N327" s="56"/>
      <c r="AP327" s="56"/>
      <c r="AQ327" s="56"/>
      <c r="AR327" s="56"/>
      <c r="AS327" s="56"/>
      <c r="AT327" s="56"/>
      <c r="AU327" s="56"/>
      <c r="AV327" s="56"/>
      <c r="AW327" s="56"/>
      <c r="AX327" s="56"/>
      <c r="AY327" s="56"/>
    </row>
    <row r="328" spans="1:9" s="52" customFormat="1" ht="15" customHeight="1">
      <c r="A328" s="69" t="s">
        <v>1861</v>
      </c>
      <c r="B328" s="69">
        <v>3</v>
      </c>
      <c r="C328" s="70" t="s">
        <v>2016</v>
      </c>
      <c r="D328" s="69" t="s">
        <v>467</v>
      </c>
      <c r="E328" s="85">
        <v>1735.5</v>
      </c>
      <c r="F328" s="71" t="s">
        <v>1799</v>
      </c>
      <c r="G328" s="60"/>
      <c r="H328" s="109">
        <f aca="true" t="shared" si="5" ref="H328:H391">E328</f>
        <v>1735.5</v>
      </c>
      <c r="I328" s="51">
        <v>100</v>
      </c>
    </row>
    <row r="329" spans="1:9" s="52" customFormat="1" ht="15" customHeight="1">
      <c r="A329" s="69" t="s">
        <v>1861</v>
      </c>
      <c r="B329" s="70">
        <v>3</v>
      </c>
      <c r="C329" s="70" t="s">
        <v>2016</v>
      </c>
      <c r="D329" s="69" t="s">
        <v>1893</v>
      </c>
      <c r="E329" s="85" t="s">
        <v>1394</v>
      </c>
      <c r="F329" s="71" t="s">
        <v>93</v>
      </c>
      <c r="G329" s="60"/>
      <c r="H329" s="109" t="str">
        <f t="shared" si="5"/>
        <v>974,21</v>
      </c>
      <c r="I329" s="51">
        <v>100</v>
      </c>
    </row>
    <row r="330" spans="1:41" s="52" customFormat="1" ht="15" customHeight="1">
      <c r="A330" s="69" t="s">
        <v>1862</v>
      </c>
      <c r="B330" s="69">
        <v>3</v>
      </c>
      <c r="C330" s="70" t="s">
        <v>2016</v>
      </c>
      <c r="D330" s="69" t="s">
        <v>1314</v>
      </c>
      <c r="E330" s="85">
        <v>6333.33</v>
      </c>
      <c r="F330" s="71" t="s">
        <v>1803</v>
      </c>
      <c r="G330" s="60"/>
      <c r="H330" s="109">
        <f t="shared" si="5"/>
        <v>6333.33</v>
      </c>
      <c r="I330" s="51">
        <v>100</v>
      </c>
      <c r="K330" s="59"/>
      <c r="L330" s="56"/>
      <c r="M330" s="56"/>
      <c r="N330" s="56"/>
      <c r="O330" s="56"/>
      <c r="P330" s="56"/>
      <c r="Q330" s="56"/>
      <c r="R330" s="56"/>
      <c r="S330" s="56"/>
      <c r="T330" s="56"/>
      <c r="U330" s="56"/>
      <c r="AD330" s="56"/>
      <c r="AE330" s="56"/>
      <c r="AF330" s="56"/>
      <c r="AG330" s="56"/>
      <c r="AH330" s="56"/>
      <c r="AI330" s="56"/>
      <c r="AJ330" s="56"/>
      <c r="AK330" s="56"/>
      <c r="AL330" s="56"/>
      <c r="AM330" s="56"/>
      <c r="AN330" s="56"/>
      <c r="AO330" s="56"/>
    </row>
    <row r="331" spans="1:22" s="52" customFormat="1" ht="15" customHeight="1">
      <c r="A331" s="69" t="s">
        <v>241</v>
      </c>
      <c r="B331" s="70">
        <v>3</v>
      </c>
      <c r="C331" s="70" t="s">
        <v>2016</v>
      </c>
      <c r="D331" s="69" t="s">
        <v>1563</v>
      </c>
      <c r="E331" s="85">
        <v>51901.01</v>
      </c>
      <c r="F331" s="71" t="s">
        <v>1562</v>
      </c>
      <c r="G331" s="61"/>
      <c r="H331" s="109">
        <f t="shared" si="5"/>
        <v>51901.01</v>
      </c>
      <c r="I331" s="51">
        <v>100</v>
      </c>
      <c r="V331" s="56"/>
    </row>
    <row r="332" spans="1:22" s="52" customFormat="1" ht="15" customHeight="1">
      <c r="A332" s="69" t="s">
        <v>241</v>
      </c>
      <c r="B332" s="69">
        <v>3</v>
      </c>
      <c r="C332" s="70" t="s">
        <v>2016</v>
      </c>
      <c r="D332" s="69" t="s">
        <v>1565</v>
      </c>
      <c r="E332" s="85">
        <v>80000</v>
      </c>
      <c r="F332" s="71" t="s">
        <v>1564</v>
      </c>
      <c r="G332" s="61"/>
      <c r="H332" s="109">
        <f t="shared" si="5"/>
        <v>80000</v>
      </c>
      <c r="I332" s="51">
        <v>100</v>
      </c>
      <c r="V332" s="56"/>
    </row>
    <row r="333" spans="1:22" s="52" customFormat="1" ht="15" customHeight="1">
      <c r="A333" s="69" t="s">
        <v>241</v>
      </c>
      <c r="B333" s="70">
        <v>3</v>
      </c>
      <c r="C333" s="70" t="s">
        <v>2016</v>
      </c>
      <c r="D333" s="69" t="s">
        <v>1567</v>
      </c>
      <c r="E333" s="85">
        <v>50000</v>
      </c>
      <c r="F333" s="71" t="s">
        <v>1566</v>
      </c>
      <c r="G333" s="61"/>
      <c r="H333" s="109">
        <f t="shared" si="5"/>
        <v>50000</v>
      </c>
      <c r="I333" s="51">
        <v>100</v>
      </c>
      <c r="V333" s="56"/>
    </row>
    <row r="334" spans="1:22" s="52" customFormat="1" ht="15" customHeight="1">
      <c r="A334" s="69" t="s">
        <v>241</v>
      </c>
      <c r="B334" s="69">
        <v>3</v>
      </c>
      <c r="C334" s="70" t="s">
        <v>2016</v>
      </c>
      <c r="D334" s="69" t="s">
        <v>1784</v>
      </c>
      <c r="E334" s="85">
        <v>10000</v>
      </c>
      <c r="F334" s="71" t="s">
        <v>1568</v>
      </c>
      <c r="G334" s="61"/>
      <c r="H334" s="109">
        <f t="shared" si="5"/>
        <v>10000</v>
      </c>
      <c r="I334" s="51">
        <v>100</v>
      </c>
      <c r="V334" s="56"/>
    </row>
    <row r="335" spans="1:22" s="52" customFormat="1" ht="15" customHeight="1">
      <c r="A335" s="69" t="s">
        <v>241</v>
      </c>
      <c r="B335" s="70">
        <v>3</v>
      </c>
      <c r="C335" s="70" t="s">
        <v>2016</v>
      </c>
      <c r="D335" s="69" t="s">
        <v>1570</v>
      </c>
      <c r="E335" s="85">
        <v>304762.86</v>
      </c>
      <c r="F335" s="71" t="s">
        <v>1569</v>
      </c>
      <c r="G335" s="61"/>
      <c r="H335" s="109">
        <f t="shared" si="5"/>
        <v>304762.86</v>
      </c>
      <c r="I335" s="51">
        <v>100</v>
      </c>
      <c r="V335" s="56"/>
    </row>
    <row r="336" spans="1:22" s="52" customFormat="1" ht="15" customHeight="1">
      <c r="A336" s="69" t="s">
        <v>241</v>
      </c>
      <c r="B336" s="69">
        <v>3</v>
      </c>
      <c r="C336" s="70" t="s">
        <v>2016</v>
      </c>
      <c r="D336" s="69" t="s">
        <v>1572</v>
      </c>
      <c r="E336" s="85">
        <v>46000</v>
      </c>
      <c r="F336" s="71" t="s">
        <v>1571</v>
      </c>
      <c r="G336" s="61"/>
      <c r="H336" s="109">
        <f t="shared" si="5"/>
        <v>46000</v>
      </c>
      <c r="I336" s="51">
        <v>100</v>
      </c>
      <c r="V336" s="56"/>
    </row>
    <row r="337" spans="1:22" s="52" customFormat="1" ht="15" customHeight="1">
      <c r="A337" s="69" t="s">
        <v>241</v>
      </c>
      <c r="B337" s="70">
        <v>3</v>
      </c>
      <c r="C337" s="70" t="s">
        <v>2016</v>
      </c>
      <c r="D337" s="69" t="s">
        <v>1574</v>
      </c>
      <c r="E337" s="85">
        <v>61000</v>
      </c>
      <c r="F337" s="71" t="s">
        <v>1573</v>
      </c>
      <c r="G337" s="61"/>
      <c r="H337" s="109">
        <f t="shared" si="5"/>
        <v>61000</v>
      </c>
      <c r="I337" s="51">
        <v>100</v>
      </c>
      <c r="V337" s="56"/>
    </row>
    <row r="338" spans="1:22" s="52" customFormat="1" ht="15" customHeight="1">
      <c r="A338" s="69" t="s">
        <v>241</v>
      </c>
      <c r="B338" s="69">
        <v>3</v>
      </c>
      <c r="C338" s="70" t="s">
        <v>2016</v>
      </c>
      <c r="D338" s="69" t="s">
        <v>1576</v>
      </c>
      <c r="E338" s="85" t="s">
        <v>1395</v>
      </c>
      <c r="F338" s="71" t="s">
        <v>1575</v>
      </c>
      <c r="G338" s="61"/>
      <c r="H338" s="109" t="str">
        <f t="shared" si="5"/>
        <v>89814,29</v>
      </c>
      <c r="I338" s="51">
        <v>100</v>
      </c>
      <c r="V338" s="56"/>
    </row>
    <row r="339" spans="1:22" s="52" customFormat="1" ht="15" customHeight="1">
      <c r="A339" s="69" t="s">
        <v>241</v>
      </c>
      <c r="B339" s="70">
        <v>3</v>
      </c>
      <c r="C339" s="70" t="s">
        <v>2016</v>
      </c>
      <c r="D339" s="69" t="s">
        <v>1578</v>
      </c>
      <c r="E339" s="85">
        <v>21521.74</v>
      </c>
      <c r="F339" s="71" t="s">
        <v>1577</v>
      </c>
      <c r="G339" s="61"/>
      <c r="H339" s="109">
        <f t="shared" si="5"/>
        <v>21521.74</v>
      </c>
      <c r="I339" s="51">
        <v>100</v>
      </c>
      <c r="V339" s="56"/>
    </row>
    <row r="340" spans="1:22" s="52" customFormat="1" ht="15" customHeight="1">
      <c r="A340" s="69" t="s">
        <v>241</v>
      </c>
      <c r="B340" s="69">
        <v>3</v>
      </c>
      <c r="C340" s="70" t="s">
        <v>2016</v>
      </c>
      <c r="D340" s="69" t="s">
        <v>1580</v>
      </c>
      <c r="E340" s="85">
        <v>80000</v>
      </c>
      <c r="F340" s="71" t="s">
        <v>1579</v>
      </c>
      <c r="G340" s="61"/>
      <c r="H340" s="109">
        <f t="shared" si="5"/>
        <v>80000</v>
      </c>
      <c r="I340" s="51">
        <v>100</v>
      </c>
      <c r="V340" s="56"/>
    </row>
    <row r="341" spans="1:22" s="52" customFormat="1" ht="15" customHeight="1">
      <c r="A341" s="69" t="s">
        <v>241</v>
      </c>
      <c r="B341" s="70">
        <v>3</v>
      </c>
      <c r="C341" s="70" t="s">
        <v>2016</v>
      </c>
      <c r="D341" s="69" t="s">
        <v>1582</v>
      </c>
      <c r="E341" s="85">
        <v>44250</v>
      </c>
      <c r="F341" s="71" t="s">
        <v>1581</v>
      </c>
      <c r="G341" s="61"/>
      <c r="H341" s="109">
        <f t="shared" si="5"/>
        <v>44250</v>
      </c>
      <c r="I341" s="51">
        <v>100</v>
      </c>
      <c r="V341" s="56"/>
    </row>
    <row r="342" spans="1:22" s="52" customFormat="1" ht="15" customHeight="1">
      <c r="A342" s="69" t="s">
        <v>241</v>
      </c>
      <c r="B342" s="69">
        <v>3</v>
      </c>
      <c r="C342" s="70" t="s">
        <v>2016</v>
      </c>
      <c r="D342" s="69" t="s">
        <v>1584</v>
      </c>
      <c r="E342" s="85">
        <v>52555.56</v>
      </c>
      <c r="F342" s="71" t="s">
        <v>1583</v>
      </c>
      <c r="G342" s="61"/>
      <c r="H342" s="109">
        <f t="shared" si="5"/>
        <v>52555.56</v>
      </c>
      <c r="I342" s="51">
        <v>100</v>
      </c>
      <c r="V342" s="56"/>
    </row>
    <row r="343" spans="1:22" s="52" customFormat="1" ht="15" customHeight="1">
      <c r="A343" s="69" t="s">
        <v>241</v>
      </c>
      <c r="B343" s="70">
        <v>3</v>
      </c>
      <c r="C343" s="70" t="s">
        <v>2016</v>
      </c>
      <c r="D343" s="69" t="s">
        <v>1877</v>
      </c>
      <c r="E343" s="85">
        <v>44857.31</v>
      </c>
      <c r="F343" s="71" t="s">
        <v>1585</v>
      </c>
      <c r="G343" s="61"/>
      <c r="H343" s="109">
        <f t="shared" si="5"/>
        <v>44857.31</v>
      </c>
      <c r="I343" s="51">
        <v>100</v>
      </c>
      <c r="V343" s="56"/>
    </row>
    <row r="344" spans="1:22" s="52" customFormat="1" ht="15" customHeight="1">
      <c r="A344" s="69" t="s">
        <v>241</v>
      </c>
      <c r="B344" s="69">
        <v>3</v>
      </c>
      <c r="C344" s="70" t="s">
        <v>2016</v>
      </c>
      <c r="D344" s="69" t="s">
        <v>1587</v>
      </c>
      <c r="E344" s="85">
        <v>41707.06</v>
      </c>
      <c r="F344" s="71" t="s">
        <v>1586</v>
      </c>
      <c r="G344" s="61"/>
      <c r="H344" s="109">
        <f t="shared" si="5"/>
        <v>41707.06</v>
      </c>
      <c r="I344" s="51">
        <v>100</v>
      </c>
      <c r="V344" s="56"/>
    </row>
    <row r="345" spans="1:22" s="52" customFormat="1" ht="15" customHeight="1">
      <c r="A345" s="69" t="s">
        <v>241</v>
      </c>
      <c r="B345" s="70">
        <v>3</v>
      </c>
      <c r="C345" s="70" t="s">
        <v>2016</v>
      </c>
      <c r="D345" s="69" t="s">
        <v>1565</v>
      </c>
      <c r="E345" s="85">
        <v>180000</v>
      </c>
      <c r="F345" s="71" t="s">
        <v>1588</v>
      </c>
      <c r="G345" s="61"/>
      <c r="H345" s="109">
        <f t="shared" si="5"/>
        <v>180000</v>
      </c>
      <c r="I345" s="51">
        <v>100</v>
      </c>
      <c r="V345" s="56"/>
    </row>
    <row r="346" spans="1:22" s="52" customFormat="1" ht="15" customHeight="1">
      <c r="A346" s="69" t="s">
        <v>241</v>
      </c>
      <c r="B346" s="69">
        <v>3</v>
      </c>
      <c r="C346" s="70" t="s">
        <v>2016</v>
      </c>
      <c r="D346" s="69" t="s">
        <v>1589</v>
      </c>
      <c r="E346" s="85">
        <v>80000</v>
      </c>
      <c r="F346" s="71" t="s">
        <v>1590</v>
      </c>
      <c r="G346" s="61"/>
      <c r="H346" s="109">
        <f t="shared" si="5"/>
        <v>80000</v>
      </c>
      <c r="I346" s="51">
        <v>100</v>
      </c>
      <c r="V346" s="56"/>
    </row>
    <row r="347" spans="1:22" s="52" customFormat="1" ht="15" customHeight="1">
      <c r="A347" s="69" t="s">
        <v>241</v>
      </c>
      <c r="B347" s="70">
        <v>3</v>
      </c>
      <c r="C347" s="70" t="s">
        <v>2016</v>
      </c>
      <c r="D347" s="69" t="s">
        <v>1592</v>
      </c>
      <c r="E347" s="85">
        <v>48000</v>
      </c>
      <c r="F347" s="71" t="s">
        <v>1591</v>
      </c>
      <c r="G347" s="61"/>
      <c r="H347" s="109">
        <f t="shared" si="5"/>
        <v>48000</v>
      </c>
      <c r="I347" s="51">
        <v>100</v>
      </c>
      <c r="V347" s="56"/>
    </row>
    <row r="348" spans="1:22" s="52" customFormat="1" ht="15" customHeight="1">
      <c r="A348" s="69" t="s">
        <v>241</v>
      </c>
      <c r="B348" s="69">
        <v>3</v>
      </c>
      <c r="C348" s="70" t="s">
        <v>2016</v>
      </c>
      <c r="D348" s="69" t="s">
        <v>1592</v>
      </c>
      <c r="E348" s="85">
        <v>88450</v>
      </c>
      <c r="F348" s="71" t="s">
        <v>1593</v>
      </c>
      <c r="G348" s="61"/>
      <c r="H348" s="109">
        <f t="shared" si="5"/>
        <v>88450</v>
      </c>
      <c r="I348" s="51">
        <v>100</v>
      </c>
      <c r="V348" s="56"/>
    </row>
    <row r="349" spans="1:22" s="52" customFormat="1" ht="15" customHeight="1">
      <c r="A349" s="69" t="s">
        <v>241</v>
      </c>
      <c r="B349" s="70">
        <v>3</v>
      </c>
      <c r="C349" s="70" t="s">
        <v>2016</v>
      </c>
      <c r="D349" s="69" t="s">
        <v>1877</v>
      </c>
      <c r="E349" s="85">
        <v>23000</v>
      </c>
      <c r="F349" s="71" t="s">
        <v>1594</v>
      </c>
      <c r="G349" s="61"/>
      <c r="H349" s="109">
        <f t="shared" si="5"/>
        <v>23000</v>
      </c>
      <c r="I349" s="51">
        <v>100</v>
      </c>
      <c r="V349" s="56"/>
    </row>
    <row r="350" spans="1:22" s="52" customFormat="1" ht="15" customHeight="1">
      <c r="A350" s="69" t="s">
        <v>241</v>
      </c>
      <c r="B350" s="69">
        <v>3</v>
      </c>
      <c r="C350" s="70" t="s">
        <v>2016</v>
      </c>
      <c r="D350" s="69" t="s">
        <v>932</v>
      </c>
      <c r="E350" s="85">
        <v>99000</v>
      </c>
      <c r="F350" s="71" t="s">
        <v>946</v>
      </c>
      <c r="G350" s="61"/>
      <c r="H350" s="109">
        <f t="shared" si="5"/>
        <v>99000</v>
      </c>
      <c r="I350" s="51">
        <v>100</v>
      </c>
      <c r="V350" s="56"/>
    </row>
    <row r="351" spans="1:9" s="52" customFormat="1" ht="15" customHeight="1">
      <c r="A351" s="69" t="s">
        <v>687</v>
      </c>
      <c r="B351" s="70">
        <v>3</v>
      </c>
      <c r="C351" s="70" t="s">
        <v>2016</v>
      </c>
      <c r="D351" s="69" t="s">
        <v>727</v>
      </c>
      <c r="E351" s="85">
        <v>1807.26</v>
      </c>
      <c r="F351" s="71" t="s">
        <v>688</v>
      </c>
      <c r="G351" s="55"/>
      <c r="H351" s="109">
        <f t="shared" si="5"/>
        <v>1807.26</v>
      </c>
      <c r="I351" s="51">
        <v>100</v>
      </c>
    </row>
    <row r="352" spans="1:9" s="52" customFormat="1" ht="15" customHeight="1">
      <c r="A352" s="74" t="s">
        <v>1402</v>
      </c>
      <c r="B352" s="69">
        <v>3</v>
      </c>
      <c r="C352" s="70" t="s">
        <v>2016</v>
      </c>
      <c r="D352" s="74" t="s">
        <v>1704</v>
      </c>
      <c r="E352" s="85">
        <v>3205.73</v>
      </c>
      <c r="F352" s="77" t="s">
        <v>1403</v>
      </c>
      <c r="G352" s="61"/>
      <c r="H352" s="109">
        <f t="shared" si="5"/>
        <v>3205.73</v>
      </c>
      <c r="I352" s="51">
        <v>100</v>
      </c>
    </row>
    <row r="353" spans="1:9" s="52" customFormat="1" ht="15" customHeight="1">
      <c r="A353" s="69" t="s">
        <v>842</v>
      </c>
      <c r="B353" s="70">
        <v>3</v>
      </c>
      <c r="C353" s="70" t="s">
        <v>2016</v>
      </c>
      <c r="D353" s="69" t="s">
        <v>1949</v>
      </c>
      <c r="E353" s="85">
        <v>11415.81</v>
      </c>
      <c r="F353" s="71" t="s">
        <v>695</v>
      </c>
      <c r="G353" s="60"/>
      <c r="H353" s="109">
        <f t="shared" si="5"/>
        <v>11415.81</v>
      </c>
      <c r="I353" s="51">
        <v>100</v>
      </c>
    </row>
    <row r="354" spans="1:166" s="52" customFormat="1" ht="15" customHeight="1">
      <c r="A354" s="69" t="s">
        <v>1416</v>
      </c>
      <c r="B354" s="69">
        <v>3</v>
      </c>
      <c r="C354" s="70" t="s">
        <v>2016</v>
      </c>
      <c r="D354" s="69" t="s">
        <v>1418</v>
      </c>
      <c r="E354" s="85">
        <v>1795</v>
      </c>
      <c r="F354" s="71" t="s">
        <v>1417</v>
      </c>
      <c r="G354" s="60"/>
      <c r="H354" s="109">
        <f t="shared" si="5"/>
        <v>1795</v>
      </c>
      <c r="I354" s="51">
        <v>100</v>
      </c>
      <c r="J354" s="59"/>
      <c r="AZ354" s="59"/>
      <c r="BA354" s="59"/>
      <c r="BB354" s="59"/>
      <c r="BC354" s="59"/>
      <c r="BD354" s="59"/>
      <c r="BE354" s="59"/>
      <c r="BF354" s="59"/>
      <c r="BG354" s="59"/>
      <c r="BH354" s="59"/>
      <c r="BI354" s="59"/>
      <c r="BJ354" s="59"/>
      <c r="BK354" s="59"/>
      <c r="BL354" s="59"/>
      <c r="BM354" s="59"/>
      <c r="BN354" s="59"/>
      <c r="BO354" s="59"/>
      <c r="BP354" s="59"/>
      <c r="BQ354" s="59"/>
      <c r="BR354" s="59"/>
      <c r="BS354" s="60"/>
      <c r="BT354" s="60"/>
      <c r="BU354" s="60"/>
      <c r="BV354" s="60"/>
      <c r="BW354" s="60"/>
      <c r="BX354" s="96"/>
      <c r="BY354" s="60"/>
      <c r="BZ354" s="60"/>
      <c r="CA354" s="102"/>
      <c r="CB354" s="60"/>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60"/>
      <c r="CZ354" s="60"/>
      <c r="DA354" s="60"/>
      <c r="DB354" s="60"/>
      <c r="DC354" s="60"/>
      <c r="DD354" s="96"/>
      <c r="DE354" s="60"/>
      <c r="DF354" s="60"/>
      <c r="DG354" s="102"/>
      <c r="DH354" s="60"/>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60"/>
      <c r="EF354" s="60"/>
      <c r="EG354" s="60"/>
      <c r="EH354" s="60"/>
      <c r="EI354" s="60"/>
      <c r="EJ354" s="96"/>
      <c r="EK354" s="60"/>
      <c r="EL354" s="60"/>
      <c r="EM354" s="102"/>
      <c r="EN354" s="60"/>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row>
    <row r="355" spans="1:166" s="52" customFormat="1" ht="15" customHeight="1">
      <c r="A355" s="69" t="s">
        <v>1517</v>
      </c>
      <c r="B355" s="70">
        <v>3</v>
      </c>
      <c r="C355" s="70" t="s">
        <v>2016</v>
      </c>
      <c r="D355" s="69" t="s">
        <v>722</v>
      </c>
      <c r="E355" s="85">
        <v>7197.5</v>
      </c>
      <c r="F355" s="71" t="s">
        <v>1519</v>
      </c>
      <c r="G355" s="60"/>
      <c r="H355" s="109">
        <f t="shared" si="5"/>
        <v>7197.5</v>
      </c>
      <c r="I355" s="51">
        <v>100</v>
      </c>
      <c r="J355" s="59"/>
      <c r="AZ355" s="59"/>
      <c r="BA355" s="59"/>
      <c r="BB355" s="59"/>
      <c r="BC355" s="59"/>
      <c r="BD355" s="59"/>
      <c r="BE355" s="59"/>
      <c r="BF355" s="59"/>
      <c r="BG355" s="59"/>
      <c r="BH355" s="59"/>
      <c r="BI355" s="59"/>
      <c r="BJ355" s="59"/>
      <c r="BK355" s="59"/>
      <c r="BL355" s="59"/>
      <c r="BM355" s="59"/>
      <c r="BN355" s="59"/>
      <c r="BO355" s="59"/>
      <c r="BP355" s="59"/>
      <c r="BQ355" s="59"/>
      <c r="BR355" s="59"/>
      <c r="BS355" s="60"/>
      <c r="BT355" s="60"/>
      <c r="BU355" s="60"/>
      <c r="BV355" s="60"/>
      <c r="BW355" s="60"/>
      <c r="BX355" s="96"/>
      <c r="BY355" s="60"/>
      <c r="BZ355" s="60"/>
      <c r="CA355" s="102"/>
      <c r="CB355" s="60"/>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60"/>
      <c r="CZ355" s="60"/>
      <c r="DA355" s="60"/>
      <c r="DB355" s="60"/>
      <c r="DC355" s="60"/>
      <c r="DD355" s="96"/>
      <c r="DE355" s="60"/>
      <c r="DF355" s="60"/>
      <c r="DG355" s="102"/>
      <c r="DH355" s="60"/>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60"/>
      <c r="EF355" s="60"/>
      <c r="EG355" s="60"/>
      <c r="EH355" s="60"/>
      <c r="EI355" s="60"/>
      <c r="EJ355" s="96"/>
      <c r="EK355" s="60"/>
      <c r="EL355" s="60"/>
      <c r="EM355" s="102"/>
      <c r="EN355" s="60"/>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row>
    <row r="356" spans="1:9" s="52" customFormat="1" ht="15" customHeight="1">
      <c r="A356" s="69" t="s">
        <v>2035</v>
      </c>
      <c r="B356" s="69">
        <v>3</v>
      </c>
      <c r="C356" s="70" t="s">
        <v>2016</v>
      </c>
      <c r="D356" s="69" t="s">
        <v>1617</v>
      </c>
      <c r="E356" s="85">
        <v>2200</v>
      </c>
      <c r="F356" s="77" t="s">
        <v>1616</v>
      </c>
      <c r="G356" s="59"/>
      <c r="H356" s="109">
        <f t="shared" si="5"/>
        <v>2200</v>
      </c>
      <c r="I356" s="51">
        <v>100</v>
      </c>
    </row>
    <row r="357" spans="1:9" s="52" customFormat="1" ht="15" customHeight="1">
      <c r="A357" s="69" t="s">
        <v>1805</v>
      </c>
      <c r="B357" s="70">
        <v>3</v>
      </c>
      <c r="C357" s="70" t="s">
        <v>2016</v>
      </c>
      <c r="D357" s="69" t="s">
        <v>25</v>
      </c>
      <c r="E357" s="85">
        <v>50</v>
      </c>
      <c r="F357" s="71" t="s">
        <v>24</v>
      </c>
      <c r="G357" s="60"/>
      <c r="H357" s="109">
        <f t="shared" si="5"/>
        <v>50</v>
      </c>
      <c r="I357" s="51">
        <v>100</v>
      </c>
    </row>
    <row r="358" spans="1:9" s="52" customFormat="1" ht="15" customHeight="1">
      <c r="A358" s="69" t="s">
        <v>866</v>
      </c>
      <c r="B358" s="69">
        <v>3</v>
      </c>
      <c r="C358" s="70" t="s">
        <v>2016</v>
      </c>
      <c r="D358" s="69" t="s">
        <v>413</v>
      </c>
      <c r="E358" s="85">
        <v>3766.67</v>
      </c>
      <c r="F358" s="71" t="s">
        <v>867</v>
      </c>
      <c r="G358" s="60"/>
      <c r="H358" s="109">
        <f t="shared" si="5"/>
        <v>3766.67</v>
      </c>
      <c r="I358" s="51">
        <v>100</v>
      </c>
    </row>
    <row r="359" spans="1:9" s="52" customFormat="1" ht="15" customHeight="1">
      <c r="A359" s="69" t="s">
        <v>1863</v>
      </c>
      <c r="B359" s="70">
        <v>3</v>
      </c>
      <c r="C359" s="70" t="s">
        <v>2016</v>
      </c>
      <c r="D359" s="79" t="s">
        <v>1684</v>
      </c>
      <c r="E359" s="85">
        <v>6499.48</v>
      </c>
      <c r="F359" s="71" t="s">
        <v>1516</v>
      </c>
      <c r="G359" s="59"/>
      <c r="H359" s="109">
        <f t="shared" si="5"/>
        <v>6499.48</v>
      </c>
      <c r="I359" s="51">
        <v>100</v>
      </c>
    </row>
    <row r="360" spans="1:9" s="52" customFormat="1" ht="15" customHeight="1">
      <c r="A360" s="69" t="s">
        <v>1353</v>
      </c>
      <c r="B360" s="69">
        <v>3</v>
      </c>
      <c r="C360" s="70" t="s">
        <v>2016</v>
      </c>
      <c r="D360" s="69" t="s">
        <v>12</v>
      </c>
      <c r="E360" s="85">
        <v>675000</v>
      </c>
      <c r="F360" s="71" t="s">
        <v>1354</v>
      </c>
      <c r="G360" s="59"/>
      <c r="H360" s="109">
        <f t="shared" si="5"/>
        <v>675000</v>
      </c>
      <c r="I360" s="51">
        <v>100</v>
      </c>
    </row>
    <row r="361" spans="1:9" s="52" customFormat="1" ht="15" customHeight="1">
      <c r="A361" s="69" t="s">
        <v>1411</v>
      </c>
      <c r="B361" s="70">
        <v>3</v>
      </c>
      <c r="C361" s="70" t="s">
        <v>2016</v>
      </c>
      <c r="D361" s="79" t="s">
        <v>1296</v>
      </c>
      <c r="E361" s="85">
        <v>18833.29</v>
      </c>
      <c r="F361" s="71" t="s">
        <v>1412</v>
      </c>
      <c r="G361" s="56"/>
      <c r="H361" s="109">
        <f t="shared" si="5"/>
        <v>18833.29</v>
      </c>
      <c r="I361" s="51">
        <v>100</v>
      </c>
    </row>
    <row r="362" spans="1:9" s="52" customFormat="1" ht="15" customHeight="1">
      <c r="A362" s="69" t="s">
        <v>98</v>
      </c>
      <c r="B362" s="69">
        <v>3</v>
      </c>
      <c r="C362" s="70" t="s">
        <v>2016</v>
      </c>
      <c r="D362" s="69" t="s">
        <v>1893</v>
      </c>
      <c r="E362" s="85">
        <v>103557.5</v>
      </c>
      <c r="F362" s="71" t="s">
        <v>97</v>
      </c>
      <c r="G362" s="56"/>
      <c r="H362" s="109">
        <f t="shared" si="5"/>
        <v>103557.5</v>
      </c>
      <c r="I362" s="51">
        <v>100</v>
      </c>
    </row>
    <row r="363" spans="1:9" s="52" customFormat="1" ht="15" customHeight="1">
      <c r="A363" s="74" t="s">
        <v>1406</v>
      </c>
      <c r="B363" s="70">
        <v>3</v>
      </c>
      <c r="C363" s="70" t="s">
        <v>2016</v>
      </c>
      <c r="D363" s="69" t="s">
        <v>868</v>
      </c>
      <c r="E363" s="85">
        <v>4332.03</v>
      </c>
      <c r="F363" s="71" t="s">
        <v>16</v>
      </c>
      <c r="G363" s="60"/>
      <c r="H363" s="109">
        <f t="shared" si="5"/>
        <v>4332.03</v>
      </c>
      <c r="I363" s="51">
        <v>100</v>
      </c>
    </row>
    <row r="364" spans="1:9" s="52" customFormat="1" ht="15" customHeight="1">
      <c r="A364" s="69" t="s">
        <v>556</v>
      </c>
      <c r="B364" s="69">
        <v>3</v>
      </c>
      <c r="C364" s="70" t="s">
        <v>2016</v>
      </c>
      <c r="D364" s="69" t="s">
        <v>1846</v>
      </c>
      <c r="E364" s="85">
        <v>2640</v>
      </c>
      <c r="F364" s="71" t="s">
        <v>557</v>
      </c>
      <c r="G364" s="60"/>
      <c r="H364" s="109">
        <f t="shared" si="5"/>
        <v>2640</v>
      </c>
      <c r="I364" s="51">
        <v>100</v>
      </c>
    </row>
    <row r="365" spans="1:9" s="52" customFormat="1" ht="15" customHeight="1">
      <c r="A365" s="69" t="s">
        <v>2036</v>
      </c>
      <c r="B365" s="70">
        <v>3</v>
      </c>
      <c r="C365" s="70" t="s">
        <v>2016</v>
      </c>
      <c r="D365" s="69" t="s">
        <v>1683</v>
      </c>
      <c r="E365" s="85">
        <v>6802</v>
      </c>
      <c r="F365" s="71" t="s">
        <v>17</v>
      </c>
      <c r="G365" s="61"/>
      <c r="H365" s="109">
        <f t="shared" si="5"/>
        <v>6802</v>
      </c>
      <c r="I365" s="51">
        <v>100</v>
      </c>
    </row>
    <row r="366" spans="1:9" s="52" customFormat="1" ht="15" customHeight="1">
      <c r="A366" s="69" t="s">
        <v>1378</v>
      </c>
      <c r="B366" s="69">
        <v>3</v>
      </c>
      <c r="C366" s="70" t="s">
        <v>2016</v>
      </c>
      <c r="D366" s="69" t="s">
        <v>932</v>
      </c>
      <c r="E366" s="85">
        <v>132500</v>
      </c>
      <c r="F366" s="71" t="s">
        <v>1709</v>
      </c>
      <c r="G366" s="61"/>
      <c r="H366" s="109">
        <f t="shared" si="5"/>
        <v>132500</v>
      </c>
      <c r="I366" s="51">
        <v>100</v>
      </c>
    </row>
    <row r="367" spans="1:9" s="52" customFormat="1" ht="15" customHeight="1">
      <c r="A367" s="69" t="s">
        <v>758</v>
      </c>
      <c r="B367" s="70">
        <v>3</v>
      </c>
      <c r="C367" s="70" t="s">
        <v>2016</v>
      </c>
      <c r="D367" s="69" t="s">
        <v>1612</v>
      </c>
      <c r="E367" s="85">
        <v>7000</v>
      </c>
      <c r="F367" s="71" t="s">
        <v>759</v>
      </c>
      <c r="G367" s="61"/>
      <c r="H367" s="109">
        <f t="shared" si="5"/>
        <v>7000</v>
      </c>
      <c r="I367" s="51">
        <v>100</v>
      </c>
    </row>
    <row r="368" spans="1:9" s="52" customFormat="1" ht="15" customHeight="1">
      <c r="A368" s="69" t="s">
        <v>1407</v>
      </c>
      <c r="B368" s="69">
        <v>3</v>
      </c>
      <c r="C368" s="70" t="s">
        <v>2016</v>
      </c>
      <c r="D368" s="69" t="s">
        <v>1893</v>
      </c>
      <c r="E368" s="85" t="s">
        <v>1396</v>
      </c>
      <c r="F368" s="71" t="s">
        <v>230</v>
      </c>
      <c r="G368" s="60"/>
      <c r="H368" s="109" t="str">
        <f t="shared" si="5"/>
        <v>1634,07</v>
      </c>
      <c r="I368" s="51">
        <v>100</v>
      </c>
    </row>
    <row r="369" spans="1:9" s="52" customFormat="1" ht="15" customHeight="1">
      <c r="A369" s="69" t="s">
        <v>1520</v>
      </c>
      <c r="B369" s="70">
        <v>3</v>
      </c>
      <c r="C369" s="70" t="s">
        <v>2016</v>
      </c>
      <c r="D369" s="69" t="s">
        <v>1784</v>
      </c>
      <c r="E369" s="85">
        <v>35457.84</v>
      </c>
      <c r="F369" s="77" t="s">
        <v>1521</v>
      </c>
      <c r="G369" s="60"/>
      <c r="H369" s="109">
        <f t="shared" si="5"/>
        <v>35457.84</v>
      </c>
      <c r="I369" s="51">
        <v>100</v>
      </c>
    </row>
    <row r="370" spans="1:9" s="52" customFormat="1" ht="15" customHeight="1">
      <c r="A370" s="74" t="s">
        <v>1408</v>
      </c>
      <c r="B370" s="69">
        <v>3</v>
      </c>
      <c r="C370" s="70" t="s">
        <v>2016</v>
      </c>
      <c r="D370" s="79" t="s">
        <v>1431</v>
      </c>
      <c r="E370" s="85">
        <v>299.72</v>
      </c>
      <c r="F370" s="77" t="s">
        <v>1410</v>
      </c>
      <c r="G370" s="58"/>
      <c r="H370" s="109">
        <f t="shared" si="5"/>
        <v>299.72</v>
      </c>
      <c r="I370" s="51">
        <v>100</v>
      </c>
    </row>
    <row r="371" spans="1:9" s="52" customFormat="1" ht="15" customHeight="1">
      <c r="A371" s="69" t="s">
        <v>1409</v>
      </c>
      <c r="B371" s="70">
        <v>3</v>
      </c>
      <c r="C371" s="70" t="s">
        <v>2016</v>
      </c>
      <c r="D371" s="69" t="s">
        <v>1627</v>
      </c>
      <c r="E371" s="85">
        <v>66634.91</v>
      </c>
      <c r="F371" s="77" t="s">
        <v>1626</v>
      </c>
      <c r="G371" s="60"/>
      <c r="H371" s="109">
        <f t="shared" si="5"/>
        <v>66634.91</v>
      </c>
      <c r="I371" s="51">
        <v>100</v>
      </c>
    </row>
    <row r="372" spans="1:9" s="52" customFormat="1" ht="15" customHeight="1">
      <c r="A372" s="69" t="s">
        <v>1851</v>
      </c>
      <c r="B372" s="69">
        <v>3</v>
      </c>
      <c r="C372" s="70" t="s">
        <v>2016</v>
      </c>
      <c r="D372" s="69" t="s">
        <v>932</v>
      </c>
      <c r="E372" s="85">
        <v>4500</v>
      </c>
      <c r="F372" s="71" t="s">
        <v>1852</v>
      </c>
      <c r="G372" s="60"/>
      <c r="H372" s="109">
        <f t="shared" si="5"/>
        <v>4500</v>
      </c>
      <c r="I372" s="51">
        <v>100</v>
      </c>
    </row>
    <row r="373" spans="1:9" s="52" customFormat="1" ht="15" customHeight="1">
      <c r="A373" s="69" t="s">
        <v>866</v>
      </c>
      <c r="B373" s="70">
        <v>3</v>
      </c>
      <c r="C373" s="70" t="s">
        <v>2016</v>
      </c>
      <c r="D373" s="69" t="s">
        <v>554</v>
      </c>
      <c r="E373" s="85">
        <v>1269.92</v>
      </c>
      <c r="F373" s="71" t="s">
        <v>2034</v>
      </c>
      <c r="G373" s="58"/>
      <c r="H373" s="109">
        <f t="shared" si="5"/>
        <v>1269.92</v>
      </c>
      <c r="I373" s="51">
        <v>100</v>
      </c>
    </row>
    <row r="374" spans="1:9" s="52" customFormat="1" ht="15" customHeight="1">
      <c r="A374" s="69" t="s">
        <v>231</v>
      </c>
      <c r="B374" s="69">
        <v>3</v>
      </c>
      <c r="C374" s="70" t="s">
        <v>2016</v>
      </c>
      <c r="D374" s="69" t="s">
        <v>1878</v>
      </c>
      <c r="E374" s="85">
        <v>100</v>
      </c>
      <c r="F374" s="77" t="s">
        <v>1475</v>
      </c>
      <c r="G374" s="60"/>
      <c r="H374" s="109">
        <f t="shared" si="5"/>
        <v>100</v>
      </c>
      <c r="I374" s="51">
        <v>100</v>
      </c>
    </row>
    <row r="375" spans="1:9" s="52" customFormat="1" ht="15" customHeight="1">
      <c r="A375" s="69" t="s">
        <v>231</v>
      </c>
      <c r="B375" s="70">
        <v>3</v>
      </c>
      <c r="C375" s="70" t="s">
        <v>2016</v>
      </c>
      <c r="D375" s="69" t="s">
        <v>247</v>
      </c>
      <c r="E375" s="85">
        <v>222.35</v>
      </c>
      <c r="F375" s="71" t="s">
        <v>246</v>
      </c>
      <c r="G375" s="59" t="s">
        <v>13</v>
      </c>
      <c r="H375" s="109">
        <f t="shared" si="5"/>
        <v>222.35</v>
      </c>
      <c r="I375" s="51">
        <v>100</v>
      </c>
    </row>
    <row r="376" spans="1:9" s="52" customFormat="1" ht="15" customHeight="1">
      <c r="A376" s="74" t="s">
        <v>231</v>
      </c>
      <c r="B376" s="69">
        <v>3</v>
      </c>
      <c r="C376" s="70" t="s">
        <v>2016</v>
      </c>
      <c r="D376" s="69" t="s">
        <v>721</v>
      </c>
      <c r="E376" s="85">
        <v>184.31</v>
      </c>
      <c r="F376" s="71" t="s">
        <v>248</v>
      </c>
      <c r="G376" s="61"/>
      <c r="H376" s="109">
        <f t="shared" si="5"/>
        <v>184.31</v>
      </c>
      <c r="I376" s="51">
        <v>100</v>
      </c>
    </row>
    <row r="377" spans="1:9" s="52" customFormat="1" ht="15" customHeight="1">
      <c r="A377" s="69" t="s">
        <v>1864</v>
      </c>
      <c r="B377" s="70">
        <v>3</v>
      </c>
      <c r="C377" s="70" t="s">
        <v>2016</v>
      </c>
      <c r="D377" s="69" t="s">
        <v>899</v>
      </c>
      <c r="E377" s="85">
        <v>100</v>
      </c>
      <c r="F377" s="71" t="s">
        <v>898</v>
      </c>
      <c r="G377" s="61"/>
      <c r="H377" s="109">
        <f t="shared" si="5"/>
        <v>100</v>
      </c>
      <c r="I377" s="51">
        <v>100</v>
      </c>
    </row>
    <row r="378" spans="1:9" s="52" customFormat="1" ht="15" customHeight="1">
      <c r="A378" s="69" t="s">
        <v>1413</v>
      </c>
      <c r="B378" s="69">
        <v>3</v>
      </c>
      <c r="C378" s="70" t="s">
        <v>2016</v>
      </c>
      <c r="D378" s="69" t="s">
        <v>1415</v>
      </c>
      <c r="E378" s="85">
        <v>100</v>
      </c>
      <c r="F378" s="71" t="s">
        <v>1414</v>
      </c>
      <c r="G378" s="60"/>
      <c r="H378" s="109">
        <f t="shared" si="5"/>
        <v>100</v>
      </c>
      <c r="I378" s="51">
        <v>100</v>
      </c>
    </row>
    <row r="379" spans="1:9" s="52" customFormat="1" ht="15" customHeight="1">
      <c r="A379" s="69" t="s">
        <v>235</v>
      </c>
      <c r="B379" s="70">
        <v>3</v>
      </c>
      <c r="C379" s="70" t="s">
        <v>2016</v>
      </c>
      <c r="D379" s="69" t="s">
        <v>250</v>
      </c>
      <c r="E379" s="85">
        <v>2700</v>
      </c>
      <c r="F379" s="71" t="s">
        <v>249</v>
      </c>
      <c r="G379" s="59" t="s">
        <v>13</v>
      </c>
      <c r="H379" s="109">
        <f t="shared" si="5"/>
        <v>2700</v>
      </c>
      <c r="I379" s="51">
        <v>100</v>
      </c>
    </row>
    <row r="380" spans="1:9" s="52" customFormat="1" ht="15" customHeight="1">
      <c r="A380" s="69" t="s">
        <v>235</v>
      </c>
      <c r="B380" s="69">
        <v>3</v>
      </c>
      <c r="C380" s="70" t="s">
        <v>2016</v>
      </c>
      <c r="D380" s="69" t="s">
        <v>897</v>
      </c>
      <c r="E380" s="85">
        <v>80</v>
      </c>
      <c r="F380" s="71" t="s">
        <v>895</v>
      </c>
      <c r="G380" s="59"/>
      <c r="H380" s="109">
        <f t="shared" si="5"/>
        <v>80</v>
      </c>
      <c r="I380" s="51">
        <v>100</v>
      </c>
    </row>
    <row r="381" spans="1:9" s="52" customFormat="1" ht="15" customHeight="1">
      <c r="A381" s="69" t="s">
        <v>845</v>
      </c>
      <c r="B381" s="70">
        <v>3</v>
      </c>
      <c r="C381" s="70" t="s">
        <v>2016</v>
      </c>
      <c r="D381" s="69" t="s">
        <v>264</v>
      </c>
      <c r="E381" s="85">
        <v>3000.57</v>
      </c>
      <c r="F381" s="71" t="s">
        <v>236</v>
      </c>
      <c r="G381" s="60"/>
      <c r="H381" s="109">
        <f t="shared" si="5"/>
        <v>3000.57</v>
      </c>
      <c r="I381" s="51">
        <v>100</v>
      </c>
    </row>
    <row r="382" spans="1:9" s="52" customFormat="1" ht="15" customHeight="1">
      <c r="A382" s="69" t="s">
        <v>845</v>
      </c>
      <c r="B382" s="69">
        <v>3</v>
      </c>
      <c r="C382" s="70" t="s">
        <v>2016</v>
      </c>
      <c r="D382" s="69" t="s">
        <v>251</v>
      </c>
      <c r="E382" s="85">
        <v>1489.06</v>
      </c>
      <c r="F382" s="71" t="s">
        <v>896</v>
      </c>
      <c r="G382" s="60"/>
      <c r="H382" s="109">
        <f t="shared" si="5"/>
        <v>1489.06</v>
      </c>
      <c r="I382" s="51">
        <v>100</v>
      </c>
    </row>
    <row r="383" spans="1:9" s="52" customFormat="1" ht="15" customHeight="1">
      <c r="A383" s="69" t="s">
        <v>845</v>
      </c>
      <c r="B383" s="70">
        <v>3</v>
      </c>
      <c r="C383" s="70" t="s">
        <v>2016</v>
      </c>
      <c r="D383" s="69" t="s">
        <v>728</v>
      </c>
      <c r="E383" s="85">
        <v>1469.87</v>
      </c>
      <c r="F383" s="71" t="s">
        <v>1946</v>
      </c>
      <c r="G383" s="60"/>
      <c r="H383" s="109">
        <f t="shared" si="5"/>
        <v>1469.87</v>
      </c>
      <c r="I383" s="51">
        <v>100</v>
      </c>
    </row>
    <row r="384" spans="1:9" s="52" customFormat="1" ht="15" customHeight="1">
      <c r="A384" s="74" t="s">
        <v>43</v>
      </c>
      <c r="B384" s="69">
        <v>3</v>
      </c>
      <c r="C384" s="70" t="s">
        <v>2016</v>
      </c>
      <c r="D384" s="69" t="s">
        <v>1651</v>
      </c>
      <c r="E384" s="85">
        <v>27020.16</v>
      </c>
      <c r="F384" s="77" t="s">
        <v>44</v>
      </c>
      <c r="G384" s="60"/>
      <c r="H384" s="109">
        <f t="shared" si="5"/>
        <v>27020.16</v>
      </c>
      <c r="I384" s="51">
        <v>100</v>
      </c>
    </row>
    <row r="385" spans="1:9" s="52" customFormat="1" ht="15" customHeight="1">
      <c r="A385" s="69" t="s">
        <v>43</v>
      </c>
      <c r="B385" s="70">
        <v>3</v>
      </c>
      <c r="C385" s="70" t="s">
        <v>2016</v>
      </c>
      <c r="D385" s="69" t="s">
        <v>15</v>
      </c>
      <c r="E385" s="85">
        <v>30000</v>
      </c>
      <c r="F385" s="71" t="s">
        <v>1350</v>
      </c>
      <c r="G385" s="60"/>
      <c r="H385" s="109">
        <f t="shared" si="5"/>
        <v>30000</v>
      </c>
      <c r="I385" s="51">
        <v>100</v>
      </c>
    </row>
    <row r="386" spans="1:9" s="52" customFormat="1" ht="15" customHeight="1">
      <c r="A386" s="74" t="s">
        <v>265</v>
      </c>
      <c r="B386" s="69">
        <v>3</v>
      </c>
      <c r="C386" s="70" t="s">
        <v>2016</v>
      </c>
      <c r="D386" s="69" t="s">
        <v>1865</v>
      </c>
      <c r="E386" s="85">
        <v>30000</v>
      </c>
      <c r="F386" s="71" t="s">
        <v>266</v>
      </c>
      <c r="G386" s="60"/>
      <c r="H386" s="109">
        <f t="shared" si="5"/>
        <v>30000</v>
      </c>
      <c r="I386" s="51">
        <v>100</v>
      </c>
    </row>
    <row r="387" spans="1:9" s="52" customFormat="1" ht="15" customHeight="1">
      <c r="A387" s="69" t="s">
        <v>2027</v>
      </c>
      <c r="B387" s="70">
        <v>3</v>
      </c>
      <c r="C387" s="70" t="s">
        <v>2016</v>
      </c>
      <c r="D387" s="69" t="s">
        <v>463</v>
      </c>
      <c r="E387" s="85">
        <v>5000</v>
      </c>
      <c r="F387" s="71" t="s">
        <v>2028</v>
      </c>
      <c r="G387" s="59"/>
      <c r="H387" s="109">
        <f t="shared" si="5"/>
        <v>5000</v>
      </c>
      <c r="I387" s="51">
        <v>100</v>
      </c>
    </row>
    <row r="388" spans="1:9" s="52" customFormat="1" ht="15" customHeight="1">
      <c r="A388" s="69" t="s">
        <v>26</v>
      </c>
      <c r="B388" s="69">
        <v>3</v>
      </c>
      <c r="C388" s="70" t="s">
        <v>2016</v>
      </c>
      <c r="D388" s="69" t="s">
        <v>1523</v>
      </c>
      <c r="E388" s="85">
        <v>8000</v>
      </c>
      <c r="F388" s="71" t="s">
        <v>27</v>
      </c>
      <c r="G388" s="59"/>
      <c r="H388" s="109">
        <f t="shared" si="5"/>
        <v>8000</v>
      </c>
      <c r="I388" s="51">
        <v>100</v>
      </c>
    </row>
    <row r="389" spans="1:9" s="52" customFormat="1" ht="15" customHeight="1">
      <c r="A389" s="72" t="s">
        <v>635</v>
      </c>
      <c r="B389" s="70">
        <v>3</v>
      </c>
      <c r="C389" s="70" t="s">
        <v>2016</v>
      </c>
      <c r="D389" s="69" t="s">
        <v>399</v>
      </c>
      <c r="E389" s="85">
        <v>962.5</v>
      </c>
      <c r="F389" s="77" t="s">
        <v>636</v>
      </c>
      <c r="G389" s="59"/>
      <c r="H389" s="109">
        <f t="shared" si="5"/>
        <v>962.5</v>
      </c>
      <c r="I389" s="51">
        <v>100</v>
      </c>
    </row>
    <row r="390" spans="1:9" s="52" customFormat="1" ht="15" customHeight="1">
      <c r="A390" s="72" t="s">
        <v>846</v>
      </c>
      <c r="B390" s="69">
        <v>3</v>
      </c>
      <c r="C390" s="70" t="s">
        <v>2016</v>
      </c>
      <c r="D390" s="82" t="s">
        <v>1914</v>
      </c>
      <c r="E390" s="85">
        <v>353.27</v>
      </c>
      <c r="F390" s="77" t="s">
        <v>10</v>
      </c>
      <c r="G390" s="61"/>
      <c r="H390" s="109">
        <f t="shared" si="5"/>
        <v>353.27</v>
      </c>
      <c r="I390" s="51">
        <v>100</v>
      </c>
    </row>
    <row r="391" spans="1:9" s="52" customFormat="1" ht="15" customHeight="1">
      <c r="A391" s="69" t="s">
        <v>847</v>
      </c>
      <c r="B391" s="70">
        <v>3</v>
      </c>
      <c r="C391" s="70" t="s">
        <v>2016</v>
      </c>
      <c r="D391" s="74" t="s">
        <v>1952</v>
      </c>
      <c r="E391" s="85" t="s">
        <v>1397</v>
      </c>
      <c r="F391" s="71" t="s">
        <v>45</v>
      </c>
      <c r="G391" s="56"/>
      <c r="H391" s="109" t="str">
        <f t="shared" si="5"/>
        <v>800,52</v>
      </c>
      <c r="I391" s="51">
        <v>100</v>
      </c>
    </row>
    <row r="392" spans="1:9" s="52" customFormat="1" ht="15" customHeight="1">
      <c r="A392" s="69" t="s">
        <v>847</v>
      </c>
      <c r="B392" s="69">
        <v>3</v>
      </c>
      <c r="C392" s="70" t="s">
        <v>2016</v>
      </c>
      <c r="D392" s="79" t="s">
        <v>46</v>
      </c>
      <c r="E392" s="85">
        <v>46246.89</v>
      </c>
      <c r="F392" s="71" t="s">
        <v>818</v>
      </c>
      <c r="G392" s="56"/>
      <c r="H392" s="109">
        <f aca="true" t="shared" si="6" ref="H392:H455">E392</f>
        <v>46246.89</v>
      </c>
      <c r="I392" s="51">
        <v>100</v>
      </c>
    </row>
    <row r="393" spans="1:9" s="52" customFormat="1" ht="15" customHeight="1">
      <c r="A393" s="69" t="s">
        <v>847</v>
      </c>
      <c r="B393" s="70">
        <v>3</v>
      </c>
      <c r="C393" s="70" t="s">
        <v>2016</v>
      </c>
      <c r="D393" s="74" t="s">
        <v>1400</v>
      </c>
      <c r="E393" s="85" t="s">
        <v>1397</v>
      </c>
      <c r="F393" s="71" t="s">
        <v>819</v>
      </c>
      <c r="G393" s="56"/>
      <c r="H393" s="109" t="str">
        <f t="shared" si="6"/>
        <v>800,52</v>
      </c>
      <c r="I393" s="51">
        <v>100</v>
      </c>
    </row>
    <row r="394" spans="1:9" s="52" customFormat="1" ht="15" customHeight="1">
      <c r="A394" s="69" t="s">
        <v>847</v>
      </c>
      <c r="B394" s="69">
        <v>3</v>
      </c>
      <c r="C394" s="70" t="s">
        <v>2016</v>
      </c>
      <c r="D394" s="74" t="s">
        <v>522</v>
      </c>
      <c r="E394" s="85">
        <v>73850</v>
      </c>
      <c r="F394" s="73" t="s">
        <v>521</v>
      </c>
      <c r="G394" s="56"/>
      <c r="H394" s="109">
        <f t="shared" si="6"/>
        <v>73850</v>
      </c>
      <c r="I394" s="51">
        <v>100</v>
      </c>
    </row>
    <row r="395" spans="1:9" s="52" customFormat="1" ht="15" customHeight="1">
      <c r="A395" s="69" t="s">
        <v>847</v>
      </c>
      <c r="B395" s="70">
        <v>3</v>
      </c>
      <c r="C395" s="70" t="s">
        <v>2016</v>
      </c>
      <c r="D395" s="74" t="s">
        <v>523</v>
      </c>
      <c r="E395" s="85" t="s">
        <v>1397</v>
      </c>
      <c r="F395" s="71" t="s">
        <v>938</v>
      </c>
      <c r="G395" s="56"/>
      <c r="H395" s="109" t="str">
        <f t="shared" si="6"/>
        <v>800,52</v>
      </c>
      <c r="I395" s="51">
        <v>100</v>
      </c>
    </row>
    <row r="396" spans="1:9" s="52" customFormat="1" ht="15" customHeight="1">
      <c r="A396" s="69" t="s">
        <v>817</v>
      </c>
      <c r="B396" s="69">
        <v>3</v>
      </c>
      <c r="C396" s="70" t="s">
        <v>2016</v>
      </c>
      <c r="D396" s="69" t="s">
        <v>461</v>
      </c>
      <c r="E396" s="85">
        <v>15500</v>
      </c>
      <c r="F396" s="71" t="s">
        <v>1595</v>
      </c>
      <c r="G396" s="58"/>
      <c r="H396" s="109">
        <f t="shared" si="6"/>
        <v>15500</v>
      </c>
      <c r="I396" s="51">
        <v>100</v>
      </c>
    </row>
    <row r="397" spans="1:9" s="52" customFormat="1" ht="15" customHeight="1">
      <c r="A397" s="69" t="s">
        <v>848</v>
      </c>
      <c r="B397" s="70">
        <v>3</v>
      </c>
      <c r="C397" s="70" t="s">
        <v>2016</v>
      </c>
      <c r="D397" s="69" t="s">
        <v>725</v>
      </c>
      <c r="E397" s="85">
        <v>760</v>
      </c>
      <c r="F397" s="71" t="s">
        <v>726</v>
      </c>
      <c r="G397" s="58"/>
      <c r="H397" s="109">
        <f t="shared" si="6"/>
        <v>760</v>
      </c>
      <c r="I397" s="51">
        <v>100</v>
      </c>
    </row>
    <row r="398" spans="1:9" s="52" customFormat="1" ht="15" customHeight="1">
      <c r="A398" s="69" t="s">
        <v>1596</v>
      </c>
      <c r="B398" s="69">
        <v>3</v>
      </c>
      <c r="C398" s="70" t="s">
        <v>2016</v>
      </c>
      <c r="D398" s="69" t="s">
        <v>396</v>
      </c>
      <c r="E398" s="85">
        <v>227.8</v>
      </c>
      <c r="F398" s="77" t="s">
        <v>1597</v>
      </c>
      <c r="G398" s="60"/>
      <c r="H398" s="109">
        <f t="shared" si="6"/>
        <v>227.8</v>
      </c>
      <c r="I398" s="51">
        <v>100</v>
      </c>
    </row>
    <row r="399" spans="1:9" s="52" customFormat="1" ht="15" customHeight="1">
      <c r="A399" s="69" t="s">
        <v>121</v>
      </c>
      <c r="B399" s="70">
        <v>3</v>
      </c>
      <c r="C399" s="70" t="s">
        <v>2016</v>
      </c>
      <c r="D399" s="69" t="s">
        <v>78</v>
      </c>
      <c r="E399" s="85">
        <v>160000</v>
      </c>
      <c r="F399" s="71" t="s">
        <v>122</v>
      </c>
      <c r="G399" s="60"/>
      <c r="H399" s="109">
        <f t="shared" si="6"/>
        <v>160000</v>
      </c>
      <c r="I399" s="51">
        <v>100</v>
      </c>
    </row>
    <row r="400" spans="1:9" s="52" customFormat="1" ht="15" customHeight="1">
      <c r="A400" s="72" t="s">
        <v>849</v>
      </c>
      <c r="B400" s="69">
        <v>3</v>
      </c>
      <c r="C400" s="70" t="s">
        <v>2016</v>
      </c>
      <c r="D400" s="70" t="s">
        <v>648</v>
      </c>
      <c r="E400" s="85">
        <v>12100</v>
      </c>
      <c r="F400" s="71" t="s">
        <v>2038</v>
      </c>
      <c r="G400" s="61"/>
      <c r="H400" s="109">
        <f t="shared" si="6"/>
        <v>12100</v>
      </c>
      <c r="I400" s="51">
        <v>100</v>
      </c>
    </row>
    <row r="401" spans="1:9" s="52" customFormat="1" ht="15" customHeight="1">
      <c r="A401" s="72" t="s">
        <v>850</v>
      </c>
      <c r="B401" s="70">
        <v>3</v>
      </c>
      <c r="C401" s="70" t="s">
        <v>2016</v>
      </c>
      <c r="D401" s="70" t="s">
        <v>1913</v>
      </c>
      <c r="E401" s="85">
        <v>14050</v>
      </c>
      <c r="F401" s="71" t="s">
        <v>2039</v>
      </c>
      <c r="G401" s="59"/>
      <c r="H401" s="109">
        <f t="shared" si="6"/>
        <v>14050</v>
      </c>
      <c r="I401" s="51">
        <v>100</v>
      </c>
    </row>
    <row r="402" spans="1:9" s="52" customFormat="1" ht="15" customHeight="1">
      <c r="A402" s="69" t="s">
        <v>1748</v>
      </c>
      <c r="B402" s="69">
        <v>3</v>
      </c>
      <c r="C402" s="70" t="s">
        <v>2016</v>
      </c>
      <c r="D402" s="69" t="s">
        <v>364</v>
      </c>
      <c r="E402" s="85">
        <v>400</v>
      </c>
      <c r="F402" s="71" t="s">
        <v>1749</v>
      </c>
      <c r="G402" s="59"/>
      <c r="H402" s="109">
        <f t="shared" si="6"/>
        <v>400</v>
      </c>
      <c r="I402" s="51">
        <v>100</v>
      </c>
    </row>
    <row r="403" spans="1:9" s="52" customFormat="1" ht="15" customHeight="1">
      <c r="A403" s="72" t="s">
        <v>281</v>
      </c>
      <c r="B403" s="70">
        <v>3</v>
      </c>
      <c r="C403" s="70" t="s">
        <v>2016</v>
      </c>
      <c r="D403" s="70" t="s">
        <v>1950</v>
      </c>
      <c r="E403" s="85">
        <v>300000</v>
      </c>
      <c r="F403" s="71" t="s">
        <v>282</v>
      </c>
      <c r="G403" s="59"/>
      <c r="H403" s="109">
        <f t="shared" si="6"/>
        <v>300000</v>
      </c>
      <c r="I403" s="51">
        <v>100</v>
      </c>
    </row>
    <row r="404" spans="1:9" s="52" customFormat="1" ht="15" customHeight="1">
      <c r="A404" s="72" t="s">
        <v>2015</v>
      </c>
      <c r="B404" s="69">
        <v>3</v>
      </c>
      <c r="C404" s="70" t="s">
        <v>2016</v>
      </c>
      <c r="D404" s="70" t="s">
        <v>932</v>
      </c>
      <c r="E404" s="85">
        <v>1400</v>
      </c>
      <c r="F404" s="71" t="s">
        <v>900</v>
      </c>
      <c r="G404" s="59"/>
      <c r="H404" s="109">
        <f t="shared" si="6"/>
        <v>1400</v>
      </c>
      <c r="I404" s="51">
        <v>100</v>
      </c>
    </row>
    <row r="405" spans="1:9" s="52" customFormat="1" ht="15" customHeight="1">
      <c r="A405" s="74" t="s">
        <v>2042</v>
      </c>
      <c r="B405" s="70">
        <v>3</v>
      </c>
      <c r="C405" s="70" t="s">
        <v>2016</v>
      </c>
      <c r="D405" s="74" t="s">
        <v>525</v>
      </c>
      <c r="E405" s="85">
        <v>2594.04</v>
      </c>
      <c r="F405" s="77" t="s">
        <v>930</v>
      </c>
      <c r="G405" s="56"/>
      <c r="H405" s="109">
        <f t="shared" si="6"/>
        <v>2594.04</v>
      </c>
      <c r="I405" s="51">
        <v>100</v>
      </c>
    </row>
    <row r="406" spans="1:9" s="52" customFormat="1" ht="15" customHeight="1">
      <c r="A406" s="74" t="s">
        <v>234</v>
      </c>
      <c r="B406" s="69">
        <v>3</v>
      </c>
      <c r="C406" s="70" t="s">
        <v>2016</v>
      </c>
      <c r="D406" s="74" t="s">
        <v>435</v>
      </c>
      <c r="E406" s="85">
        <v>2138</v>
      </c>
      <c r="F406" s="77" t="s">
        <v>1968</v>
      </c>
      <c r="G406" s="61"/>
      <c r="H406" s="109">
        <f t="shared" si="6"/>
        <v>2138</v>
      </c>
      <c r="I406" s="51">
        <v>100</v>
      </c>
    </row>
    <row r="407" spans="1:9" s="52" customFormat="1" ht="15" customHeight="1">
      <c r="A407" s="74" t="s">
        <v>2043</v>
      </c>
      <c r="B407" s="70">
        <v>3</v>
      </c>
      <c r="C407" s="70" t="s">
        <v>2016</v>
      </c>
      <c r="D407" s="74" t="s">
        <v>1970</v>
      </c>
      <c r="E407" s="85">
        <v>1924.43</v>
      </c>
      <c r="F407" s="77" t="s">
        <v>1969</v>
      </c>
      <c r="G407" s="59"/>
      <c r="H407" s="109">
        <f t="shared" si="6"/>
        <v>1924.43</v>
      </c>
      <c r="I407" s="51">
        <v>100</v>
      </c>
    </row>
    <row r="408" spans="1:9" s="52" customFormat="1" ht="15" customHeight="1">
      <c r="A408" s="74" t="s">
        <v>1804</v>
      </c>
      <c r="B408" s="69">
        <v>3</v>
      </c>
      <c r="C408" s="70" t="s">
        <v>2016</v>
      </c>
      <c r="D408" s="74" t="s">
        <v>1972</v>
      </c>
      <c r="E408" s="85">
        <v>181.74</v>
      </c>
      <c r="F408" s="77" t="s">
        <v>1971</v>
      </c>
      <c r="G408" s="61"/>
      <c r="H408" s="109">
        <f t="shared" si="6"/>
        <v>181.74</v>
      </c>
      <c r="I408" s="51">
        <v>100</v>
      </c>
    </row>
    <row r="409" spans="1:9" s="52" customFormat="1" ht="15" customHeight="1">
      <c r="A409" s="69" t="s">
        <v>48</v>
      </c>
      <c r="B409" s="70">
        <v>3</v>
      </c>
      <c r="C409" s="70" t="s">
        <v>2016</v>
      </c>
      <c r="D409" s="79" t="s">
        <v>1318</v>
      </c>
      <c r="E409" s="85">
        <v>4074.7</v>
      </c>
      <c r="F409" s="71" t="s">
        <v>1948</v>
      </c>
      <c r="G409" s="61"/>
      <c r="H409" s="109">
        <f t="shared" si="6"/>
        <v>4074.7</v>
      </c>
      <c r="I409" s="51">
        <v>100</v>
      </c>
    </row>
    <row r="410" spans="1:9" s="52" customFormat="1" ht="15" customHeight="1">
      <c r="A410" s="69" t="s">
        <v>2043</v>
      </c>
      <c r="B410" s="69">
        <v>3</v>
      </c>
      <c r="C410" s="70" t="s">
        <v>2016</v>
      </c>
      <c r="D410" s="69" t="s">
        <v>1436</v>
      </c>
      <c r="E410" s="85">
        <v>4250</v>
      </c>
      <c r="F410" s="77" t="s">
        <v>711</v>
      </c>
      <c r="G410" s="56"/>
      <c r="H410" s="109">
        <f t="shared" si="6"/>
        <v>4250</v>
      </c>
      <c r="I410" s="51">
        <v>100</v>
      </c>
    </row>
    <row r="411" spans="1:9" s="52" customFormat="1" ht="15" customHeight="1">
      <c r="A411" s="69" t="s">
        <v>989</v>
      </c>
      <c r="B411" s="70">
        <v>3</v>
      </c>
      <c r="C411" s="70" t="s">
        <v>2016</v>
      </c>
      <c r="D411" s="69" t="s">
        <v>991</v>
      </c>
      <c r="E411" s="85">
        <v>1511.29</v>
      </c>
      <c r="F411" s="71" t="s">
        <v>990</v>
      </c>
      <c r="G411" s="56"/>
      <c r="H411" s="109">
        <f t="shared" si="6"/>
        <v>1511.29</v>
      </c>
      <c r="I411" s="51">
        <v>100</v>
      </c>
    </row>
    <row r="412" spans="1:9" s="52" customFormat="1" ht="15" customHeight="1">
      <c r="A412" s="74" t="s">
        <v>1806</v>
      </c>
      <c r="B412" s="69">
        <v>3</v>
      </c>
      <c r="C412" s="70" t="s">
        <v>2016</v>
      </c>
      <c r="D412" s="74" t="s">
        <v>659</v>
      </c>
      <c r="E412" s="85">
        <v>3109</v>
      </c>
      <c r="F412" s="77" t="s">
        <v>931</v>
      </c>
      <c r="G412" s="61"/>
      <c r="H412" s="109">
        <f t="shared" si="6"/>
        <v>3109</v>
      </c>
      <c r="I412" s="51">
        <v>100</v>
      </c>
    </row>
    <row r="413" spans="1:9" s="52" customFormat="1" ht="15" customHeight="1">
      <c r="A413" s="74" t="s">
        <v>7</v>
      </c>
      <c r="B413" s="70">
        <v>3</v>
      </c>
      <c r="C413" s="70" t="s">
        <v>2016</v>
      </c>
      <c r="D413" s="69" t="s">
        <v>9</v>
      </c>
      <c r="E413" s="85">
        <v>74</v>
      </c>
      <c r="F413" s="71" t="s">
        <v>8</v>
      </c>
      <c r="G413" s="61"/>
      <c r="H413" s="109">
        <f t="shared" si="6"/>
        <v>74</v>
      </c>
      <c r="I413" s="51">
        <v>100</v>
      </c>
    </row>
    <row r="414" spans="1:9" s="52" customFormat="1" ht="15" customHeight="1">
      <c r="A414" s="69" t="s">
        <v>851</v>
      </c>
      <c r="B414" s="69">
        <v>3</v>
      </c>
      <c r="C414" s="70" t="s">
        <v>2016</v>
      </c>
      <c r="D414" s="69" t="s">
        <v>23</v>
      </c>
      <c r="E414" s="85">
        <v>2499.98</v>
      </c>
      <c r="F414" s="71" t="s">
        <v>358</v>
      </c>
      <c r="G414" s="61"/>
      <c r="H414" s="109">
        <f t="shared" si="6"/>
        <v>2499.98</v>
      </c>
      <c r="I414" s="51">
        <v>100</v>
      </c>
    </row>
    <row r="415" spans="1:9" s="52" customFormat="1" ht="15" customHeight="1">
      <c r="A415" s="69" t="s">
        <v>1818</v>
      </c>
      <c r="B415" s="70">
        <v>3</v>
      </c>
      <c r="C415" s="70" t="s">
        <v>2016</v>
      </c>
      <c r="D415" s="69" t="s">
        <v>1033</v>
      </c>
      <c r="E415" s="85">
        <v>1497.79</v>
      </c>
      <c r="F415" s="71" t="s">
        <v>47</v>
      </c>
      <c r="G415" s="59"/>
      <c r="H415" s="109">
        <f t="shared" si="6"/>
        <v>1497.79</v>
      </c>
      <c r="I415" s="51">
        <v>100</v>
      </c>
    </row>
    <row r="416" spans="1:9" s="52" customFormat="1" ht="15" customHeight="1">
      <c r="A416" s="69" t="s">
        <v>731</v>
      </c>
      <c r="B416" s="69">
        <v>3</v>
      </c>
      <c r="C416" s="70" t="s">
        <v>2016</v>
      </c>
      <c r="D416" s="69" t="s">
        <v>993</v>
      </c>
      <c r="E416" s="85">
        <v>48343.11</v>
      </c>
      <c r="F416" s="71" t="s">
        <v>992</v>
      </c>
      <c r="G416" s="59"/>
      <c r="H416" s="109">
        <f t="shared" si="6"/>
        <v>48343.11</v>
      </c>
      <c r="I416" s="51">
        <v>100</v>
      </c>
    </row>
    <row r="417" spans="1:9" s="52" customFormat="1" ht="15" customHeight="1">
      <c r="A417" s="69" t="s">
        <v>2040</v>
      </c>
      <c r="B417" s="70">
        <v>3</v>
      </c>
      <c r="C417" s="70" t="s">
        <v>2016</v>
      </c>
      <c r="D417" s="74" t="s">
        <v>1522</v>
      </c>
      <c r="E417" s="85">
        <v>6299.71</v>
      </c>
      <c r="F417" s="77" t="s">
        <v>928</v>
      </c>
      <c r="G417" s="58"/>
      <c r="H417" s="109">
        <f t="shared" si="6"/>
        <v>6299.71</v>
      </c>
      <c r="I417" s="51">
        <v>100</v>
      </c>
    </row>
    <row r="418" spans="1:9" s="52" customFormat="1" ht="15" customHeight="1">
      <c r="A418" s="74" t="s">
        <v>926</v>
      </c>
      <c r="B418" s="69">
        <v>3</v>
      </c>
      <c r="C418" s="70" t="s">
        <v>2016</v>
      </c>
      <c r="D418" s="74" t="s">
        <v>603</v>
      </c>
      <c r="E418" s="85">
        <v>23315.84</v>
      </c>
      <c r="F418" s="77" t="s">
        <v>927</v>
      </c>
      <c r="G418" s="61"/>
      <c r="H418" s="109">
        <f t="shared" si="6"/>
        <v>23315.84</v>
      </c>
      <c r="I418" s="51">
        <v>100</v>
      </c>
    </row>
    <row r="419" spans="1:9" s="52" customFormat="1" ht="15" customHeight="1">
      <c r="A419" s="74" t="s">
        <v>956</v>
      </c>
      <c r="B419" s="70">
        <v>3</v>
      </c>
      <c r="C419" s="70" t="s">
        <v>2016</v>
      </c>
      <c r="D419" s="69" t="s">
        <v>958</v>
      </c>
      <c r="E419" s="85">
        <v>6862.93</v>
      </c>
      <c r="F419" s="71" t="s">
        <v>957</v>
      </c>
      <c r="G419" s="61"/>
      <c r="H419" s="109">
        <f t="shared" si="6"/>
        <v>6862.93</v>
      </c>
      <c r="I419" s="51">
        <v>100</v>
      </c>
    </row>
    <row r="420" spans="1:9" s="52" customFormat="1" ht="15" customHeight="1">
      <c r="A420" s="74" t="s">
        <v>2041</v>
      </c>
      <c r="B420" s="69">
        <v>3</v>
      </c>
      <c r="C420" s="70" t="s">
        <v>2016</v>
      </c>
      <c r="D420" s="69" t="s">
        <v>415</v>
      </c>
      <c r="E420" s="85">
        <v>6587.23</v>
      </c>
      <c r="F420" s="71" t="s">
        <v>1947</v>
      </c>
      <c r="G420" s="59"/>
      <c r="H420" s="109">
        <f t="shared" si="6"/>
        <v>6587.23</v>
      </c>
      <c r="I420" s="51">
        <v>100</v>
      </c>
    </row>
    <row r="421" spans="1:9" s="52" customFormat="1" ht="15" customHeight="1">
      <c r="A421" s="74" t="s">
        <v>2044</v>
      </c>
      <c r="B421" s="70">
        <v>3</v>
      </c>
      <c r="C421" s="70" t="s">
        <v>2016</v>
      </c>
      <c r="D421" s="74" t="s">
        <v>1615</v>
      </c>
      <c r="E421" s="85">
        <v>4411.75</v>
      </c>
      <c r="F421" s="77" t="s">
        <v>1614</v>
      </c>
      <c r="G421" s="61"/>
      <c r="H421" s="109">
        <f t="shared" si="6"/>
        <v>4411.75</v>
      </c>
      <c r="I421" s="51">
        <v>100</v>
      </c>
    </row>
    <row r="422" spans="1:9" s="52" customFormat="1" ht="15" customHeight="1">
      <c r="A422" s="74" t="s">
        <v>2045</v>
      </c>
      <c r="B422" s="69">
        <v>3</v>
      </c>
      <c r="C422" s="70" t="s">
        <v>2016</v>
      </c>
      <c r="D422" s="79" t="s">
        <v>473</v>
      </c>
      <c r="E422" s="85">
        <v>12084.27</v>
      </c>
      <c r="F422" s="71" t="s">
        <v>1945</v>
      </c>
      <c r="G422" s="56"/>
      <c r="H422" s="109">
        <f t="shared" si="6"/>
        <v>12084.27</v>
      </c>
      <c r="I422" s="51">
        <v>100</v>
      </c>
    </row>
    <row r="423" spans="1:9" s="52" customFormat="1" ht="15" customHeight="1">
      <c r="A423" s="69" t="s">
        <v>50</v>
      </c>
      <c r="B423" s="70">
        <v>3</v>
      </c>
      <c r="C423" s="70" t="s">
        <v>2016</v>
      </c>
      <c r="D423" s="74" t="s">
        <v>1610</v>
      </c>
      <c r="E423" s="85">
        <v>3283.77</v>
      </c>
      <c r="F423" s="71" t="s">
        <v>49</v>
      </c>
      <c r="G423" s="56"/>
      <c r="H423" s="109">
        <f t="shared" si="6"/>
        <v>3283.77</v>
      </c>
      <c r="I423" s="51">
        <v>100</v>
      </c>
    </row>
    <row r="424" spans="1:9" s="52" customFormat="1" ht="15" customHeight="1">
      <c r="A424" s="69" t="s">
        <v>1014</v>
      </c>
      <c r="B424" s="69">
        <v>3</v>
      </c>
      <c r="C424" s="70" t="s">
        <v>2016</v>
      </c>
      <c r="D424" s="69" t="s">
        <v>1013</v>
      </c>
      <c r="E424" s="85">
        <v>17150</v>
      </c>
      <c r="F424" s="71" t="s">
        <v>1012</v>
      </c>
      <c r="G424" s="56"/>
      <c r="H424" s="109">
        <f t="shared" si="6"/>
        <v>17150</v>
      </c>
      <c r="I424" s="51">
        <v>100</v>
      </c>
    </row>
    <row r="425" spans="1:9" s="52" customFormat="1" ht="15" customHeight="1">
      <c r="A425" s="69" t="s">
        <v>356</v>
      </c>
      <c r="B425" s="70">
        <v>3</v>
      </c>
      <c r="C425" s="70" t="s">
        <v>2016</v>
      </c>
      <c r="D425" s="69" t="s">
        <v>1613</v>
      </c>
      <c r="E425" s="85" t="s">
        <v>214</v>
      </c>
      <c r="F425" s="71" t="s">
        <v>357</v>
      </c>
      <c r="G425" s="61"/>
      <c r="H425" s="109" t="str">
        <f t="shared" si="6"/>
        <v>5987,88</v>
      </c>
      <c r="I425" s="51">
        <v>100</v>
      </c>
    </row>
    <row r="426" spans="1:9" s="52" customFormat="1" ht="15" customHeight="1">
      <c r="A426" s="69" t="s">
        <v>696</v>
      </c>
      <c r="B426" s="69">
        <v>3</v>
      </c>
      <c r="C426" s="70" t="s">
        <v>2016</v>
      </c>
      <c r="D426" s="69" t="s">
        <v>1655</v>
      </c>
      <c r="E426" s="85">
        <v>10345.58</v>
      </c>
      <c r="F426" s="71" t="s">
        <v>1611</v>
      </c>
      <c r="G426" s="60"/>
      <c r="H426" s="109">
        <f t="shared" si="6"/>
        <v>10345.58</v>
      </c>
      <c r="I426" s="51">
        <v>100</v>
      </c>
    </row>
    <row r="427" spans="1:9" s="52" customFormat="1" ht="15" customHeight="1">
      <c r="A427" s="69" t="s">
        <v>799</v>
      </c>
      <c r="B427" s="70">
        <v>3</v>
      </c>
      <c r="C427" s="70" t="s">
        <v>2016</v>
      </c>
      <c r="D427" s="69" t="s">
        <v>932</v>
      </c>
      <c r="E427" s="85">
        <v>10000</v>
      </c>
      <c r="F427" s="71" t="s">
        <v>800</v>
      </c>
      <c r="G427" s="60"/>
      <c r="H427" s="109">
        <f t="shared" si="6"/>
        <v>10000</v>
      </c>
      <c r="I427" s="51">
        <v>100</v>
      </c>
    </row>
    <row r="428" spans="1:9" s="52" customFormat="1" ht="15" customHeight="1">
      <c r="A428" s="69" t="s">
        <v>1489</v>
      </c>
      <c r="B428" s="69">
        <v>3</v>
      </c>
      <c r="C428" s="70" t="s">
        <v>2016</v>
      </c>
      <c r="D428" s="69" t="s">
        <v>1491</v>
      </c>
      <c r="E428" s="85">
        <v>16183.33</v>
      </c>
      <c r="F428" s="71" t="s">
        <v>1490</v>
      </c>
      <c r="G428" s="56"/>
      <c r="H428" s="109">
        <f t="shared" si="6"/>
        <v>16183.33</v>
      </c>
      <c r="I428" s="51">
        <v>100</v>
      </c>
    </row>
    <row r="429" spans="1:9" s="52" customFormat="1" ht="15" customHeight="1">
      <c r="A429" s="69" t="s">
        <v>1495</v>
      </c>
      <c r="B429" s="70">
        <v>3</v>
      </c>
      <c r="C429" s="70" t="s">
        <v>2016</v>
      </c>
      <c r="D429" s="69" t="s">
        <v>1541</v>
      </c>
      <c r="E429" s="85">
        <v>25016.67</v>
      </c>
      <c r="F429" s="71" t="s">
        <v>1496</v>
      </c>
      <c r="G429" s="56"/>
      <c r="H429" s="109">
        <f t="shared" si="6"/>
        <v>25016.67</v>
      </c>
      <c r="I429" s="51">
        <v>100</v>
      </c>
    </row>
    <row r="430" spans="1:9" s="52" customFormat="1" ht="15" customHeight="1">
      <c r="A430" s="69" t="s">
        <v>1791</v>
      </c>
      <c r="B430" s="69">
        <v>3</v>
      </c>
      <c r="C430" s="70" t="s">
        <v>2016</v>
      </c>
      <c r="D430" s="69" t="s">
        <v>564</v>
      </c>
      <c r="E430" s="85">
        <v>3960</v>
      </c>
      <c r="F430" s="71" t="s">
        <v>1973</v>
      </c>
      <c r="G430" s="59"/>
      <c r="H430" s="109">
        <f t="shared" si="6"/>
        <v>3960</v>
      </c>
      <c r="I430" s="51">
        <v>100</v>
      </c>
    </row>
    <row r="431" spans="1:9" s="52" customFormat="1" ht="15" customHeight="1">
      <c r="A431" s="72" t="s">
        <v>852</v>
      </c>
      <c r="B431" s="70">
        <v>3</v>
      </c>
      <c r="C431" s="70" t="s">
        <v>2016</v>
      </c>
      <c r="D431" s="70" t="s">
        <v>2024</v>
      </c>
      <c r="E431" s="85" t="s">
        <v>215</v>
      </c>
      <c r="F431" s="71" t="s">
        <v>2046</v>
      </c>
      <c r="G431" s="61"/>
      <c r="H431" s="109" t="str">
        <f t="shared" si="6"/>
        <v>12970,56</v>
      </c>
      <c r="I431" s="51">
        <v>100</v>
      </c>
    </row>
    <row r="432" spans="1:9" s="52" customFormat="1" ht="15" customHeight="1">
      <c r="A432" s="72" t="s">
        <v>1815</v>
      </c>
      <c r="B432" s="69">
        <v>3</v>
      </c>
      <c r="C432" s="70" t="s">
        <v>2016</v>
      </c>
      <c r="D432" s="70" t="s">
        <v>1817</v>
      </c>
      <c r="E432" s="85">
        <v>3090.81</v>
      </c>
      <c r="F432" s="71" t="s">
        <v>1816</v>
      </c>
      <c r="G432" s="61"/>
      <c r="H432" s="109">
        <f t="shared" si="6"/>
        <v>3090.81</v>
      </c>
      <c r="I432" s="51">
        <v>100</v>
      </c>
    </row>
    <row r="433" spans="1:9" s="52" customFormat="1" ht="15" customHeight="1">
      <c r="A433" s="72" t="s">
        <v>604</v>
      </c>
      <c r="B433" s="70">
        <v>3</v>
      </c>
      <c r="C433" s="70" t="s">
        <v>2016</v>
      </c>
      <c r="D433" s="69" t="s">
        <v>1319</v>
      </c>
      <c r="E433" s="85">
        <v>21284.61</v>
      </c>
      <c r="F433" s="71" t="s">
        <v>605</v>
      </c>
      <c r="G433" s="60"/>
      <c r="H433" s="109">
        <f t="shared" si="6"/>
        <v>21284.61</v>
      </c>
      <c r="I433" s="51">
        <v>100</v>
      </c>
    </row>
    <row r="434" spans="1:9" s="52" customFormat="1" ht="15" customHeight="1">
      <c r="A434" s="72" t="s">
        <v>277</v>
      </c>
      <c r="B434" s="69">
        <v>3</v>
      </c>
      <c r="C434" s="70" t="s">
        <v>2016</v>
      </c>
      <c r="D434" s="69" t="s">
        <v>398</v>
      </c>
      <c r="E434" s="85">
        <v>2800</v>
      </c>
      <c r="F434" s="71" t="s">
        <v>280</v>
      </c>
      <c r="G434" s="60"/>
      <c r="H434" s="109">
        <f t="shared" si="6"/>
        <v>2800</v>
      </c>
      <c r="I434" s="51">
        <v>100</v>
      </c>
    </row>
    <row r="435" spans="1:9" s="52" customFormat="1" ht="15" customHeight="1">
      <c r="A435" s="72" t="s">
        <v>738</v>
      </c>
      <c r="B435" s="70">
        <v>3</v>
      </c>
      <c r="C435" s="70" t="s">
        <v>2016</v>
      </c>
      <c r="D435" s="69" t="s">
        <v>735</v>
      </c>
      <c r="E435" s="85">
        <v>38987.5</v>
      </c>
      <c r="F435" s="71" t="s">
        <v>737</v>
      </c>
      <c r="G435" s="60"/>
      <c r="H435" s="109">
        <f t="shared" si="6"/>
        <v>38987.5</v>
      </c>
      <c r="I435" s="51">
        <v>100</v>
      </c>
    </row>
    <row r="436" spans="1:9" s="52" customFormat="1" ht="15" customHeight="1">
      <c r="A436" s="72" t="s">
        <v>736</v>
      </c>
      <c r="B436" s="69">
        <v>3</v>
      </c>
      <c r="C436" s="70" t="s">
        <v>2016</v>
      </c>
      <c r="D436" s="69" t="s">
        <v>164</v>
      </c>
      <c r="E436" s="85">
        <v>38987.5</v>
      </c>
      <c r="F436" s="71" t="s">
        <v>734</v>
      </c>
      <c r="G436" s="60"/>
      <c r="H436" s="109">
        <f t="shared" si="6"/>
        <v>38987.5</v>
      </c>
      <c r="I436" s="51">
        <v>100</v>
      </c>
    </row>
    <row r="437" spans="1:9" s="52" customFormat="1" ht="15" customHeight="1">
      <c r="A437" s="72" t="s">
        <v>903</v>
      </c>
      <c r="B437" s="70">
        <v>3</v>
      </c>
      <c r="C437" s="70" t="s">
        <v>2016</v>
      </c>
      <c r="D437" s="69" t="s">
        <v>905</v>
      </c>
      <c r="E437" s="85">
        <v>31400</v>
      </c>
      <c r="F437" s="71" t="s">
        <v>904</v>
      </c>
      <c r="G437" s="60"/>
      <c r="H437" s="109">
        <f t="shared" si="6"/>
        <v>31400</v>
      </c>
      <c r="I437" s="51">
        <v>100</v>
      </c>
    </row>
    <row r="438" spans="1:9" s="52" customFormat="1" ht="15" customHeight="1">
      <c r="A438" s="72" t="s">
        <v>1919</v>
      </c>
      <c r="B438" s="69">
        <v>3</v>
      </c>
      <c r="C438" s="70" t="s">
        <v>2016</v>
      </c>
      <c r="D438" s="69" t="s">
        <v>2067</v>
      </c>
      <c r="E438" s="85">
        <v>4348.5</v>
      </c>
      <c r="F438" s="71" t="s">
        <v>1918</v>
      </c>
      <c r="G438" s="60"/>
      <c r="H438" s="109">
        <f t="shared" si="6"/>
        <v>4348.5</v>
      </c>
      <c r="I438" s="51">
        <v>100</v>
      </c>
    </row>
    <row r="439" spans="1:29" s="52" customFormat="1" ht="15" customHeight="1">
      <c r="A439" s="74" t="s">
        <v>1642</v>
      </c>
      <c r="B439" s="70">
        <v>3</v>
      </c>
      <c r="C439" s="70" t="s">
        <v>2016</v>
      </c>
      <c r="D439" s="74" t="s">
        <v>444</v>
      </c>
      <c r="E439" s="85">
        <v>6158.57</v>
      </c>
      <c r="F439" s="77" t="s">
        <v>1022</v>
      </c>
      <c r="G439" s="58"/>
      <c r="H439" s="109">
        <f t="shared" si="6"/>
        <v>6158.57</v>
      </c>
      <c r="I439" s="51">
        <v>100</v>
      </c>
      <c r="W439" s="56"/>
      <c r="X439" s="56"/>
      <c r="Y439" s="56"/>
      <c r="Z439" s="56"/>
      <c r="AA439" s="56"/>
      <c r="AB439" s="56"/>
      <c r="AC439" s="56"/>
    </row>
    <row r="440" spans="1:9" s="52" customFormat="1" ht="15" customHeight="1">
      <c r="A440" s="72" t="s">
        <v>789</v>
      </c>
      <c r="B440" s="69">
        <v>3</v>
      </c>
      <c r="C440" s="70" t="s">
        <v>2016</v>
      </c>
      <c r="D440" s="69" t="s">
        <v>1784</v>
      </c>
      <c r="E440" s="85">
        <v>8100</v>
      </c>
      <c r="F440" s="71" t="s">
        <v>790</v>
      </c>
      <c r="G440" s="60"/>
      <c r="H440" s="109">
        <f t="shared" si="6"/>
        <v>8100</v>
      </c>
      <c r="I440" s="51">
        <v>100</v>
      </c>
    </row>
    <row r="441" spans="1:9" s="52" customFormat="1" ht="15" customHeight="1">
      <c r="A441" s="72" t="s">
        <v>702</v>
      </c>
      <c r="B441" s="70">
        <v>3</v>
      </c>
      <c r="C441" s="70" t="s">
        <v>2016</v>
      </c>
      <c r="D441" s="69" t="s">
        <v>1671</v>
      </c>
      <c r="E441" s="85">
        <v>5900</v>
      </c>
      <c r="F441" s="71" t="s">
        <v>703</v>
      </c>
      <c r="G441" s="60"/>
      <c r="H441" s="109">
        <f t="shared" si="6"/>
        <v>5900</v>
      </c>
      <c r="I441" s="51">
        <v>100</v>
      </c>
    </row>
    <row r="442" spans="1:9" s="52" customFormat="1" ht="15" customHeight="1">
      <c r="A442" s="72" t="s">
        <v>739</v>
      </c>
      <c r="B442" s="69">
        <v>3</v>
      </c>
      <c r="C442" s="70" t="s">
        <v>2016</v>
      </c>
      <c r="D442" s="69" t="s">
        <v>741</v>
      </c>
      <c r="E442" s="85">
        <v>10150.41</v>
      </c>
      <c r="F442" s="71" t="s">
        <v>740</v>
      </c>
      <c r="G442" s="60"/>
      <c r="H442" s="109">
        <f t="shared" si="6"/>
        <v>10150.41</v>
      </c>
      <c r="I442" s="51">
        <v>100</v>
      </c>
    </row>
    <row r="443" spans="1:9" s="52" customFormat="1" ht="15" customHeight="1">
      <c r="A443" s="69" t="s">
        <v>51</v>
      </c>
      <c r="B443" s="70">
        <v>3</v>
      </c>
      <c r="C443" s="70" t="s">
        <v>2016</v>
      </c>
      <c r="D443" s="74" t="s">
        <v>490</v>
      </c>
      <c r="E443" s="85">
        <v>8957.1</v>
      </c>
      <c r="F443" s="71" t="s">
        <v>52</v>
      </c>
      <c r="G443" s="61"/>
      <c r="H443" s="109">
        <f t="shared" si="6"/>
        <v>8957.1</v>
      </c>
      <c r="I443" s="51">
        <v>100</v>
      </c>
    </row>
    <row r="444" spans="1:9" s="52" customFormat="1" ht="15" customHeight="1">
      <c r="A444" s="69" t="s">
        <v>982</v>
      </c>
      <c r="B444" s="69">
        <v>3</v>
      </c>
      <c r="C444" s="70" t="s">
        <v>2016</v>
      </c>
      <c r="D444" s="69" t="s">
        <v>984</v>
      </c>
      <c r="E444" s="85">
        <v>14500</v>
      </c>
      <c r="F444" s="71" t="s">
        <v>983</v>
      </c>
      <c r="G444" s="61"/>
      <c r="H444" s="109">
        <f t="shared" si="6"/>
        <v>14500</v>
      </c>
      <c r="I444" s="51">
        <v>100</v>
      </c>
    </row>
    <row r="445" spans="1:9" s="52" customFormat="1" ht="15" customHeight="1">
      <c r="A445" s="72" t="s">
        <v>853</v>
      </c>
      <c r="B445" s="70">
        <v>3</v>
      </c>
      <c r="C445" s="70" t="s">
        <v>2016</v>
      </c>
      <c r="D445" s="69" t="s">
        <v>436</v>
      </c>
      <c r="E445" s="85">
        <v>206.33</v>
      </c>
      <c r="F445" s="71" t="s">
        <v>2047</v>
      </c>
      <c r="G445" s="61"/>
      <c r="H445" s="109">
        <f t="shared" si="6"/>
        <v>206.33</v>
      </c>
      <c r="I445" s="51">
        <v>100</v>
      </c>
    </row>
    <row r="446" spans="1:9" s="52" customFormat="1" ht="15" customHeight="1">
      <c r="A446" s="72" t="s">
        <v>111</v>
      </c>
      <c r="B446" s="69">
        <v>3</v>
      </c>
      <c r="C446" s="70" t="s">
        <v>2016</v>
      </c>
      <c r="D446" s="69" t="s">
        <v>110</v>
      </c>
      <c r="E446" s="85">
        <v>440800</v>
      </c>
      <c r="F446" s="71" t="s">
        <v>112</v>
      </c>
      <c r="G446" s="61"/>
      <c r="H446" s="109">
        <f t="shared" si="6"/>
        <v>440800</v>
      </c>
      <c r="I446" s="51">
        <v>100</v>
      </c>
    </row>
    <row r="447" spans="1:9" s="52" customFormat="1" ht="15" customHeight="1">
      <c r="A447" s="69" t="s">
        <v>172</v>
      </c>
      <c r="B447" s="70">
        <v>3</v>
      </c>
      <c r="C447" s="70" t="s">
        <v>2016</v>
      </c>
      <c r="D447" s="69" t="s">
        <v>1612</v>
      </c>
      <c r="E447" s="85">
        <v>30000</v>
      </c>
      <c r="F447" s="71" t="s">
        <v>173</v>
      </c>
      <c r="G447" s="61"/>
      <c r="H447" s="109">
        <f t="shared" si="6"/>
        <v>30000</v>
      </c>
      <c r="I447" s="51">
        <v>100</v>
      </c>
    </row>
    <row r="448" spans="1:9" s="52" customFormat="1" ht="15" customHeight="1">
      <c r="A448" s="69" t="s">
        <v>526</v>
      </c>
      <c r="B448" s="69">
        <v>3</v>
      </c>
      <c r="C448" s="70" t="s">
        <v>2016</v>
      </c>
      <c r="D448" s="69" t="s">
        <v>73</v>
      </c>
      <c r="E448" s="85">
        <v>4600</v>
      </c>
      <c r="F448" s="71" t="s">
        <v>527</v>
      </c>
      <c r="G448" s="61"/>
      <c r="H448" s="109">
        <f t="shared" si="6"/>
        <v>4600</v>
      </c>
      <c r="I448" s="51">
        <v>100</v>
      </c>
    </row>
    <row r="449" spans="1:9" s="52" customFormat="1" ht="15" customHeight="1">
      <c r="A449" s="72" t="s">
        <v>291</v>
      </c>
      <c r="B449" s="70">
        <v>3</v>
      </c>
      <c r="C449" s="70" t="s">
        <v>2016</v>
      </c>
      <c r="D449" s="69" t="s">
        <v>894</v>
      </c>
      <c r="E449" s="85">
        <v>1100</v>
      </c>
      <c r="F449" s="71" t="s">
        <v>292</v>
      </c>
      <c r="G449" s="61"/>
      <c r="H449" s="109">
        <f t="shared" si="6"/>
        <v>1100</v>
      </c>
      <c r="I449" s="51">
        <v>100</v>
      </c>
    </row>
    <row r="450" spans="1:9" s="52" customFormat="1" ht="15" customHeight="1">
      <c r="A450" s="72" t="s">
        <v>913</v>
      </c>
      <c r="B450" s="69">
        <v>3</v>
      </c>
      <c r="C450" s="70" t="s">
        <v>2016</v>
      </c>
      <c r="D450" s="69" t="s">
        <v>442</v>
      </c>
      <c r="E450" s="85">
        <v>2500</v>
      </c>
      <c r="F450" s="71" t="s">
        <v>912</v>
      </c>
      <c r="G450" s="61"/>
      <c r="H450" s="109">
        <f t="shared" si="6"/>
        <v>2500</v>
      </c>
      <c r="I450" s="51">
        <v>100</v>
      </c>
    </row>
    <row r="451" spans="1:9" s="52" customFormat="1" ht="15" customHeight="1">
      <c r="A451" s="72" t="s">
        <v>877</v>
      </c>
      <c r="B451" s="70">
        <v>3</v>
      </c>
      <c r="C451" s="70" t="s">
        <v>2016</v>
      </c>
      <c r="D451" s="69" t="s">
        <v>879</v>
      </c>
      <c r="E451" s="85" t="s">
        <v>504</v>
      </c>
      <c r="F451" s="71" t="s">
        <v>878</v>
      </c>
      <c r="G451" s="61"/>
      <c r="H451" s="109" t="str">
        <f t="shared" si="6"/>
        <v>10303,48</v>
      </c>
      <c r="I451" s="51">
        <v>100</v>
      </c>
    </row>
    <row r="452" spans="1:9" s="52" customFormat="1" ht="15" customHeight="1">
      <c r="A452" s="72" t="s">
        <v>64</v>
      </c>
      <c r="B452" s="69">
        <v>3</v>
      </c>
      <c r="C452" s="70" t="s">
        <v>2016</v>
      </c>
      <c r="D452" s="70" t="s">
        <v>412</v>
      </c>
      <c r="E452" s="85">
        <v>1124</v>
      </c>
      <c r="F452" s="71" t="s">
        <v>63</v>
      </c>
      <c r="G452" s="61"/>
      <c r="H452" s="109">
        <f t="shared" si="6"/>
        <v>1124</v>
      </c>
      <c r="I452" s="51">
        <v>100</v>
      </c>
    </row>
    <row r="453" spans="1:9" s="52" customFormat="1" ht="15" customHeight="1">
      <c r="A453" s="72" t="s">
        <v>613</v>
      </c>
      <c r="B453" s="70">
        <v>3</v>
      </c>
      <c r="C453" s="70" t="s">
        <v>2016</v>
      </c>
      <c r="D453" s="70" t="s">
        <v>531</v>
      </c>
      <c r="E453" s="85">
        <v>18300</v>
      </c>
      <c r="F453" s="71" t="s">
        <v>614</v>
      </c>
      <c r="G453" s="61"/>
      <c r="H453" s="109">
        <f t="shared" si="6"/>
        <v>18300</v>
      </c>
      <c r="I453" s="51">
        <v>100</v>
      </c>
    </row>
    <row r="454" spans="1:9" s="52" customFormat="1" ht="15" customHeight="1">
      <c r="A454" s="72" t="s">
        <v>67</v>
      </c>
      <c r="B454" s="69">
        <v>3</v>
      </c>
      <c r="C454" s="70" t="s">
        <v>2016</v>
      </c>
      <c r="D454" s="70" t="s">
        <v>1323</v>
      </c>
      <c r="E454" s="85">
        <v>2420</v>
      </c>
      <c r="F454" s="71" t="s">
        <v>68</v>
      </c>
      <c r="G454" s="61"/>
      <c r="H454" s="109">
        <f t="shared" si="6"/>
        <v>2420</v>
      </c>
      <c r="I454" s="51">
        <v>100</v>
      </c>
    </row>
    <row r="455" spans="1:9" s="52" customFormat="1" ht="15" customHeight="1">
      <c r="A455" s="69" t="s">
        <v>1304</v>
      </c>
      <c r="B455" s="70">
        <v>3</v>
      </c>
      <c r="C455" s="70" t="s">
        <v>2016</v>
      </c>
      <c r="D455" s="70" t="s">
        <v>1306</v>
      </c>
      <c r="E455" s="85">
        <v>23500</v>
      </c>
      <c r="F455" s="71" t="s">
        <v>1305</v>
      </c>
      <c r="G455" s="61"/>
      <c r="H455" s="109">
        <f t="shared" si="6"/>
        <v>23500</v>
      </c>
      <c r="I455" s="51">
        <v>100</v>
      </c>
    </row>
    <row r="456" spans="1:9" s="52" customFormat="1" ht="15" customHeight="1">
      <c r="A456" s="69" t="s">
        <v>92</v>
      </c>
      <c r="B456" s="69">
        <v>3</v>
      </c>
      <c r="C456" s="70" t="s">
        <v>2016</v>
      </c>
      <c r="D456" s="69" t="s">
        <v>1788</v>
      </c>
      <c r="E456" s="85">
        <v>875000</v>
      </c>
      <c r="F456" s="71" t="s">
        <v>91</v>
      </c>
      <c r="G456" s="61"/>
      <c r="H456" s="109">
        <f aca="true" t="shared" si="7" ref="H456:H519">E456</f>
        <v>875000</v>
      </c>
      <c r="I456" s="51">
        <v>100</v>
      </c>
    </row>
    <row r="457" spans="1:9" s="52" customFormat="1" ht="15" customHeight="1">
      <c r="A457" s="72" t="s">
        <v>901</v>
      </c>
      <c r="B457" s="70">
        <v>3</v>
      </c>
      <c r="C457" s="70" t="s">
        <v>2016</v>
      </c>
      <c r="D457" s="69" t="s">
        <v>1754</v>
      </c>
      <c r="E457" s="85">
        <v>139019.99</v>
      </c>
      <c r="F457" s="71" t="s">
        <v>902</v>
      </c>
      <c r="G457" s="61"/>
      <c r="H457" s="109">
        <f t="shared" si="7"/>
        <v>139019.99</v>
      </c>
      <c r="I457" s="51">
        <v>100</v>
      </c>
    </row>
    <row r="458" spans="1:9" s="52" customFormat="1" ht="15" customHeight="1">
      <c r="A458" s="72" t="s">
        <v>854</v>
      </c>
      <c r="B458" s="69">
        <v>3</v>
      </c>
      <c r="C458" s="70" t="s">
        <v>2016</v>
      </c>
      <c r="D458" s="70" t="s">
        <v>1950</v>
      </c>
      <c r="E458" s="85">
        <v>139019.99</v>
      </c>
      <c r="F458" s="71" t="s">
        <v>290</v>
      </c>
      <c r="G458" s="61"/>
      <c r="H458" s="109">
        <f t="shared" si="7"/>
        <v>139019.99</v>
      </c>
      <c r="I458" s="51">
        <v>100</v>
      </c>
    </row>
    <row r="459" spans="1:9" s="52" customFormat="1" ht="15" customHeight="1">
      <c r="A459" s="72" t="s">
        <v>963</v>
      </c>
      <c r="B459" s="70">
        <v>3</v>
      </c>
      <c r="C459" s="70" t="s">
        <v>2016</v>
      </c>
      <c r="D459" s="69" t="s">
        <v>965</v>
      </c>
      <c r="E459" s="85">
        <v>25500</v>
      </c>
      <c r="F459" s="71" t="s">
        <v>964</v>
      </c>
      <c r="G459" s="61"/>
      <c r="H459" s="109">
        <f t="shared" si="7"/>
        <v>25500</v>
      </c>
      <c r="I459" s="51">
        <v>100</v>
      </c>
    </row>
    <row r="460" spans="1:9" s="52" customFormat="1" ht="15" customHeight="1">
      <c r="A460" s="74" t="s">
        <v>293</v>
      </c>
      <c r="B460" s="69">
        <v>3</v>
      </c>
      <c r="C460" s="70" t="s">
        <v>2016</v>
      </c>
      <c r="D460" s="74" t="s">
        <v>449</v>
      </c>
      <c r="E460" s="85" t="s">
        <v>505</v>
      </c>
      <c r="F460" s="77" t="s">
        <v>933</v>
      </c>
      <c r="G460" s="58"/>
      <c r="H460" s="109" t="str">
        <f t="shared" si="7"/>
        <v>11027,03</v>
      </c>
      <c r="I460" s="51">
        <v>100</v>
      </c>
    </row>
    <row r="461" spans="1:9" s="52" customFormat="1" ht="15" customHeight="1">
      <c r="A461" s="74" t="s">
        <v>632</v>
      </c>
      <c r="B461" s="70">
        <v>3</v>
      </c>
      <c r="C461" s="70" t="s">
        <v>2016</v>
      </c>
      <c r="D461" s="69" t="s">
        <v>634</v>
      </c>
      <c r="E461" s="85">
        <v>29000</v>
      </c>
      <c r="F461" s="71" t="s">
        <v>633</v>
      </c>
      <c r="G461" s="58"/>
      <c r="H461" s="109">
        <f t="shared" si="7"/>
        <v>29000</v>
      </c>
      <c r="I461" s="51">
        <v>100</v>
      </c>
    </row>
    <row r="462" spans="1:9" s="52" customFormat="1" ht="15" customHeight="1">
      <c r="A462" s="72" t="s">
        <v>855</v>
      </c>
      <c r="B462" s="69">
        <v>3</v>
      </c>
      <c r="C462" s="70" t="s">
        <v>2016</v>
      </c>
      <c r="D462" s="70" t="s">
        <v>661</v>
      </c>
      <c r="E462" s="85">
        <v>50000</v>
      </c>
      <c r="F462" s="71" t="s">
        <v>294</v>
      </c>
      <c r="G462" s="61"/>
      <c r="H462" s="109">
        <f t="shared" si="7"/>
        <v>50000</v>
      </c>
      <c r="I462" s="51">
        <v>100</v>
      </c>
    </row>
    <row r="463" spans="1:9" s="52" customFormat="1" ht="15" customHeight="1">
      <c r="A463" s="72" t="s">
        <v>1772</v>
      </c>
      <c r="B463" s="70">
        <v>3</v>
      </c>
      <c r="C463" s="70" t="s">
        <v>2016</v>
      </c>
      <c r="D463" s="70" t="s">
        <v>1690</v>
      </c>
      <c r="E463" s="85" t="s">
        <v>506</v>
      </c>
      <c r="F463" s="71" t="s">
        <v>1773</v>
      </c>
      <c r="G463" s="61"/>
      <c r="H463" s="109" t="str">
        <f t="shared" si="7"/>
        <v>12909,09</v>
      </c>
      <c r="I463" s="51">
        <v>100</v>
      </c>
    </row>
    <row r="464" spans="1:9" s="52" customFormat="1" ht="15" customHeight="1">
      <c r="A464" s="72" t="s">
        <v>2068</v>
      </c>
      <c r="B464" s="69">
        <v>3</v>
      </c>
      <c r="C464" s="70" t="s">
        <v>2016</v>
      </c>
      <c r="D464" s="69" t="s">
        <v>1782</v>
      </c>
      <c r="E464" s="85">
        <v>52393</v>
      </c>
      <c r="F464" s="71" t="s">
        <v>1847</v>
      </c>
      <c r="G464" s="61"/>
      <c r="H464" s="109">
        <f t="shared" si="7"/>
        <v>52393</v>
      </c>
      <c r="I464" s="51">
        <v>100</v>
      </c>
    </row>
    <row r="465" spans="1:9" s="52" customFormat="1" ht="15" customHeight="1">
      <c r="A465" s="72" t="s">
        <v>1774</v>
      </c>
      <c r="B465" s="70">
        <v>3</v>
      </c>
      <c r="C465" s="70" t="s">
        <v>2016</v>
      </c>
      <c r="D465" s="70" t="s">
        <v>1776</v>
      </c>
      <c r="E465" s="85">
        <v>123500</v>
      </c>
      <c r="F465" s="71" t="s">
        <v>1775</v>
      </c>
      <c r="G465" s="61"/>
      <c r="H465" s="109">
        <f t="shared" si="7"/>
        <v>123500</v>
      </c>
      <c r="I465" s="51">
        <v>100</v>
      </c>
    </row>
    <row r="466" spans="1:9" s="52" customFormat="1" ht="15" customHeight="1">
      <c r="A466" s="72" t="s">
        <v>1440</v>
      </c>
      <c r="B466" s="69">
        <v>3</v>
      </c>
      <c r="C466" s="70" t="s">
        <v>2016</v>
      </c>
      <c r="D466" s="69" t="s">
        <v>434</v>
      </c>
      <c r="E466" s="85">
        <v>29500</v>
      </c>
      <c r="F466" s="71" t="s">
        <v>1441</v>
      </c>
      <c r="G466" s="61"/>
      <c r="H466" s="109">
        <f t="shared" si="7"/>
        <v>29500</v>
      </c>
      <c r="I466" s="51">
        <v>100</v>
      </c>
    </row>
    <row r="467" spans="1:9" s="52" customFormat="1" ht="15" customHeight="1">
      <c r="A467" s="72" t="s">
        <v>1458</v>
      </c>
      <c r="B467" s="70">
        <v>3</v>
      </c>
      <c r="C467" s="70" t="s">
        <v>2016</v>
      </c>
      <c r="D467" s="69" t="s">
        <v>1917</v>
      </c>
      <c r="E467" s="85">
        <v>185600</v>
      </c>
      <c r="F467" s="71" t="s">
        <v>1459</v>
      </c>
      <c r="G467" s="61"/>
      <c r="H467" s="109">
        <f t="shared" si="7"/>
        <v>185600</v>
      </c>
      <c r="I467" s="51">
        <v>100</v>
      </c>
    </row>
    <row r="468" spans="1:9" s="52" customFormat="1" ht="15" customHeight="1">
      <c r="A468" s="72" t="s">
        <v>453</v>
      </c>
      <c r="B468" s="69">
        <v>3</v>
      </c>
      <c r="C468" s="70" t="s">
        <v>2016</v>
      </c>
      <c r="D468" s="69" t="s">
        <v>455</v>
      </c>
      <c r="E468" s="85">
        <v>19500</v>
      </c>
      <c r="F468" s="71" t="s">
        <v>454</v>
      </c>
      <c r="G468" s="61"/>
      <c r="H468" s="109">
        <f t="shared" si="7"/>
        <v>19500</v>
      </c>
      <c r="I468" s="51">
        <v>100</v>
      </c>
    </row>
    <row r="469" spans="1:9" s="52" customFormat="1" ht="15" customHeight="1">
      <c r="A469" s="69" t="s">
        <v>1309</v>
      </c>
      <c r="B469" s="70">
        <v>3</v>
      </c>
      <c r="C469" s="70" t="s">
        <v>2016</v>
      </c>
      <c r="D469" s="69" t="s">
        <v>1788</v>
      </c>
      <c r="E469" s="85" t="s">
        <v>507</v>
      </c>
      <c r="F469" s="71" t="s">
        <v>1310</v>
      </c>
      <c r="G469" s="61"/>
      <c r="H469" s="109" t="str">
        <f t="shared" si="7"/>
        <v>20000,01</v>
      </c>
      <c r="I469" s="51">
        <v>100</v>
      </c>
    </row>
    <row r="470" spans="1:9" s="52" customFormat="1" ht="15" customHeight="1">
      <c r="A470" s="72" t="s">
        <v>1769</v>
      </c>
      <c r="B470" s="69">
        <v>3</v>
      </c>
      <c r="C470" s="70" t="s">
        <v>2016</v>
      </c>
      <c r="D470" s="70" t="s">
        <v>23</v>
      </c>
      <c r="E470" s="85">
        <v>39500</v>
      </c>
      <c r="F470" s="71" t="s">
        <v>1770</v>
      </c>
      <c r="G470" s="61"/>
      <c r="H470" s="109">
        <f t="shared" si="7"/>
        <v>39500</v>
      </c>
      <c r="I470" s="51">
        <v>100</v>
      </c>
    </row>
    <row r="471" spans="1:9" s="52" customFormat="1" ht="15" customHeight="1">
      <c r="A471" s="72" t="s">
        <v>1767</v>
      </c>
      <c r="B471" s="70">
        <v>3</v>
      </c>
      <c r="C471" s="70" t="s">
        <v>2016</v>
      </c>
      <c r="D471" s="70" t="s">
        <v>440</v>
      </c>
      <c r="E471" s="85">
        <v>33000</v>
      </c>
      <c r="F471" s="71" t="s">
        <v>1768</v>
      </c>
      <c r="G471" s="61"/>
      <c r="H471" s="109">
        <f t="shared" si="7"/>
        <v>33000</v>
      </c>
      <c r="I471" s="51">
        <v>100</v>
      </c>
    </row>
    <row r="472" spans="1:9" s="52" customFormat="1" ht="15" customHeight="1">
      <c r="A472" s="72" t="s">
        <v>259</v>
      </c>
      <c r="B472" s="69">
        <v>3</v>
      </c>
      <c r="C472" s="70" t="s">
        <v>2016</v>
      </c>
      <c r="D472" s="69" t="s">
        <v>260</v>
      </c>
      <c r="E472" s="85" t="s">
        <v>508</v>
      </c>
      <c r="F472" s="71" t="s">
        <v>258</v>
      </c>
      <c r="G472" s="61"/>
      <c r="H472" s="109" t="str">
        <f t="shared" si="7"/>
        <v>99000,20</v>
      </c>
      <c r="I472" s="51">
        <v>100</v>
      </c>
    </row>
    <row r="473" spans="1:9" s="52" customFormat="1" ht="15" customHeight="1">
      <c r="A473" s="72" t="s">
        <v>261</v>
      </c>
      <c r="B473" s="70">
        <v>3</v>
      </c>
      <c r="C473" s="70" t="s">
        <v>2016</v>
      </c>
      <c r="D473" s="69" t="s">
        <v>263</v>
      </c>
      <c r="E473" s="85" t="s">
        <v>509</v>
      </c>
      <c r="F473" s="71" t="s">
        <v>262</v>
      </c>
      <c r="G473" s="61"/>
      <c r="H473" s="109" t="str">
        <f t="shared" si="7"/>
        <v>119354,65</v>
      </c>
      <c r="I473" s="51">
        <v>100</v>
      </c>
    </row>
    <row r="474" spans="1:9" s="52" customFormat="1" ht="15" customHeight="1">
      <c r="A474" s="72" t="s">
        <v>1460</v>
      </c>
      <c r="B474" s="69">
        <v>3</v>
      </c>
      <c r="C474" s="70" t="s">
        <v>2016</v>
      </c>
      <c r="D474" s="69" t="s">
        <v>1462</v>
      </c>
      <c r="E474" s="85" t="s">
        <v>509</v>
      </c>
      <c r="F474" s="71" t="s">
        <v>1461</v>
      </c>
      <c r="G474" s="61"/>
      <c r="H474" s="109" t="str">
        <f t="shared" si="7"/>
        <v>119354,65</v>
      </c>
      <c r="I474" s="51">
        <v>100</v>
      </c>
    </row>
    <row r="475" spans="1:9" s="52" customFormat="1" ht="15" customHeight="1">
      <c r="A475" s="72" t="s">
        <v>1838</v>
      </c>
      <c r="B475" s="70">
        <v>3</v>
      </c>
      <c r="C475" s="70" t="s">
        <v>2016</v>
      </c>
      <c r="D475" s="69" t="s">
        <v>1436</v>
      </c>
      <c r="E475" s="85">
        <v>32000</v>
      </c>
      <c r="F475" s="71" t="s">
        <v>171</v>
      </c>
      <c r="G475" s="61"/>
      <c r="H475" s="109">
        <f t="shared" si="7"/>
        <v>32000</v>
      </c>
      <c r="I475" s="51">
        <v>100</v>
      </c>
    </row>
    <row r="476" spans="1:9" s="52" customFormat="1" ht="15" customHeight="1">
      <c r="A476" s="72" t="s">
        <v>301</v>
      </c>
      <c r="B476" s="69">
        <v>3</v>
      </c>
      <c r="C476" s="70" t="s">
        <v>2016</v>
      </c>
      <c r="D476" s="69" t="s">
        <v>1870</v>
      </c>
      <c r="E476" s="85">
        <v>1950</v>
      </c>
      <c r="F476" s="71" t="s">
        <v>302</v>
      </c>
      <c r="G476" s="61"/>
      <c r="H476" s="109">
        <f t="shared" si="7"/>
        <v>1950</v>
      </c>
      <c r="I476" s="51">
        <v>100</v>
      </c>
    </row>
    <row r="477" spans="1:9" s="52" customFormat="1" ht="15" customHeight="1">
      <c r="A477" s="69" t="s">
        <v>465</v>
      </c>
      <c r="B477" s="70">
        <v>3</v>
      </c>
      <c r="C477" s="70" t="s">
        <v>2016</v>
      </c>
      <c r="D477" s="69" t="s">
        <v>1893</v>
      </c>
      <c r="E477" s="85">
        <v>70000</v>
      </c>
      <c r="F477" s="71" t="s">
        <v>466</v>
      </c>
      <c r="G477" s="61"/>
      <c r="H477" s="109">
        <f t="shared" si="7"/>
        <v>70000</v>
      </c>
      <c r="I477" s="51">
        <v>100</v>
      </c>
    </row>
    <row r="478" spans="1:9" s="52" customFormat="1" ht="15" customHeight="1">
      <c r="A478" s="69" t="s">
        <v>355</v>
      </c>
      <c r="B478" s="69">
        <v>3</v>
      </c>
      <c r="C478" s="70" t="s">
        <v>2016</v>
      </c>
      <c r="D478" s="69" t="s">
        <v>563</v>
      </c>
      <c r="E478" s="85">
        <v>3900</v>
      </c>
      <c r="F478" s="71" t="s">
        <v>2017</v>
      </c>
      <c r="G478" s="61"/>
      <c r="H478" s="109">
        <f t="shared" si="7"/>
        <v>3900</v>
      </c>
      <c r="I478" s="51">
        <v>100</v>
      </c>
    </row>
    <row r="479" spans="1:9" s="52" customFormat="1" ht="15" customHeight="1">
      <c r="A479" s="69" t="s">
        <v>1929</v>
      </c>
      <c r="B479" s="70">
        <v>3</v>
      </c>
      <c r="C479" s="70" t="s">
        <v>2016</v>
      </c>
      <c r="D479" s="70" t="s">
        <v>565</v>
      </c>
      <c r="E479" s="85">
        <v>17500</v>
      </c>
      <c r="F479" s="71" t="s">
        <v>1930</v>
      </c>
      <c r="G479" s="58"/>
      <c r="H479" s="109">
        <f t="shared" si="7"/>
        <v>17500</v>
      </c>
      <c r="I479" s="51">
        <v>100</v>
      </c>
    </row>
    <row r="480" spans="1:9" s="52" customFormat="1" ht="15" customHeight="1">
      <c r="A480" s="69" t="s">
        <v>694</v>
      </c>
      <c r="B480" s="69">
        <v>3</v>
      </c>
      <c r="C480" s="70" t="s">
        <v>2016</v>
      </c>
      <c r="D480" s="74" t="s">
        <v>1976</v>
      </c>
      <c r="E480" s="85" t="s">
        <v>510</v>
      </c>
      <c r="F480" s="77" t="s">
        <v>1975</v>
      </c>
      <c r="G480" s="61"/>
      <c r="H480" s="109" t="str">
        <f t="shared" si="7"/>
        <v>15880,81</v>
      </c>
      <c r="I480" s="51">
        <v>100</v>
      </c>
    </row>
    <row r="481" spans="1:9" s="52" customFormat="1" ht="15" customHeight="1">
      <c r="A481" s="72" t="s">
        <v>2068</v>
      </c>
      <c r="B481" s="70">
        <v>3</v>
      </c>
      <c r="C481" s="70" t="s">
        <v>2016</v>
      </c>
      <c r="D481" s="69" t="s">
        <v>988</v>
      </c>
      <c r="E481" s="85" t="s">
        <v>511</v>
      </c>
      <c r="F481" s="71" t="s">
        <v>987</v>
      </c>
      <c r="G481" s="61"/>
      <c r="H481" s="109" t="str">
        <f t="shared" si="7"/>
        <v>5355,55</v>
      </c>
      <c r="I481" s="51">
        <v>100</v>
      </c>
    </row>
    <row r="482" spans="1:9" s="52" customFormat="1" ht="15" customHeight="1">
      <c r="A482" s="69" t="s">
        <v>1902</v>
      </c>
      <c r="B482" s="69">
        <v>3</v>
      </c>
      <c r="C482" s="70" t="s">
        <v>2016</v>
      </c>
      <c r="D482" s="69" t="s">
        <v>1904</v>
      </c>
      <c r="E482" s="85">
        <v>6600</v>
      </c>
      <c r="F482" s="71" t="s">
        <v>1903</v>
      </c>
      <c r="G482" s="56"/>
      <c r="H482" s="109">
        <f t="shared" si="7"/>
        <v>6600</v>
      </c>
      <c r="I482" s="51">
        <v>100</v>
      </c>
    </row>
    <row r="483" spans="1:9" s="52" customFormat="1" ht="15" customHeight="1">
      <c r="A483" s="69" t="s">
        <v>666</v>
      </c>
      <c r="B483" s="70">
        <v>3</v>
      </c>
      <c r="C483" s="70" t="s">
        <v>2016</v>
      </c>
      <c r="D483" s="69" t="s">
        <v>1649</v>
      </c>
      <c r="E483" s="85">
        <v>2000</v>
      </c>
      <c r="F483" s="71" t="s">
        <v>665</v>
      </c>
      <c r="G483" s="56"/>
      <c r="H483" s="109">
        <f t="shared" si="7"/>
        <v>2000</v>
      </c>
      <c r="I483" s="51">
        <v>100</v>
      </c>
    </row>
    <row r="484" spans="1:9" s="52" customFormat="1" ht="15" customHeight="1">
      <c r="A484" s="69" t="s">
        <v>359</v>
      </c>
      <c r="B484" s="69">
        <v>3</v>
      </c>
      <c r="C484" s="70" t="s">
        <v>2016</v>
      </c>
      <c r="D484" s="69" t="s">
        <v>1977</v>
      </c>
      <c r="E484" s="85">
        <v>1520</v>
      </c>
      <c r="F484" s="71" t="s">
        <v>273</v>
      </c>
      <c r="G484" s="59"/>
      <c r="H484" s="109">
        <f t="shared" si="7"/>
        <v>1520</v>
      </c>
      <c r="I484" s="51">
        <v>100</v>
      </c>
    </row>
    <row r="485" spans="1:9" s="52" customFormat="1" ht="15" customHeight="1">
      <c r="A485" s="69" t="s">
        <v>2006</v>
      </c>
      <c r="B485" s="70">
        <v>3</v>
      </c>
      <c r="C485" s="70" t="s">
        <v>2016</v>
      </c>
      <c r="D485" s="69" t="s">
        <v>170</v>
      </c>
      <c r="E485" s="85">
        <v>55000</v>
      </c>
      <c r="F485" s="71" t="s">
        <v>169</v>
      </c>
      <c r="G485" s="59"/>
      <c r="H485" s="109">
        <f t="shared" si="7"/>
        <v>55000</v>
      </c>
      <c r="I485" s="51">
        <v>100</v>
      </c>
    </row>
    <row r="486" spans="1:9" s="52" customFormat="1" ht="15" customHeight="1">
      <c r="A486" s="69" t="s">
        <v>1828</v>
      </c>
      <c r="B486" s="69">
        <v>3</v>
      </c>
      <c r="C486" s="70" t="s">
        <v>2016</v>
      </c>
      <c r="D486" s="69" t="s">
        <v>460</v>
      </c>
      <c r="E486" s="85" t="s">
        <v>1325</v>
      </c>
      <c r="F486" s="71" t="s">
        <v>1829</v>
      </c>
      <c r="G486" s="59"/>
      <c r="H486" s="109" t="str">
        <f t="shared" si="7"/>
        <v>4787,23</v>
      </c>
      <c r="I486" s="51">
        <v>100</v>
      </c>
    </row>
    <row r="487" spans="1:9" s="52" customFormat="1" ht="15" customHeight="1">
      <c r="A487" s="69" t="s">
        <v>210</v>
      </c>
      <c r="B487" s="70">
        <v>3</v>
      </c>
      <c r="C487" s="70" t="s">
        <v>2016</v>
      </c>
      <c r="D487" s="69" t="s">
        <v>555</v>
      </c>
      <c r="E487" s="85">
        <v>200000</v>
      </c>
      <c r="F487" s="71" t="s">
        <v>209</v>
      </c>
      <c r="G487" s="59"/>
      <c r="H487" s="109">
        <f t="shared" si="7"/>
        <v>200000</v>
      </c>
      <c r="I487" s="51">
        <v>100</v>
      </c>
    </row>
    <row r="488" spans="1:9" s="52" customFormat="1" ht="15" customHeight="1">
      <c r="A488" s="69" t="s">
        <v>1819</v>
      </c>
      <c r="B488" s="69">
        <v>3</v>
      </c>
      <c r="C488" s="70" t="s">
        <v>2016</v>
      </c>
      <c r="D488" s="69" t="s">
        <v>424</v>
      </c>
      <c r="E488" s="85" t="s">
        <v>1326</v>
      </c>
      <c r="F488" s="71" t="s">
        <v>1820</v>
      </c>
      <c r="G488" s="59"/>
      <c r="H488" s="109" t="str">
        <f t="shared" si="7"/>
        <v>2424,67</v>
      </c>
      <c r="I488" s="51">
        <v>100</v>
      </c>
    </row>
    <row r="489" spans="1:9" s="52" customFormat="1" ht="15" customHeight="1">
      <c r="A489" s="69" t="s">
        <v>206</v>
      </c>
      <c r="B489" s="70">
        <v>3</v>
      </c>
      <c r="C489" s="70" t="s">
        <v>2016</v>
      </c>
      <c r="D489" s="69" t="s">
        <v>207</v>
      </c>
      <c r="E489" s="85">
        <v>8500</v>
      </c>
      <c r="F489" s="71" t="s">
        <v>208</v>
      </c>
      <c r="G489" s="59"/>
      <c r="H489" s="109">
        <f t="shared" si="7"/>
        <v>8500</v>
      </c>
      <c r="I489" s="51">
        <v>100</v>
      </c>
    </row>
    <row r="490" spans="1:9" s="52" customFormat="1" ht="15" customHeight="1">
      <c r="A490" s="69" t="s">
        <v>937</v>
      </c>
      <c r="B490" s="69">
        <v>3</v>
      </c>
      <c r="C490" s="70" t="s">
        <v>2016</v>
      </c>
      <c r="D490" s="69" t="s">
        <v>2000</v>
      </c>
      <c r="E490" s="85">
        <v>2500</v>
      </c>
      <c r="F490" s="71" t="s">
        <v>1999</v>
      </c>
      <c r="G490" s="59"/>
      <c r="H490" s="109">
        <f t="shared" si="7"/>
        <v>2500</v>
      </c>
      <c r="I490" s="51">
        <v>100</v>
      </c>
    </row>
    <row r="491" spans="1:9" s="52" customFormat="1" ht="15" customHeight="1">
      <c r="A491" s="69" t="s">
        <v>176</v>
      </c>
      <c r="B491" s="70">
        <v>3</v>
      </c>
      <c r="C491" s="70" t="s">
        <v>2016</v>
      </c>
      <c r="D491" s="69" t="s">
        <v>1297</v>
      </c>
      <c r="E491" s="85">
        <v>1950</v>
      </c>
      <c r="F491" s="71" t="s">
        <v>177</v>
      </c>
      <c r="G491" s="59"/>
      <c r="H491" s="109">
        <f t="shared" si="7"/>
        <v>1950</v>
      </c>
      <c r="I491" s="51">
        <v>100</v>
      </c>
    </row>
    <row r="492" spans="1:9" s="52" customFormat="1" ht="15" customHeight="1">
      <c r="A492" s="69" t="s">
        <v>1502</v>
      </c>
      <c r="B492" s="69">
        <v>3</v>
      </c>
      <c r="C492" s="70" t="s">
        <v>2016</v>
      </c>
      <c r="D492" s="69" t="s">
        <v>335</v>
      </c>
      <c r="E492" s="85" t="s">
        <v>216</v>
      </c>
      <c r="F492" s="71" t="s">
        <v>334</v>
      </c>
      <c r="G492" s="59"/>
      <c r="H492" s="109" t="str">
        <f t="shared" si="7"/>
        <v>2675,92</v>
      </c>
      <c r="I492" s="51">
        <v>100</v>
      </c>
    </row>
    <row r="493" spans="1:9" s="52" customFormat="1" ht="15" customHeight="1">
      <c r="A493" s="69" t="s">
        <v>211</v>
      </c>
      <c r="B493" s="70">
        <v>3</v>
      </c>
      <c r="C493" s="70" t="s">
        <v>2016</v>
      </c>
      <c r="D493" s="69" t="s">
        <v>1647</v>
      </c>
      <c r="E493" s="85" t="s">
        <v>1327</v>
      </c>
      <c r="F493" s="71" t="s">
        <v>212</v>
      </c>
      <c r="G493" s="59"/>
      <c r="H493" s="109" t="str">
        <f t="shared" si="7"/>
        <v>2229,47</v>
      </c>
      <c r="I493" s="51">
        <v>100</v>
      </c>
    </row>
    <row r="494" spans="1:9" s="52" customFormat="1" ht="15" customHeight="1">
      <c r="A494" s="69" t="s">
        <v>1478</v>
      </c>
      <c r="B494" s="69">
        <v>3</v>
      </c>
      <c r="C494" s="70" t="s">
        <v>2016</v>
      </c>
      <c r="D494" s="69" t="s">
        <v>1479</v>
      </c>
      <c r="E494" s="85" t="s">
        <v>1328</v>
      </c>
      <c r="F494" s="75" t="s">
        <v>1480</v>
      </c>
      <c r="G494" s="59"/>
      <c r="H494" s="109" t="str">
        <f t="shared" si="7"/>
        <v>4138,86</v>
      </c>
      <c r="I494" s="51">
        <v>100</v>
      </c>
    </row>
    <row r="495" spans="1:9" s="52" customFormat="1" ht="15" customHeight="1">
      <c r="A495" s="69" t="s">
        <v>419</v>
      </c>
      <c r="B495" s="70">
        <v>3</v>
      </c>
      <c r="C495" s="70" t="s">
        <v>2016</v>
      </c>
      <c r="D495" s="69" t="s">
        <v>421</v>
      </c>
      <c r="E495" s="85">
        <v>5101</v>
      </c>
      <c r="F495" s="71" t="s">
        <v>420</v>
      </c>
      <c r="G495" s="59"/>
      <c r="H495" s="109">
        <f t="shared" si="7"/>
        <v>5101</v>
      </c>
      <c r="I495" s="51">
        <v>100</v>
      </c>
    </row>
    <row r="496" spans="1:9" s="52" customFormat="1" ht="15" customHeight="1">
      <c r="A496" s="69" t="s">
        <v>675</v>
      </c>
      <c r="B496" s="69">
        <v>3</v>
      </c>
      <c r="C496" s="70" t="s">
        <v>2016</v>
      </c>
      <c r="D496" s="69" t="s">
        <v>1667</v>
      </c>
      <c r="E496" s="85">
        <v>3900</v>
      </c>
      <c r="F496" s="71" t="s">
        <v>674</v>
      </c>
      <c r="G496" s="59"/>
      <c r="H496" s="109">
        <f t="shared" si="7"/>
        <v>3900</v>
      </c>
      <c r="I496" s="51">
        <v>100</v>
      </c>
    </row>
    <row r="497" spans="1:9" s="52" customFormat="1" ht="15" customHeight="1">
      <c r="A497" s="69" t="s">
        <v>1463</v>
      </c>
      <c r="B497" s="70">
        <v>3</v>
      </c>
      <c r="C497" s="70" t="s">
        <v>2016</v>
      </c>
      <c r="D497" s="69" t="s">
        <v>529</v>
      </c>
      <c r="E497" s="85">
        <v>900</v>
      </c>
      <c r="F497" s="71" t="s">
        <v>1464</v>
      </c>
      <c r="G497" s="59"/>
      <c r="H497" s="109">
        <f t="shared" si="7"/>
        <v>900</v>
      </c>
      <c r="I497" s="51">
        <v>100</v>
      </c>
    </row>
    <row r="498" spans="1:9" s="52" customFormat="1" ht="15" customHeight="1">
      <c r="A498" s="69" t="s">
        <v>404</v>
      </c>
      <c r="B498" s="69">
        <v>3</v>
      </c>
      <c r="C498" s="70" t="s">
        <v>2016</v>
      </c>
      <c r="D498" s="69" t="s">
        <v>1878</v>
      </c>
      <c r="E498" s="85">
        <v>3000</v>
      </c>
      <c r="F498" s="71" t="s">
        <v>403</v>
      </c>
      <c r="G498" s="59"/>
      <c r="H498" s="109">
        <f t="shared" si="7"/>
        <v>3000</v>
      </c>
      <c r="I498" s="51">
        <v>100</v>
      </c>
    </row>
    <row r="499" spans="1:9" s="52" customFormat="1" ht="15" customHeight="1">
      <c r="A499" s="69" t="s">
        <v>1821</v>
      </c>
      <c r="B499" s="70">
        <v>3</v>
      </c>
      <c r="C499" s="70" t="s">
        <v>2016</v>
      </c>
      <c r="D499" s="69" t="s">
        <v>430</v>
      </c>
      <c r="E499" s="85">
        <v>1385</v>
      </c>
      <c r="F499" s="71" t="s">
        <v>1822</v>
      </c>
      <c r="G499" s="59"/>
      <c r="H499" s="109">
        <f t="shared" si="7"/>
        <v>1385</v>
      </c>
      <c r="I499" s="51">
        <v>100</v>
      </c>
    </row>
    <row r="500" spans="1:9" s="52" customFormat="1" ht="15" customHeight="1">
      <c r="A500" s="69" t="s">
        <v>183</v>
      </c>
      <c r="B500" s="69">
        <v>3</v>
      </c>
      <c r="C500" s="70" t="s">
        <v>2016</v>
      </c>
      <c r="D500" s="69" t="s">
        <v>1307</v>
      </c>
      <c r="E500" s="85">
        <v>1800</v>
      </c>
      <c r="F500" s="71" t="s">
        <v>184</v>
      </c>
      <c r="G500" s="59"/>
      <c r="H500" s="109">
        <f t="shared" si="7"/>
        <v>1800</v>
      </c>
      <c r="I500" s="51">
        <v>100</v>
      </c>
    </row>
    <row r="501" spans="1:9" s="52" customFormat="1" ht="15" customHeight="1">
      <c r="A501" s="69" t="s">
        <v>199</v>
      </c>
      <c r="B501" s="70">
        <v>3</v>
      </c>
      <c r="C501" s="70" t="s">
        <v>2016</v>
      </c>
      <c r="D501" s="69" t="s">
        <v>550</v>
      </c>
      <c r="E501" s="85" t="s">
        <v>1329</v>
      </c>
      <c r="F501" s="71" t="s">
        <v>200</v>
      </c>
      <c r="G501" s="59"/>
      <c r="H501" s="109" t="str">
        <f t="shared" si="7"/>
        <v>2726,53</v>
      </c>
      <c r="I501" s="51">
        <v>100</v>
      </c>
    </row>
    <row r="502" spans="1:9" s="52" customFormat="1" ht="15" customHeight="1">
      <c r="A502" s="69" t="s">
        <v>668</v>
      </c>
      <c r="B502" s="69">
        <v>3</v>
      </c>
      <c r="C502" s="70" t="s">
        <v>2016</v>
      </c>
      <c r="D502" s="69" t="s">
        <v>1654</v>
      </c>
      <c r="E502" s="85">
        <v>8000</v>
      </c>
      <c r="F502" s="71" t="s">
        <v>667</v>
      </c>
      <c r="G502" s="59"/>
      <c r="H502" s="109">
        <f t="shared" si="7"/>
        <v>8000</v>
      </c>
      <c r="I502" s="51">
        <v>100</v>
      </c>
    </row>
    <row r="503" spans="1:9" s="52" customFormat="1" ht="15" customHeight="1">
      <c r="A503" s="69" t="s">
        <v>670</v>
      </c>
      <c r="B503" s="70">
        <v>3</v>
      </c>
      <c r="C503" s="70" t="s">
        <v>2016</v>
      </c>
      <c r="D503" s="69" t="s">
        <v>1660</v>
      </c>
      <c r="E503" s="85">
        <v>2400</v>
      </c>
      <c r="F503" s="71" t="s">
        <v>669</v>
      </c>
      <c r="G503" s="59"/>
      <c r="H503" s="109">
        <f t="shared" si="7"/>
        <v>2400</v>
      </c>
      <c r="I503" s="51">
        <v>100</v>
      </c>
    </row>
    <row r="504" spans="1:9" s="52" customFormat="1" ht="15" customHeight="1">
      <c r="A504" s="69" t="s">
        <v>1471</v>
      </c>
      <c r="B504" s="69">
        <v>3</v>
      </c>
      <c r="C504" s="70" t="s">
        <v>2016</v>
      </c>
      <c r="D504" s="69" t="s">
        <v>1663</v>
      </c>
      <c r="E504" s="85">
        <v>3454.64</v>
      </c>
      <c r="F504" s="71" t="s">
        <v>1470</v>
      </c>
      <c r="G504" s="59"/>
      <c r="H504" s="109">
        <f t="shared" si="7"/>
        <v>3454.64</v>
      </c>
      <c r="I504" s="51">
        <v>100</v>
      </c>
    </row>
    <row r="505" spans="1:9" s="52" customFormat="1" ht="15" customHeight="1">
      <c r="A505" s="69" t="s">
        <v>676</v>
      </c>
      <c r="B505" s="70">
        <v>3</v>
      </c>
      <c r="C505" s="70" t="s">
        <v>2016</v>
      </c>
      <c r="D505" s="69" t="s">
        <v>1668</v>
      </c>
      <c r="E505" s="85">
        <v>2500</v>
      </c>
      <c r="F505" s="71" t="s">
        <v>677</v>
      </c>
      <c r="G505" s="59"/>
      <c r="H505" s="109">
        <f t="shared" si="7"/>
        <v>2500</v>
      </c>
      <c r="I505" s="51">
        <v>100</v>
      </c>
    </row>
    <row r="506" spans="1:9" s="52" customFormat="1" ht="15" customHeight="1">
      <c r="A506" s="69" t="s">
        <v>705</v>
      </c>
      <c r="B506" s="69">
        <v>3</v>
      </c>
      <c r="C506" s="70" t="s">
        <v>2016</v>
      </c>
      <c r="D506" s="69" t="s">
        <v>1679</v>
      </c>
      <c r="E506" s="85">
        <v>2600</v>
      </c>
      <c r="F506" s="71" t="s">
        <v>706</v>
      </c>
      <c r="G506" s="59"/>
      <c r="H506" s="109">
        <f t="shared" si="7"/>
        <v>2600</v>
      </c>
      <c r="I506" s="51">
        <v>100</v>
      </c>
    </row>
    <row r="507" spans="1:9" s="52" customFormat="1" ht="15" customHeight="1">
      <c r="A507" s="69" t="s">
        <v>682</v>
      </c>
      <c r="B507" s="70">
        <v>3</v>
      </c>
      <c r="C507" s="70" t="s">
        <v>2016</v>
      </c>
      <c r="D507" s="69" t="s">
        <v>1681</v>
      </c>
      <c r="E507" s="85" t="s">
        <v>1330</v>
      </c>
      <c r="F507" s="71" t="s">
        <v>683</v>
      </c>
      <c r="G507" s="59"/>
      <c r="H507" s="109" t="str">
        <f t="shared" si="7"/>
        <v>471,92</v>
      </c>
      <c r="I507" s="51">
        <v>100</v>
      </c>
    </row>
    <row r="508" spans="1:9" s="52" customFormat="1" ht="15" customHeight="1">
      <c r="A508" s="69" t="s">
        <v>707</v>
      </c>
      <c r="B508" s="69">
        <v>3</v>
      </c>
      <c r="C508" s="70" t="s">
        <v>2016</v>
      </c>
      <c r="D508" s="69" t="s">
        <v>1692</v>
      </c>
      <c r="E508" s="85">
        <v>2000</v>
      </c>
      <c r="F508" s="71" t="s">
        <v>708</v>
      </c>
      <c r="G508" s="59"/>
      <c r="H508" s="109">
        <f t="shared" si="7"/>
        <v>2000</v>
      </c>
      <c r="I508" s="51">
        <v>100</v>
      </c>
    </row>
    <row r="509" spans="1:9" s="52" customFormat="1" ht="15" customHeight="1">
      <c r="A509" s="69" t="s">
        <v>1050</v>
      </c>
      <c r="B509" s="70">
        <v>3</v>
      </c>
      <c r="C509" s="70" t="s">
        <v>2016</v>
      </c>
      <c r="D509" s="69" t="s">
        <v>165</v>
      </c>
      <c r="E509" s="85">
        <v>1900</v>
      </c>
      <c r="F509" s="71" t="s">
        <v>1051</v>
      </c>
      <c r="G509" s="59"/>
      <c r="H509" s="109">
        <f t="shared" si="7"/>
        <v>1900</v>
      </c>
      <c r="I509" s="51">
        <v>100</v>
      </c>
    </row>
    <row r="510" spans="1:9" s="52" customFormat="1" ht="15" customHeight="1">
      <c r="A510" s="69" t="s">
        <v>1492</v>
      </c>
      <c r="B510" s="69">
        <v>3</v>
      </c>
      <c r="C510" s="70" t="s">
        <v>2016</v>
      </c>
      <c r="D510" s="69" t="s">
        <v>1494</v>
      </c>
      <c r="E510" s="85" t="s">
        <v>1331</v>
      </c>
      <c r="F510" s="71" t="s">
        <v>1493</v>
      </c>
      <c r="G510" s="59"/>
      <c r="H510" s="109" t="str">
        <f t="shared" si="7"/>
        <v>2590,24</v>
      </c>
      <c r="I510" s="51">
        <v>100</v>
      </c>
    </row>
    <row r="511" spans="1:9" s="52" customFormat="1" ht="15" customHeight="1">
      <c r="A511" s="69" t="s">
        <v>303</v>
      </c>
      <c r="B511" s="70">
        <v>3</v>
      </c>
      <c r="C511" s="70" t="s">
        <v>2016</v>
      </c>
      <c r="D511" s="69" t="s">
        <v>395</v>
      </c>
      <c r="E511" s="85" t="s">
        <v>1332</v>
      </c>
      <c r="F511" s="71" t="s">
        <v>304</v>
      </c>
      <c r="G511" s="59"/>
      <c r="H511" s="109" t="str">
        <f t="shared" si="7"/>
        <v>2357,78</v>
      </c>
      <c r="I511" s="51">
        <v>100</v>
      </c>
    </row>
    <row r="512" spans="1:9" s="52" customFormat="1" ht="15" customHeight="1">
      <c r="A512" s="69" t="s">
        <v>213</v>
      </c>
      <c r="B512" s="69">
        <v>3</v>
      </c>
      <c r="C512" s="70" t="s">
        <v>2016</v>
      </c>
      <c r="D512" s="69" t="s">
        <v>1648</v>
      </c>
      <c r="E512" s="85">
        <v>2000</v>
      </c>
      <c r="F512" s="71" t="s">
        <v>1398</v>
      </c>
      <c r="G512" s="59"/>
      <c r="H512" s="109">
        <f t="shared" si="7"/>
        <v>2000</v>
      </c>
      <c r="I512" s="51">
        <v>100</v>
      </c>
    </row>
    <row r="513" spans="1:9" s="52" customFormat="1" ht="15" customHeight="1">
      <c r="A513" s="69" t="s">
        <v>305</v>
      </c>
      <c r="B513" s="70">
        <v>3</v>
      </c>
      <c r="C513" s="70" t="s">
        <v>2016</v>
      </c>
      <c r="D513" s="69" t="s">
        <v>406</v>
      </c>
      <c r="E513" s="85">
        <v>2183.33</v>
      </c>
      <c r="F513" s="71" t="s">
        <v>306</v>
      </c>
      <c r="G513" s="59"/>
      <c r="H513" s="109">
        <f t="shared" si="7"/>
        <v>2183.33</v>
      </c>
      <c r="I513" s="51">
        <v>100</v>
      </c>
    </row>
    <row r="514" spans="1:9" s="52" customFormat="1" ht="15" customHeight="1">
      <c r="A514" s="69" t="s">
        <v>1823</v>
      </c>
      <c r="B514" s="69">
        <v>3</v>
      </c>
      <c r="C514" s="70" t="s">
        <v>2016</v>
      </c>
      <c r="D514" s="69" t="s">
        <v>1825</v>
      </c>
      <c r="E514" s="85">
        <v>1500</v>
      </c>
      <c r="F514" s="71" t="s">
        <v>1824</v>
      </c>
      <c r="G514" s="59"/>
      <c r="H514" s="109">
        <f t="shared" si="7"/>
        <v>1500</v>
      </c>
      <c r="I514" s="51">
        <v>100</v>
      </c>
    </row>
    <row r="515" spans="1:9" s="52" customFormat="1" ht="15" customHeight="1">
      <c r="A515" s="69" t="s">
        <v>1830</v>
      </c>
      <c r="B515" s="70">
        <v>3</v>
      </c>
      <c r="C515" s="70" t="s">
        <v>2016</v>
      </c>
      <c r="D515" s="69" t="s">
        <v>471</v>
      </c>
      <c r="E515" s="85" t="s">
        <v>1333</v>
      </c>
      <c r="F515" s="71" t="s">
        <v>1831</v>
      </c>
      <c r="G515" s="59"/>
      <c r="H515" s="109" t="str">
        <f t="shared" si="7"/>
        <v>2201,59</v>
      </c>
      <c r="I515" s="51">
        <v>100</v>
      </c>
    </row>
    <row r="516" spans="1:9" s="52" customFormat="1" ht="15" customHeight="1">
      <c r="A516" s="69" t="s">
        <v>1836</v>
      </c>
      <c r="B516" s="69">
        <v>3</v>
      </c>
      <c r="C516" s="70" t="s">
        <v>2016</v>
      </c>
      <c r="D516" s="69" t="s">
        <v>478</v>
      </c>
      <c r="E516" s="85">
        <v>1896</v>
      </c>
      <c r="F516" s="71" t="s">
        <v>1837</v>
      </c>
      <c r="G516" s="59"/>
      <c r="H516" s="109">
        <f t="shared" si="7"/>
        <v>1896</v>
      </c>
      <c r="I516" s="51">
        <v>100</v>
      </c>
    </row>
    <row r="517" spans="1:9" s="52" customFormat="1" ht="15" customHeight="1">
      <c r="A517" s="69" t="s">
        <v>174</v>
      </c>
      <c r="B517" s="70">
        <v>3</v>
      </c>
      <c r="C517" s="70" t="s">
        <v>2016</v>
      </c>
      <c r="D517" s="69" t="s">
        <v>491</v>
      </c>
      <c r="E517" s="85">
        <v>3283.33</v>
      </c>
      <c r="F517" s="71" t="s">
        <v>175</v>
      </c>
      <c r="G517" s="59"/>
      <c r="H517" s="109">
        <f t="shared" si="7"/>
        <v>3283.33</v>
      </c>
      <c r="I517" s="51">
        <v>100</v>
      </c>
    </row>
    <row r="518" spans="1:9" s="52" customFormat="1" ht="15" customHeight="1">
      <c r="A518" s="69" t="s">
        <v>174</v>
      </c>
      <c r="B518" s="69">
        <v>3</v>
      </c>
      <c r="C518" s="70" t="s">
        <v>2016</v>
      </c>
      <c r="D518" s="69">
        <v>50</v>
      </c>
      <c r="E518" s="85" t="s">
        <v>1334</v>
      </c>
      <c r="F518" s="69" t="s">
        <v>1053</v>
      </c>
      <c r="G518" s="59"/>
      <c r="H518" s="109" t="str">
        <f t="shared" si="7"/>
        <v>2286,62</v>
      </c>
      <c r="I518" s="51">
        <v>100</v>
      </c>
    </row>
    <row r="519" spans="1:9" s="52" customFormat="1" ht="15" customHeight="1">
      <c r="A519" s="69" t="s">
        <v>188</v>
      </c>
      <c r="B519" s="70">
        <v>3</v>
      </c>
      <c r="C519" s="70" t="s">
        <v>2016</v>
      </c>
      <c r="D519" s="69" t="s">
        <v>1322</v>
      </c>
      <c r="E519" s="85">
        <v>2100</v>
      </c>
      <c r="F519" s="71" t="s">
        <v>189</v>
      </c>
      <c r="G519" s="59"/>
      <c r="H519" s="109">
        <f t="shared" si="7"/>
        <v>2100</v>
      </c>
      <c r="I519" s="51">
        <v>100</v>
      </c>
    </row>
    <row r="520" spans="1:9" s="52" customFormat="1" ht="15" customHeight="1">
      <c r="A520" s="69" t="s">
        <v>201</v>
      </c>
      <c r="B520" s="69">
        <v>3</v>
      </c>
      <c r="C520" s="70" t="s">
        <v>2016</v>
      </c>
      <c r="D520" s="69" t="s">
        <v>551</v>
      </c>
      <c r="E520" s="85">
        <v>2450</v>
      </c>
      <c r="F520" s="71" t="s">
        <v>202</v>
      </c>
      <c r="G520" s="59"/>
      <c r="H520" s="109">
        <f aca="true" t="shared" si="8" ref="H520:H583">E520</f>
        <v>2450</v>
      </c>
      <c r="I520" s="51">
        <v>100</v>
      </c>
    </row>
    <row r="521" spans="1:9" s="52" customFormat="1" ht="15" customHeight="1">
      <c r="A521" s="69" t="s">
        <v>1045</v>
      </c>
      <c r="B521" s="70">
        <v>3</v>
      </c>
      <c r="C521" s="70" t="s">
        <v>2016</v>
      </c>
      <c r="D521" s="69" t="s">
        <v>1673</v>
      </c>
      <c r="E521" s="85" t="s">
        <v>157</v>
      </c>
      <c r="F521" s="73" t="s">
        <v>158</v>
      </c>
      <c r="G521" s="59"/>
      <c r="H521" s="109" t="str">
        <f t="shared" si="8"/>
        <v>846,54 kilos </v>
      </c>
      <c r="I521" s="51">
        <v>100</v>
      </c>
    </row>
    <row r="522" spans="1:9" s="52" customFormat="1" ht="15" customHeight="1">
      <c r="A522" s="69" t="s">
        <v>1049</v>
      </c>
      <c r="B522" s="69">
        <v>3</v>
      </c>
      <c r="C522" s="70" t="s">
        <v>2016</v>
      </c>
      <c r="D522" s="69" t="s">
        <v>162</v>
      </c>
      <c r="E522" s="85">
        <v>1500</v>
      </c>
      <c r="F522" s="71" t="s">
        <v>1048</v>
      </c>
      <c r="G522" s="59"/>
      <c r="H522" s="109">
        <f t="shared" si="8"/>
        <v>1500</v>
      </c>
      <c r="I522" s="51">
        <v>100</v>
      </c>
    </row>
    <row r="523" spans="1:9" s="52" customFormat="1" ht="15" customHeight="1">
      <c r="A523" s="69" t="s">
        <v>1484</v>
      </c>
      <c r="B523" s="70">
        <v>3</v>
      </c>
      <c r="C523" s="70" t="s">
        <v>2016</v>
      </c>
      <c r="D523" s="69" t="s">
        <v>1486</v>
      </c>
      <c r="E523" s="85">
        <v>9750</v>
      </c>
      <c r="F523" s="71" t="s">
        <v>1485</v>
      </c>
      <c r="G523" s="59"/>
      <c r="H523" s="109">
        <f t="shared" si="8"/>
        <v>9750</v>
      </c>
      <c r="I523" s="51">
        <v>100</v>
      </c>
    </row>
    <row r="524" spans="1:9" s="52" customFormat="1" ht="15" customHeight="1">
      <c r="A524" s="69" t="s">
        <v>1052</v>
      </c>
      <c r="B524" s="69">
        <v>3</v>
      </c>
      <c r="C524" s="70" t="s">
        <v>2016</v>
      </c>
      <c r="D524" s="69" t="s">
        <v>1896</v>
      </c>
      <c r="E524" s="85" t="s">
        <v>1334</v>
      </c>
      <c r="F524" s="71" t="s">
        <v>1053</v>
      </c>
      <c r="G524" s="59"/>
      <c r="H524" s="109" t="str">
        <f t="shared" si="8"/>
        <v>2286,62</v>
      </c>
      <c r="I524" s="51">
        <v>100</v>
      </c>
    </row>
    <row r="525" spans="1:9" s="52" customFormat="1" ht="15" customHeight="1">
      <c r="A525" s="69" t="s">
        <v>1900</v>
      </c>
      <c r="B525" s="70">
        <v>3</v>
      </c>
      <c r="C525" s="70" t="s">
        <v>2016</v>
      </c>
      <c r="D525" s="69" t="s">
        <v>1899</v>
      </c>
      <c r="E525" s="85">
        <v>1393.33</v>
      </c>
      <c r="F525" s="71" t="s">
        <v>1901</v>
      </c>
      <c r="G525" s="56"/>
      <c r="H525" s="109">
        <f t="shared" si="8"/>
        <v>1393.33</v>
      </c>
      <c r="I525" s="51">
        <v>100</v>
      </c>
    </row>
    <row r="526" spans="1:9" s="52" customFormat="1" ht="15" customHeight="1">
      <c r="A526" s="69" t="s">
        <v>339</v>
      </c>
      <c r="B526" s="69">
        <v>3</v>
      </c>
      <c r="C526" s="70" t="s">
        <v>2016</v>
      </c>
      <c r="D526" s="69" t="s">
        <v>341</v>
      </c>
      <c r="E526" s="85">
        <v>10000</v>
      </c>
      <c r="F526" s="71" t="s">
        <v>340</v>
      </c>
      <c r="G526" s="56"/>
      <c r="H526" s="109">
        <f t="shared" si="8"/>
        <v>10000</v>
      </c>
      <c r="I526" s="51">
        <v>100</v>
      </c>
    </row>
    <row r="527" spans="1:9" s="52" customFormat="1" ht="15" customHeight="1">
      <c r="A527" s="69" t="s">
        <v>709</v>
      </c>
      <c r="B527" s="70">
        <v>3</v>
      </c>
      <c r="C527" s="70" t="s">
        <v>2016</v>
      </c>
      <c r="D527" s="69" t="s">
        <v>1691</v>
      </c>
      <c r="E527" s="85">
        <v>2254.52</v>
      </c>
      <c r="F527" s="71" t="s">
        <v>1044</v>
      </c>
      <c r="G527" s="59"/>
      <c r="H527" s="109">
        <f t="shared" si="8"/>
        <v>2254.52</v>
      </c>
      <c r="I527" s="51">
        <v>100</v>
      </c>
    </row>
    <row r="528" spans="1:9" s="52" customFormat="1" ht="15" customHeight="1">
      <c r="A528" s="69" t="s">
        <v>336</v>
      </c>
      <c r="B528" s="69">
        <v>3</v>
      </c>
      <c r="C528" s="70" t="s">
        <v>2016</v>
      </c>
      <c r="D528" s="69" t="s">
        <v>338</v>
      </c>
      <c r="E528" s="85" t="s">
        <v>1335</v>
      </c>
      <c r="F528" s="71" t="s">
        <v>337</v>
      </c>
      <c r="G528" s="59"/>
      <c r="H528" s="109" t="str">
        <f t="shared" si="8"/>
        <v>2365,19</v>
      </c>
      <c r="I528" s="51">
        <v>100</v>
      </c>
    </row>
    <row r="529" spans="1:9" s="52" customFormat="1" ht="15" customHeight="1">
      <c r="A529" s="69" t="s">
        <v>181</v>
      </c>
      <c r="B529" s="70">
        <v>3</v>
      </c>
      <c r="C529" s="70" t="s">
        <v>2016</v>
      </c>
      <c r="D529" s="69" t="s">
        <v>1303</v>
      </c>
      <c r="E529" s="85">
        <v>1000</v>
      </c>
      <c r="F529" s="71" t="s">
        <v>182</v>
      </c>
      <c r="G529" s="59"/>
      <c r="H529" s="109">
        <f t="shared" si="8"/>
        <v>1000</v>
      </c>
      <c r="I529" s="51">
        <v>100</v>
      </c>
    </row>
    <row r="530" spans="1:9" s="52" customFormat="1" ht="15" customHeight="1">
      <c r="A530" s="69" t="s">
        <v>181</v>
      </c>
      <c r="B530" s="69">
        <v>3</v>
      </c>
      <c r="C530" s="70" t="s">
        <v>2016</v>
      </c>
      <c r="D530" s="69" t="s">
        <v>427</v>
      </c>
      <c r="E530" s="85">
        <v>1000</v>
      </c>
      <c r="F530" s="71" t="s">
        <v>182</v>
      </c>
      <c r="G530" s="59"/>
      <c r="H530" s="109">
        <f t="shared" si="8"/>
        <v>1000</v>
      </c>
      <c r="I530" s="51">
        <v>100</v>
      </c>
    </row>
    <row r="531" spans="1:9" s="52" customFormat="1" ht="15" customHeight="1">
      <c r="A531" s="69" t="s">
        <v>468</v>
      </c>
      <c r="B531" s="70">
        <v>3</v>
      </c>
      <c r="C531" s="70" t="s">
        <v>2016</v>
      </c>
      <c r="D531" s="69" t="s">
        <v>470</v>
      </c>
      <c r="E531" s="85">
        <v>1000</v>
      </c>
      <c r="F531" s="71" t="s">
        <v>469</v>
      </c>
      <c r="G531" s="59"/>
      <c r="H531" s="109">
        <f t="shared" si="8"/>
        <v>1000</v>
      </c>
      <c r="I531" s="51">
        <v>100</v>
      </c>
    </row>
    <row r="532" spans="1:9" s="52" customFormat="1" ht="15" customHeight="1">
      <c r="A532" s="69" t="s">
        <v>671</v>
      </c>
      <c r="B532" s="69">
        <v>3</v>
      </c>
      <c r="C532" s="70" t="s">
        <v>2016</v>
      </c>
      <c r="D532" s="69" t="s">
        <v>673</v>
      </c>
      <c r="E532" s="85" t="s">
        <v>1336</v>
      </c>
      <c r="F532" s="71" t="s">
        <v>672</v>
      </c>
      <c r="G532" s="59"/>
      <c r="H532" s="109" t="str">
        <f t="shared" si="8"/>
        <v>3141,98</v>
      </c>
      <c r="I532" s="51">
        <v>100</v>
      </c>
    </row>
    <row r="533" spans="1:9" s="52" customFormat="1" ht="15" customHeight="1">
      <c r="A533" s="69" t="s">
        <v>1780</v>
      </c>
      <c r="B533" s="70">
        <v>3</v>
      </c>
      <c r="C533" s="70" t="s">
        <v>2016</v>
      </c>
      <c r="D533" s="69" t="s">
        <v>552</v>
      </c>
      <c r="E533" s="85">
        <v>2400</v>
      </c>
      <c r="F533" s="71" t="s">
        <v>1781</v>
      </c>
      <c r="G533" s="59"/>
      <c r="H533" s="109">
        <f t="shared" si="8"/>
        <v>2400</v>
      </c>
      <c r="I533" s="51">
        <v>100</v>
      </c>
    </row>
    <row r="534" spans="1:9" s="52" customFormat="1" ht="15" customHeight="1">
      <c r="A534" s="69" t="s">
        <v>307</v>
      </c>
      <c r="B534" s="69">
        <v>3</v>
      </c>
      <c r="C534" s="70" t="s">
        <v>2016</v>
      </c>
      <c r="D534" s="69" t="s">
        <v>418</v>
      </c>
      <c r="E534" s="85">
        <v>571</v>
      </c>
      <c r="F534" s="71" t="s">
        <v>308</v>
      </c>
      <c r="G534" s="59"/>
      <c r="H534" s="109">
        <f t="shared" si="8"/>
        <v>571</v>
      </c>
      <c r="I534" s="51">
        <v>100</v>
      </c>
    </row>
    <row r="535" spans="1:9" s="52" customFormat="1" ht="15" customHeight="1">
      <c r="A535" s="69" t="s">
        <v>192</v>
      </c>
      <c r="B535" s="70">
        <v>3</v>
      </c>
      <c r="C535" s="70" t="s">
        <v>2016</v>
      </c>
      <c r="D535" s="69" t="s">
        <v>194</v>
      </c>
      <c r="E535" s="85" t="s">
        <v>1337</v>
      </c>
      <c r="F535" s="71" t="s">
        <v>193</v>
      </c>
      <c r="G535" s="59"/>
      <c r="H535" s="109" t="str">
        <f t="shared" si="8"/>
        <v>2531,69</v>
      </c>
      <c r="I535" s="51">
        <v>100</v>
      </c>
    </row>
    <row r="536" spans="1:9" s="52" customFormat="1" ht="15" customHeight="1">
      <c r="A536" s="69" t="s">
        <v>190</v>
      </c>
      <c r="B536" s="69">
        <v>3</v>
      </c>
      <c r="C536" s="70" t="s">
        <v>2016</v>
      </c>
      <c r="D536" s="69" t="s">
        <v>514</v>
      </c>
      <c r="E536" s="85" t="s">
        <v>1338</v>
      </c>
      <c r="F536" s="71" t="s">
        <v>191</v>
      </c>
      <c r="G536" s="59"/>
      <c r="H536" s="109" t="str">
        <f t="shared" si="8"/>
        <v>997,82</v>
      </c>
      <c r="I536" s="51">
        <v>100</v>
      </c>
    </row>
    <row r="537" spans="1:9" s="52" customFormat="1" ht="15" customHeight="1">
      <c r="A537" s="69" t="s">
        <v>639</v>
      </c>
      <c r="B537" s="70">
        <v>3</v>
      </c>
      <c r="C537" s="70" t="s">
        <v>2016</v>
      </c>
      <c r="D537" s="69" t="s">
        <v>152</v>
      </c>
      <c r="E537" s="85">
        <v>1200</v>
      </c>
      <c r="F537" s="71" t="s">
        <v>640</v>
      </c>
      <c r="G537" s="59"/>
      <c r="H537" s="109">
        <f t="shared" si="8"/>
        <v>1200</v>
      </c>
      <c r="I537" s="51">
        <v>100</v>
      </c>
    </row>
    <row r="538" spans="1:9" s="52" customFormat="1" ht="15" customHeight="1">
      <c r="A538" s="69" t="s">
        <v>1777</v>
      </c>
      <c r="B538" s="69">
        <v>3</v>
      </c>
      <c r="C538" s="70" t="s">
        <v>2016</v>
      </c>
      <c r="D538" s="69" t="s">
        <v>423</v>
      </c>
      <c r="E538" s="85" t="s">
        <v>1339</v>
      </c>
      <c r="F538" s="71" t="s">
        <v>1778</v>
      </c>
      <c r="G538" s="59"/>
      <c r="H538" s="109" t="str">
        <f t="shared" si="8"/>
        <v>3122,92</v>
      </c>
      <c r="I538" s="51">
        <v>100</v>
      </c>
    </row>
    <row r="539" spans="1:9" s="52" customFormat="1" ht="15" customHeight="1">
      <c r="A539" s="69" t="s">
        <v>344</v>
      </c>
      <c r="B539" s="70">
        <v>3</v>
      </c>
      <c r="C539" s="70" t="s">
        <v>2016</v>
      </c>
      <c r="D539" s="69" t="s">
        <v>346</v>
      </c>
      <c r="E539" s="85">
        <v>1800</v>
      </c>
      <c r="F539" s="71" t="s">
        <v>345</v>
      </c>
      <c r="G539" s="59"/>
      <c r="H539" s="109">
        <f t="shared" si="8"/>
        <v>1800</v>
      </c>
      <c r="I539" s="51">
        <v>100</v>
      </c>
    </row>
    <row r="540" spans="1:9" s="52" customFormat="1" ht="15" customHeight="1">
      <c r="A540" s="69" t="s">
        <v>534</v>
      </c>
      <c r="B540" s="69">
        <v>3</v>
      </c>
      <c r="C540" s="70" t="s">
        <v>2016</v>
      </c>
      <c r="D540" s="69" t="s">
        <v>536</v>
      </c>
      <c r="E540" s="85">
        <v>1900</v>
      </c>
      <c r="F540" s="71" t="s">
        <v>535</v>
      </c>
      <c r="G540" s="59"/>
      <c r="H540" s="109">
        <f t="shared" si="8"/>
        <v>1900</v>
      </c>
      <c r="I540" s="51">
        <v>100</v>
      </c>
    </row>
    <row r="541" spans="1:9" s="52" customFormat="1" ht="15" customHeight="1">
      <c r="A541" s="69" t="s">
        <v>1685</v>
      </c>
      <c r="B541" s="70">
        <v>3</v>
      </c>
      <c r="C541" s="70" t="s">
        <v>2016</v>
      </c>
      <c r="D541" s="69">
        <v>100</v>
      </c>
      <c r="E541" s="85">
        <v>1100</v>
      </c>
      <c r="F541" s="71" t="s">
        <v>1686</v>
      </c>
      <c r="G541" s="59"/>
      <c r="H541" s="109">
        <f t="shared" si="8"/>
        <v>1100</v>
      </c>
      <c r="I541" s="51">
        <v>100</v>
      </c>
    </row>
    <row r="542" spans="1:9" s="52" customFormat="1" ht="15" customHeight="1">
      <c r="A542" s="69" t="s">
        <v>459</v>
      </c>
      <c r="B542" s="69">
        <v>3</v>
      </c>
      <c r="C542" s="70" t="s">
        <v>2016</v>
      </c>
      <c r="D542" s="74" t="s">
        <v>428</v>
      </c>
      <c r="E542" s="85">
        <v>1989.57</v>
      </c>
      <c r="F542" s="71" t="s">
        <v>56</v>
      </c>
      <c r="G542" s="61"/>
      <c r="H542" s="109">
        <f t="shared" si="8"/>
        <v>1989.57</v>
      </c>
      <c r="I542" s="51">
        <v>100</v>
      </c>
    </row>
    <row r="543" spans="1:9" s="52" customFormat="1" ht="15" customHeight="1">
      <c r="A543" s="69" t="s">
        <v>195</v>
      </c>
      <c r="B543" s="70">
        <v>3</v>
      </c>
      <c r="C543" s="70" t="s">
        <v>2016</v>
      </c>
      <c r="D543" s="69" t="s">
        <v>530</v>
      </c>
      <c r="E543" s="85" t="s">
        <v>1340</v>
      </c>
      <c r="F543" s="71" t="s">
        <v>196</v>
      </c>
      <c r="G543" s="59"/>
      <c r="H543" s="109" t="str">
        <f t="shared" si="8"/>
        <v>2273,94</v>
      </c>
      <c r="I543" s="51">
        <v>100</v>
      </c>
    </row>
    <row r="544" spans="1:9" s="52" customFormat="1" ht="15" customHeight="1">
      <c r="A544" s="76" t="s">
        <v>1687</v>
      </c>
      <c r="B544" s="69">
        <v>3</v>
      </c>
      <c r="C544" s="70" t="s">
        <v>2016</v>
      </c>
      <c r="D544" s="69" t="s">
        <v>1689</v>
      </c>
      <c r="E544" s="85">
        <v>1200</v>
      </c>
      <c r="F544" s="71" t="s">
        <v>1688</v>
      </c>
      <c r="G544" s="59"/>
      <c r="H544" s="109">
        <f t="shared" si="8"/>
        <v>1200</v>
      </c>
      <c r="I544" s="51">
        <v>100</v>
      </c>
    </row>
    <row r="545" spans="1:9" s="52" customFormat="1" ht="15" customHeight="1">
      <c r="A545" s="69" t="s">
        <v>678</v>
      </c>
      <c r="B545" s="70">
        <v>3</v>
      </c>
      <c r="C545" s="70" t="s">
        <v>2016</v>
      </c>
      <c r="D545" s="69" t="s">
        <v>1674</v>
      </c>
      <c r="E545" s="85">
        <v>1850</v>
      </c>
      <c r="F545" s="71" t="s">
        <v>679</v>
      </c>
      <c r="G545" s="59"/>
      <c r="H545" s="109">
        <f t="shared" si="8"/>
        <v>1850</v>
      </c>
      <c r="I545" s="51">
        <v>100</v>
      </c>
    </row>
    <row r="546" spans="1:9" s="52" customFormat="1" ht="15" customHeight="1">
      <c r="A546" s="69" t="s">
        <v>1827</v>
      </c>
      <c r="B546" s="69">
        <v>3</v>
      </c>
      <c r="C546" s="70" t="s">
        <v>2016</v>
      </c>
      <c r="D546" s="69" t="s">
        <v>448</v>
      </c>
      <c r="E546" s="85">
        <v>2500</v>
      </c>
      <c r="F546" s="71" t="s">
        <v>1826</v>
      </c>
      <c r="G546" s="59"/>
      <c r="H546" s="109">
        <f t="shared" si="8"/>
        <v>2500</v>
      </c>
      <c r="I546" s="51">
        <v>100</v>
      </c>
    </row>
    <row r="547" spans="1:9" s="52" customFormat="1" ht="15" customHeight="1">
      <c r="A547" s="69" t="s">
        <v>198</v>
      </c>
      <c r="B547" s="70">
        <v>3</v>
      </c>
      <c r="C547" s="70" t="s">
        <v>2016</v>
      </c>
      <c r="D547" s="69" t="s">
        <v>538</v>
      </c>
      <c r="E547" s="85">
        <v>600</v>
      </c>
      <c r="F547" s="71" t="s">
        <v>197</v>
      </c>
      <c r="G547" s="59"/>
      <c r="H547" s="109">
        <f t="shared" si="8"/>
        <v>600</v>
      </c>
      <c r="I547" s="51">
        <v>100</v>
      </c>
    </row>
    <row r="548" spans="1:9" s="52" customFormat="1" ht="15" customHeight="1">
      <c r="A548" s="69" t="s">
        <v>203</v>
      </c>
      <c r="B548" s="69">
        <v>3</v>
      </c>
      <c r="C548" s="70" t="s">
        <v>2016</v>
      </c>
      <c r="D548" s="69" t="s">
        <v>1950</v>
      </c>
      <c r="E548" s="85">
        <v>1500</v>
      </c>
      <c r="F548" s="75" t="s">
        <v>204</v>
      </c>
      <c r="G548" s="59"/>
      <c r="H548" s="109">
        <f t="shared" si="8"/>
        <v>1500</v>
      </c>
      <c r="I548" s="51">
        <v>100</v>
      </c>
    </row>
    <row r="549" spans="1:9" s="52" customFormat="1" ht="15" customHeight="1">
      <c r="A549" s="69" t="s">
        <v>1842</v>
      </c>
      <c r="B549" s="70">
        <v>3</v>
      </c>
      <c r="C549" s="70" t="s">
        <v>2016</v>
      </c>
      <c r="D549" s="69" t="s">
        <v>394</v>
      </c>
      <c r="E549" s="85">
        <v>36038.46</v>
      </c>
      <c r="F549" s="71" t="s">
        <v>1843</v>
      </c>
      <c r="G549" s="59"/>
      <c r="H549" s="109">
        <f t="shared" si="8"/>
        <v>36038.46</v>
      </c>
      <c r="I549" s="51">
        <v>100</v>
      </c>
    </row>
    <row r="550" spans="1:9" s="52" customFormat="1" ht="15" customHeight="1">
      <c r="A550" s="69" t="s">
        <v>680</v>
      </c>
      <c r="B550" s="69">
        <v>3</v>
      </c>
      <c r="C550" s="70" t="s">
        <v>2016</v>
      </c>
      <c r="D550" s="69" t="s">
        <v>1672</v>
      </c>
      <c r="E550" s="85">
        <v>2350</v>
      </c>
      <c r="F550" s="71" t="s">
        <v>681</v>
      </c>
      <c r="G550" s="59"/>
      <c r="H550" s="109">
        <f t="shared" si="8"/>
        <v>2350</v>
      </c>
      <c r="I550" s="51">
        <v>100</v>
      </c>
    </row>
    <row r="551" spans="1:9" s="52" customFormat="1" ht="15" customHeight="1">
      <c r="A551" s="69" t="s">
        <v>297</v>
      </c>
      <c r="B551" s="70">
        <v>3</v>
      </c>
      <c r="C551" s="70" t="s">
        <v>2016</v>
      </c>
      <c r="D551" s="69" t="s">
        <v>495</v>
      </c>
      <c r="E551" s="85">
        <v>915</v>
      </c>
      <c r="F551" s="71" t="s">
        <v>298</v>
      </c>
      <c r="G551" s="59"/>
      <c r="H551" s="109">
        <f t="shared" si="8"/>
        <v>915</v>
      </c>
      <c r="I551" s="51">
        <v>100</v>
      </c>
    </row>
    <row r="552" spans="1:9" s="52" customFormat="1" ht="15" customHeight="1">
      <c r="A552" s="69" t="s">
        <v>1046</v>
      </c>
      <c r="B552" s="69">
        <v>3</v>
      </c>
      <c r="C552" s="70" t="s">
        <v>2016</v>
      </c>
      <c r="D552" s="69" t="s">
        <v>159</v>
      </c>
      <c r="E552" s="85">
        <v>1700</v>
      </c>
      <c r="F552" s="71" t="s">
        <v>1047</v>
      </c>
      <c r="G552" s="59"/>
      <c r="H552" s="109">
        <f t="shared" si="8"/>
        <v>1700</v>
      </c>
      <c r="I552" s="51">
        <v>100</v>
      </c>
    </row>
    <row r="553" spans="1:9" s="52" customFormat="1" ht="15" customHeight="1">
      <c r="A553" s="69" t="s">
        <v>1433</v>
      </c>
      <c r="B553" s="70">
        <v>3</v>
      </c>
      <c r="C553" s="70" t="s">
        <v>2016</v>
      </c>
      <c r="D553" s="69" t="s">
        <v>1435</v>
      </c>
      <c r="E553" s="85">
        <v>40000</v>
      </c>
      <c r="F553" s="71" t="s">
        <v>1434</v>
      </c>
      <c r="G553" s="59"/>
      <c r="H553" s="109">
        <f t="shared" si="8"/>
        <v>40000</v>
      </c>
      <c r="I553" s="51">
        <v>100</v>
      </c>
    </row>
    <row r="554" spans="1:9" s="52" customFormat="1" ht="15" customHeight="1">
      <c r="A554" s="69" t="s">
        <v>1789</v>
      </c>
      <c r="B554" s="69">
        <v>3</v>
      </c>
      <c r="C554" s="70" t="s">
        <v>2016</v>
      </c>
      <c r="D554" s="69" t="s">
        <v>422</v>
      </c>
      <c r="E554" s="85">
        <v>8000</v>
      </c>
      <c r="F554" s="71" t="s">
        <v>1790</v>
      </c>
      <c r="G554" s="60"/>
      <c r="H554" s="109">
        <f t="shared" si="8"/>
        <v>8000</v>
      </c>
      <c r="I554" s="51">
        <v>100</v>
      </c>
    </row>
    <row r="555" spans="1:9" s="52" customFormat="1" ht="15" customHeight="1">
      <c r="A555" s="69" t="s">
        <v>1795</v>
      </c>
      <c r="B555" s="70">
        <v>3</v>
      </c>
      <c r="C555" s="70" t="s">
        <v>2016</v>
      </c>
      <c r="D555" s="69" t="s">
        <v>1779</v>
      </c>
      <c r="E555" s="85">
        <v>6414.77</v>
      </c>
      <c r="F555" s="71" t="s">
        <v>1796</v>
      </c>
      <c r="G555" s="60"/>
      <c r="H555" s="109">
        <f t="shared" si="8"/>
        <v>6414.77</v>
      </c>
      <c r="I555" s="51">
        <v>100</v>
      </c>
    </row>
    <row r="556" spans="1:9" s="52" customFormat="1" ht="15" customHeight="1">
      <c r="A556" s="72" t="s">
        <v>1832</v>
      </c>
      <c r="B556" s="69">
        <v>3</v>
      </c>
      <c r="C556" s="70" t="s">
        <v>2016</v>
      </c>
      <c r="D556" s="69" t="s">
        <v>476</v>
      </c>
      <c r="E556" s="115">
        <v>1250</v>
      </c>
      <c r="F556" s="71" t="s">
        <v>1833</v>
      </c>
      <c r="G556" s="61"/>
      <c r="H556" s="109">
        <f t="shared" si="8"/>
        <v>1250</v>
      </c>
      <c r="I556" s="51">
        <v>100</v>
      </c>
    </row>
    <row r="557" spans="1:9" s="52" customFormat="1" ht="15" customHeight="1">
      <c r="A557" s="72" t="s">
        <v>1835</v>
      </c>
      <c r="B557" s="70">
        <v>3</v>
      </c>
      <c r="C557" s="70" t="s">
        <v>2016</v>
      </c>
      <c r="D557" s="69" t="s">
        <v>477</v>
      </c>
      <c r="E557" s="115"/>
      <c r="F557" s="71" t="s">
        <v>1834</v>
      </c>
      <c r="G557" s="61"/>
      <c r="H557" s="109">
        <f t="shared" si="8"/>
        <v>0</v>
      </c>
      <c r="I557" s="51">
        <v>100</v>
      </c>
    </row>
    <row r="558" spans="1:9" s="52" customFormat="1" ht="15" customHeight="1">
      <c r="A558" s="74" t="s">
        <v>53</v>
      </c>
      <c r="B558" s="69">
        <v>3</v>
      </c>
      <c r="C558" s="70" t="s">
        <v>2016</v>
      </c>
      <c r="D558" s="74" t="s">
        <v>1782</v>
      </c>
      <c r="E558" s="85" t="s">
        <v>217</v>
      </c>
      <c r="F558" s="71" t="s">
        <v>1783</v>
      </c>
      <c r="G558" s="61"/>
      <c r="H558" s="109" t="str">
        <f t="shared" si="8"/>
        <v>1181,52</v>
      </c>
      <c r="I558" s="51">
        <v>100</v>
      </c>
    </row>
    <row r="559" spans="1:9" s="52" customFormat="1" ht="15" customHeight="1">
      <c r="A559" s="72" t="s">
        <v>1447</v>
      </c>
      <c r="B559" s="70">
        <v>3</v>
      </c>
      <c r="C559" s="70" t="s">
        <v>2016</v>
      </c>
      <c r="D559" s="70" t="s">
        <v>492</v>
      </c>
      <c r="E559" s="85" t="s">
        <v>218</v>
      </c>
      <c r="F559" s="75" t="s">
        <v>1446</v>
      </c>
      <c r="G559" s="61"/>
      <c r="H559" s="109" t="str">
        <f t="shared" si="8"/>
        <v>10034,78</v>
      </c>
      <c r="I559" s="51">
        <v>100</v>
      </c>
    </row>
    <row r="560" spans="1:9" s="52" customFormat="1" ht="15" customHeight="1">
      <c r="A560" s="69" t="s">
        <v>1661</v>
      </c>
      <c r="B560" s="69">
        <v>3</v>
      </c>
      <c r="C560" s="70" t="s">
        <v>2016</v>
      </c>
      <c r="D560" s="70" t="s">
        <v>1950</v>
      </c>
      <c r="E560" s="85" t="s">
        <v>1341</v>
      </c>
      <c r="F560" s="71" t="s">
        <v>1662</v>
      </c>
      <c r="G560" s="61"/>
      <c r="H560" s="109" t="str">
        <f t="shared" si="8"/>
        <v>132358,86</v>
      </c>
      <c r="I560" s="51">
        <v>100</v>
      </c>
    </row>
    <row r="561" spans="1:9" s="52" customFormat="1" ht="15" customHeight="1">
      <c r="A561" s="74" t="s">
        <v>309</v>
      </c>
      <c r="B561" s="70">
        <v>3</v>
      </c>
      <c r="C561" s="70" t="s">
        <v>2016</v>
      </c>
      <c r="D561" s="74" t="s">
        <v>11</v>
      </c>
      <c r="E561" s="85">
        <v>620.49</v>
      </c>
      <c r="F561" s="77" t="s">
        <v>312</v>
      </c>
      <c r="G561" s="56"/>
      <c r="H561" s="109">
        <f t="shared" si="8"/>
        <v>620.49</v>
      </c>
      <c r="I561" s="51">
        <v>100</v>
      </c>
    </row>
    <row r="562" spans="1:9" s="52" customFormat="1" ht="15" customHeight="1">
      <c r="A562" s="74" t="s">
        <v>310</v>
      </c>
      <c r="B562" s="69">
        <v>3</v>
      </c>
      <c r="C562" s="70" t="s">
        <v>2016</v>
      </c>
      <c r="D562" s="74" t="s">
        <v>11</v>
      </c>
      <c r="E562" s="85">
        <v>1200</v>
      </c>
      <c r="F562" s="77" t="s">
        <v>311</v>
      </c>
      <c r="G562" s="56"/>
      <c r="H562" s="109">
        <f t="shared" si="8"/>
        <v>1200</v>
      </c>
      <c r="I562" s="51">
        <v>100</v>
      </c>
    </row>
    <row r="563" spans="1:9" s="52" customFormat="1" ht="15" customHeight="1">
      <c r="A563" s="69" t="s">
        <v>58</v>
      </c>
      <c r="B563" s="70">
        <v>3</v>
      </c>
      <c r="C563" s="70" t="s">
        <v>2016</v>
      </c>
      <c r="D563" s="69" t="s">
        <v>393</v>
      </c>
      <c r="E563" s="85" t="s">
        <v>1342</v>
      </c>
      <c r="F563" s="83" t="s">
        <v>1029</v>
      </c>
      <c r="G563" s="56"/>
      <c r="H563" s="109" t="str">
        <f t="shared" si="8"/>
        <v>19606,60</v>
      </c>
      <c r="I563" s="51">
        <v>100</v>
      </c>
    </row>
    <row r="564" spans="1:9" s="52" customFormat="1" ht="15" customHeight="1">
      <c r="A564" s="72" t="s">
        <v>1813</v>
      </c>
      <c r="B564" s="69">
        <v>3</v>
      </c>
      <c r="C564" s="70" t="s">
        <v>2016</v>
      </c>
      <c r="D564" s="70" t="s">
        <v>541</v>
      </c>
      <c r="E564" s="85" t="s">
        <v>1344</v>
      </c>
      <c r="F564" s="71" t="s">
        <v>1814</v>
      </c>
      <c r="G564" s="56"/>
      <c r="H564" s="109" t="str">
        <f t="shared" si="8"/>
        <v>4964,79</v>
      </c>
      <c r="I564" s="51">
        <v>100</v>
      </c>
    </row>
    <row r="565" spans="1:9" s="52" customFormat="1" ht="15" customHeight="1">
      <c r="A565" s="72" t="s">
        <v>350</v>
      </c>
      <c r="B565" s="70">
        <v>3</v>
      </c>
      <c r="C565" s="70" t="s">
        <v>2016</v>
      </c>
      <c r="D565" s="69" t="s">
        <v>392</v>
      </c>
      <c r="E565" s="85" t="s">
        <v>1345</v>
      </c>
      <c r="F565" s="71" t="s">
        <v>1880</v>
      </c>
      <c r="G565" s="56"/>
      <c r="H565" s="109" t="str">
        <f t="shared" si="8"/>
        <v>5343,77</v>
      </c>
      <c r="I565" s="51">
        <v>100</v>
      </c>
    </row>
    <row r="566" spans="1:9" s="52" customFormat="1" ht="15" customHeight="1">
      <c r="A566" s="69" t="s">
        <v>456</v>
      </c>
      <c r="B566" s="69">
        <v>3</v>
      </c>
      <c r="C566" s="70" t="s">
        <v>2016</v>
      </c>
      <c r="D566" s="74" t="s">
        <v>458</v>
      </c>
      <c r="E566" s="85">
        <v>16000</v>
      </c>
      <c r="F566" s="71" t="s">
        <v>457</v>
      </c>
      <c r="G566" s="61"/>
      <c r="H566" s="109">
        <f t="shared" si="8"/>
        <v>16000</v>
      </c>
      <c r="I566" s="51">
        <v>100</v>
      </c>
    </row>
    <row r="567" spans="1:9" s="52" customFormat="1" ht="15" customHeight="1">
      <c r="A567" s="72" t="s">
        <v>856</v>
      </c>
      <c r="B567" s="70">
        <v>3</v>
      </c>
      <c r="C567" s="70" t="s">
        <v>2016</v>
      </c>
      <c r="D567" s="69" t="s">
        <v>537</v>
      </c>
      <c r="E567" s="85" t="s">
        <v>1343</v>
      </c>
      <c r="F567" s="71" t="s">
        <v>313</v>
      </c>
      <c r="G567" s="56"/>
      <c r="H567" s="109" t="str">
        <f t="shared" si="8"/>
        <v>6585,61</v>
      </c>
      <c r="I567" s="51">
        <v>100</v>
      </c>
    </row>
    <row r="568" spans="1:9" s="52" customFormat="1" ht="15" customHeight="1">
      <c r="A568" s="72" t="s">
        <v>880</v>
      </c>
      <c r="B568" s="69">
        <v>3</v>
      </c>
      <c r="C568" s="70" t="s">
        <v>2016</v>
      </c>
      <c r="D568" s="69" t="s">
        <v>414</v>
      </c>
      <c r="E568" s="85">
        <v>24033.33</v>
      </c>
      <c r="F568" s="71" t="s">
        <v>881</v>
      </c>
      <c r="G568" s="56"/>
      <c r="H568" s="109">
        <f t="shared" si="8"/>
        <v>24033.33</v>
      </c>
      <c r="I568" s="51">
        <v>100</v>
      </c>
    </row>
    <row r="569" spans="1:9" s="52" customFormat="1" ht="15" customHeight="1">
      <c r="A569" s="80" t="s">
        <v>1764</v>
      </c>
      <c r="B569" s="70">
        <v>3</v>
      </c>
      <c r="C569" s="70" t="s">
        <v>2016</v>
      </c>
      <c r="D569" s="69" t="s">
        <v>1766</v>
      </c>
      <c r="E569" s="85">
        <v>21940</v>
      </c>
      <c r="F569" s="71" t="s">
        <v>1765</v>
      </c>
      <c r="G569" s="56"/>
      <c r="H569" s="109">
        <f t="shared" si="8"/>
        <v>21940</v>
      </c>
      <c r="I569" s="51">
        <v>100</v>
      </c>
    </row>
    <row r="570" spans="1:9" s="52" customFormat="1" ht="15" customHeight="1">
      <c r="A570" s="80" t="s">
        <v>892</v>
      </c>
      <c r="B570" s="69">
        <v>3</v>
      </c>
      <c r="C570" s="70" t="s">
        <v>2016</v>
      </c>
      <c r="D570" s="69" t="s">
        <v>1759</v>
      </c>
      <c r="E570" s="85">
        <v>5750</v>
      </c>
      <c r="F570" s="71" t="s">
        <v>893</v>
      </c>
      <c r="G570" s="56"/>
      <c r="H570" s="109">
        <f t="shared" si="8"/>
        <v>5750</v>
      </c>
      <c r="I570" s="51">
        <v>100</v>
      </c>
    </row>
    <row r="571" spans="1:9" s="52" customFormat="1" ht="15" customHeight="1">
      <c r="A571" s="69" t="s">
        <v>1035</v>
      </c>
      <c r="B571" s="70">
        <v>3</v>
      </c>
      <c r="C571" s="70" t="s">
        <v>2016</v>
      </c>
      <c r="D571" s="69" t="s">
        <v>1743</v>
      </c>
      <c r="E571" s="85">
        <v>436.4</v>
      </c>
      <c r="F571" s="71" t="s">
        <v>1809</v>
      </c>
      <c r="G571" s="60"/>
      <c r="H571" s="109">
        <f t="shared" si="8"/>
        <v>436.4</v>
      </c>
      <c r="I571" s="51">
        <v>100</v>
      </c>
    </row>
    <row r="572" spans="1:9" s="52" customFormat="1" ht="15" customHeight="1">
      <c r="A572" s="69" t="s">
        <v>1497</v>
      </c>
      <c r="B572" s="69">
        <v>3</v>
      </c>
      <c r="C572" s="70" t="s">
        <v>2016</v>
      </c>
      <c r="D572" s="69" t="s">
        <v>1498</v>
      </c>
      <c r="E572" s="85">
        <v>79350</v>
      </c>
      <c r="F572" s="71" t="s">
        <v>1981</v>
      </c>
      <c r="G572" s="60"/>
      <c r="H572" s="109">
        <f t="shared" si="8"/>
        <v>79350</v>
      </c>
      <c r="I572" s="51">
        <v>100</v>
      </c>
    </row>
    <row r="573" spans="1:9" s="52" customFormat="1" ht="15" customHeight="1">
      <c r="A573" s="80" t="s">
        <v>1883</v>
      </c>
      <c r="B573" s="70">
        <v>3</v>
      </c>
      <c r="C573" s="70" t="s">
        <v>2016</v>
      </c>
      <c r="D573" s="69" t="s">
        <v>1885</v>
      </c>
      <c r="E573" s="85" t="s">
        <v>1346</v>
      </c>
      <c r="F573" s="71" t="s">
        <v>1884</v>
      </c>
      <c r="G573" s="56"/>
      <c r="H573" s="109" t="str">
        <f t="shared" si="8"/>
        <v>140688,67</v>
      </c>
      <c r="I573" s="51">
        <v>100</v>
      </c>
    </row>
    <row r="574" spans="1:9" s="52" customFormat="1" ht="15" customHeight="1">
      <c r="A574" s="69" t="s">
        <v>1467</v>
      </c>
      <c r="B574" s="69">
        <v>3</v>
      </c>
      <c r="C574" s="70" t="s">
        <v>2016</v>
      </c>
      <c r="D574" s="69" t="s">
        <v>1469</v>
      </c>
      <c r="E574" s="85">
        <v>2709.09</v>
      </c>
      <c r="F574" s="71" t="s">
        <v>1468</v>
      </c>
      <c r="G574" s="60"/>
      <c r="H574" s="109">
        <f t="shared" si="8"/>
        <v>2709.09</v>
      </c>
      <c r="I574" s="51">
        <v>100</v>
      </c>
    </row>
    <row r="575" spans="1:9" s="52" customFormat="1" ht="15" customHeight="1">
      <c r="A575" s="69" t="s">
        <v>407</v>
      </c>
      <c r="B575" s="70">
        <v>3</v>
      </c>
      <c r="C575" s="70" t="s">
        <v>2016</v>
      </c>
      <c r="D575" s="69">
        <v>107</v>
      </c>
      <c r="E575" s="85" t="s">
        <v>219</v>
      </c>
      <c r="F575" s="71" t="s">
        <v>408</v>
      </c>
      <c r="G575" s="60"/>
      <c r="H575" s="109" t="str">
        <f t="shared" si="8"/>
        <v>1073,24</v>
      </c>
      <c r="I575" s="51">
        <v>100</v>
      </c>
    </row>
    <row r="576" spans="1:9" s="52" customFormat="1" ht="15" customHeight="1">
      <c r="A576" s="69" t="s">
        <v>919</v>
      </c>
      <c r="B576" s="69">
        <v>3</v>
      </c>
      <c r="C576" s="70" t="s">
        <v>2016</v>
      </c>
      <c r="D576" s="69" t="s">
        <v>917</v>
      </c>
      <c r="E576" s="85">
        <v>141200</v>
      </c>
      <c r="F576" s="71" t="s">
        <v>918</v>
      </c>
      <c r="G576" s="60"/>
      <c r="H576" s="109">
        <f t="shared" si="8"/>
        <v>141200</v>
      </c>
      <c r="I576" s="51">
        <v>100</v>
      </c>
    </row>
    <row r="577" spans="1:9" s="52" customFormat="1" ht="15" customHeight="1">
      <c r="A577" s="69" t="s">
        <v>1030</v>
      </c>
      <c r="B577" s="70">
        <v>3</v>
      </c>
      <c r="C577" s="70" t="s">
        <v>2016</v>
      </c>
      <c r="D577" s="69" t="s">
        <v>410</v>
      </c>
      <c r="E577" s="85">
        <v>10044.32</v>
      </c>
      <c r="F577" s="71" t="s">
        <v>1031</v>
      </c>
      <c r="G577" s="60"/>
      <c r="H577" s="109">
        <f t="shared" si="8"/>
        <v>10044.32</v>
      </c>
      <c r="I577" s="51">
        <v>100</v>
      </c>
    </row>
    <row r="578" spans="1:9" s="52" customFormat="1" ht="15" customHeight="1">
      <c r="A578" s="69" t="s">
        <v>1886</v>
      </c>
      <c r="B578" s="69">
        <v>3</v>
      </c>
      <c r="C578" s="70" t="s">
        <v>2016</v>
      </c>
      <c r="D578" s="69" t="s">
        <v>416</v>
      </c>
      <c r="E578" s="85">
        <v>600</v>
      </c>
      <c r="F578" s="71" t="s">
        <v>1887</v>
      </c>
      <c r="G578" s="60"/>
      <c r="H578" s="109">
        <f t="shared" si="8"/>
        <v>600</v>
      </c>
      <c r="I578" s="51">
        <v>100</v>
      </c>
    </row>
    <row r="579" spans="1:9" s="52" customFormat="1" ht="15" customHeight="1">
      <c r="A579" s="69" t="s">
        <v>2001</v>
      </c>
      <c r="B579" s="70">
        <v>3</v>
      </c>
      <c r="C579" s="70" t="s">
        <v>2016</v>
      </c>
      <c r="D579" s="69" t="s">
        <v>166</v>
      </c>
      <c r="E579" s="85">
        <v>40000</v>
      </c>
      <c r="F579" s="71" t="s">
        <v>2002</v>
      </c>
      <c r="G579" s="60"/>
      <c r="H579" s="109">
        <f t="shared" si="8"/>
        <v>40000</v>
      </c>
      <c r="I579" s="51">
        <v>100</v>
      </c>
    </row>
    <row r="580" spans="1:9" s="52" customFormat="1" ht="15" customHeight="1">
      <c r="A580" s="80" t="s">
        <v>185</v>
      </c>
      <c r="B580" s="69">
        <v>3</v>
      </c>
      <c r="C580" s="70" t="s">
        <v>2016</v>
      </c>
      <c r="D580" s="74" t="s">
        <v>186</v>
      </c>
      <c r="E580" s="85" t="s">
        <v>141</v>
      </c>
      <c r="F580" s="77" t="s">
        <v>187</v>
      </c>
      <c r="G580" s="56"/>
      <c r="H580" s="109" t="str">
        <f t="shared" si="8"/>
        <v>15185,71</v>
      </c>
      <c r="I580" s="51">
        <v>100</v>
      </c>
    </row>
    <row r="581" spans="1:9" s="52" customFormat="1" ht="15" customHeight="1">
      <c r="A581" s="80" t="s">
        <v>1487</v>
      </c>
      <c r="B581" s="70">
        <v>3</v>
      </c>
      <c r="C581" s="70" t="s">
        <v>2016</v>
      </c>
      <c r="D581" s="69" t="s">
        <v>1541</v>
      </c>
      <c r="E581" s="85">
        <v>6900</v>
      </c>
      <c r="F581" s="71" t="s">
        <v>1488</v>
      </c>
      <c r="G581" s="56"/>
      <c r="H581" s="109">
        <f t="shared" si="8"/>
        <v>6900</v>
      </c>
      <c r="I581" s="51">
        <v>100</v>
      </c>
    </row>
    <row r="582" spans="1:9" s="52" customFormat="1" ht="15" customHeight="1">
      <c r="A582" s="80" t="s">
        <v>811</v>
      </c>
      <c r="B582" s="69">
        <v>3</v>
      </c>
      <c r="C582" s="70" t="s">
        <v>2016</v>
      </c>
      <c r="D582" s="69" t="s">
        <v>813</v>
      </c>
      <c r="E582" s="85">
        <v>395000</v>
      </c>
      <c r="F582" s="71" t="s">
        <v>812</v>
      </c>
      <c r="G582" s="56"/>
      <c r="H582" s="109">
        <f t="shared" si="8"/>
        <v>395000</v>
      </c>
      <c r="I582" s="51">
        <v>100</v>
      </c>
    </row>
    <row r="583" spans="1:9" s="52" customFormat="1" ht="15" customHeight="1">
      <c r="A583" s="80" t="s">
        <v>1294</v>
      </c>
      <c r="B583" s="70">
        <v>3</v>
      </c>
      <c r="C583" s="70" t="s">
        <v>2016</v>
      </c>
      <c r="D583" s="69" t="s">
        <v>955</v>
      </c>
      <c r="E583" s="85">
        <v>9400</v>
      </c>
      <c r="F583" s="71" t="s">
        <v>370</v>
      </c>
      <c r="G583" s="56"/>
      <c r="H583" s="109">
        <f t="shared" si="8"/>
        <v>9400</v>
      </c>
      <c r="I583" s="51">
        <v>100</v>
      </c>
    </row>
    <row r="584" spans="1:9" s="52" customFormat="1" ht="15" customHeight="1">
      <c r="A584" s="80" t="s">
        <v>1294</v>
      </c>
      <c r="B584" s="69">
        <v>3</v>
      </c>
      <c r="C584" s="70" t="s">
        <v>2016</v>
      </c>
      <c r="D584" s="69" t="s">
        <v>372</v>
      </c>
      <c r="E584" s="85">
        <v>15600</v>
      </c>
      <c r="F584" s="71" t="s">
        <v>371</v>
      </c>
      <c r="G584" s="56"/>
      <c r="H584" s="109">
        <f aca="true" t="shared" si="9" ref="H584:H647">E584</f>
        <v>15600</v>
      </c>
      <c r="I584" s="51">
        <v>100</v>
      </c>
    </row>
    <row r="585" spans="1:9" s="52" customFormat="1" ht="15" customHeight="1">
      <c r="A585" s="80" t="s">
        <v>1294</v>
      </c>
      <c r="B585" s="70">
        <v>3</v>
      </c>
      <c r="C585" s="70" t="s">
        <v>2016</v>
      </c>
      <c r="D585" s="69" t="s">
        <v>374</v>
      </c>
      <c r="E585" s="85">
        <v>11502.94</v>
      </c>
      <c r="F585" s="71" t="s">
        <v>373</v>
      </c>
      <c r="G585" s="56"/>
      <c r="H585" s="109">
        <f t="shared" si="9"/>
        <v>11502.94</v>
      </c>
      <c r="I585" s="51">
        <v>100</v>
      </c>
    </row>
    <row r="586" spans="1:9" s="52" customFormat="1" ht="15" customHeight="1">
      <c r="A586" s="80" t="s">
        <v>1294</v>
      </c>
      <c r="B586" s="69">
        <v>3</v>
      </c>
      <c r="C586" s="70" t="s">
        <v>2016</v>
      </c>
      <c r="D586" s="69" t="s">
        <v>1290</v>
      </c>
      <c r="E586" s="85">
        <v>40000</v>
      </c>
      <c r="F586" s="71" t="s">
        <v>1289</v>
      </c>
      <c r="G586" s="56"/>
      <c r="H586" s="109">
        <f t="shared" si="9"/>
        <v>40000</v>
      </c>
      <c r="I586" s="51">
        <v>100</v>
      </c>
    </row>
    <row r="587" spans="1:9" s="52" customFormat="1" ht="15" customHeight="1">
      <c r="A587" s="80" t="s">
        <v>1294</v>
      </c>
      <c r="B587" s="70">
        <v>3</v>
      </c>
      <c r="C587" s="70" t="s">
        <v>2016</v>
      </c>
      <c r="D587" s="69">
        <v>41</v>
      </c>
      <c r="E587" s="85">
        <v>4800</v>
      </c>
      <c r="F587" s="71" t="s">
        <v>375</v>
      </c>
      <c r="G587" s="56"/>
      <c r="H587" s="109">
        <f t="shared" si="9"/>
        <v>4800</v>
      </c>
      <c r="I587" s="51">
        <v>100</v>
      </c>
    </row>
    <row r="588" spans="1:9" s="52" customFormat="1" ht="15" customHeight="1">
      <c r="A588" s="80" t="s">
        <v>1294</v>
      </c>
      <c r="B588" s="69">
        <v>3</v>
      </c>
      <c r="C588" s="70" t="s">
        <v>2016</v>
      </c>
      <c r="D588" s="69" t="s">
        <v>1092</v>
      </c>
      <c r="E588" s="85">
        <v>21346</v>
      </c>
      <c r="F588" s="71" t="s">
        <v>1091</v>
      </c>
      <c r="G588" s="56"/>
      <c r="H588" s="109">
        <f t="shared" si="9"/>
        <v>21346</v>
      </c>
      <c r="I588" s="51">
        <v>100</v>
      </c>
    </row>
    <row r="589" spans="1:9" s="52" customFormat="1" ht="15" customHeight="1">
      <c r="A589" s="80" t="s">
        <v>1294</v>
      </c>
      <c r="B589" s="70">
        <v>3</v>
      </c>
      <c r="C589" s="70" t="s">
        <v>2016</v>
      </c>
      <c r="D589" s="69" t="s">
        <v>1457</v>
      </c>
      <c r="E589" s="85">
        <v>7143.74</v>
      </c>
      <c r="F589" s="71" t="s">
        <v>1102</v>
      </c>
      <c r="G589" s="56"/>
      <c r="H589" s="109">
        <f t="shared" si="9"/>
        <v>7143.74</v>
      </c>
      <c r="I589" s="51">
        <v>100</v>
      </c>
    </row>
    <row r="590" spans="1:9" s="52" customFormat="1" ht="15" customHeight="1">
      <c r="A590" s="80" t="s">
        <v>1294</v>
      </c>
      <c r="B590" s="69">
        <v>3</v>
      </c>
      <c r="C590" s="70" t="s">
        <v>2016</v>
      </c>
      <c r="D590" s="69" t="s">
        <v>1104</v>
      </c>
      <c r="E590" s="85">
        <v>100</v>
      </c>
      <c r="F590" s="71" t="s">
        <v>1103</v>
      </c>
      <c r="G590" s="56"/>
      <c r="H590" s="109">
        <f t="shared" si="9"/>
        <v>100</v>
      </c>
      <c r="I590" s="51">
        <v>100</v>
      </c>
    </row>
    <row r="591" spans="1:9" s="52" customFormat="1" ht="15" customHeight="1">
      <c r="A591" s="80" t="s">
        <v>1294</v>
      </c>
      <c r="B591" s="70">
        <v>3</v>
      </c>
      <c r="C591" s="70" t="s">
        <v>2016</v>
      </c>
      <c r="D591" s="69" t="s">
        <v>1226</v>
      </c>
      <c r="E591" s="85">
        <v>31500</v>
      </c>
      <c r="F591" s="71" t="s">
        <v>1225</v>
      </c>
      <c r="G591" s="56"/>
      <c r="H591" s="109">
        <f t="shared" si="9"/>
        <v>31500</v>
      </c>
      <c r="I591" s="51">
        <v>100</v>
      </c>
    </row>
    <row r="592" spans="1:9" s="52" customFormat="1" ht="15" customHeight="1">
      <c r="A592" s="80" t="s">
        <v>1294</v>
      </c>
      <c r="B592" s="69">
        <v>3</v>
      </c>
      <c r="C592" s="70" t="s">
        <v>2016</v>
      </c>
      <c r="D592" s="69" t="s">
        <v>1877</v>
      </c>
      <c r="E592" s="85">
        <v>40000</v>
      </c>
      <c r="F592" s="71" t="s">
        <v>1227</v>
      </c>
      <c r="G592" s="56"/>
      <c r="H592" s="109">
        <f t="shared" si="9"/>
        <v>40000</v>
      </c>
      <c r="I592" s="51">
        <v>100</v>
      </c>
    </row>
    <row r="593" spans="1:9" s="52" customFormat="1" ht="15" customHeight="1">
      <c r="A593" s="80" t="s">
        <v>1294</v>
      </c>
      <c r="B593" s="70">
        <v>3</v>
      </c>
      <c r="C593" s="70" t="s">
        <v>2016</v>
      </c>
      <c r="D593" s="69" t="s">
        <v>1206</v>
      </c>
      <c r="E593" s="85">
        <v>35550</v>
      </c>
      <c r="F593" s="71" t="s">
        <v>1205</v>
      </c>
      <c r="G593" s="56"/>
      <c r="H593" s="109">
        <f t="shared" si="9"/>
        <v>35550</v>
      </c>
      <c r="I593" s="51">
        <v>100</v>
      </c>
    </row>
    <row r="594" spans="1:9" s="52" customFormat="1" ht="15" customHeight="1">
      <c r="A594" s="80" t="s">
        <v>1294</v>
      </c>
      <c r="B594" s="69">
        <v>3</v>
      </c>
      <c r="C594" s="70" t="s">
        <v>2016</v>
      </c>
      <c r="D594" s="69" t="s">
        <v>1163</v>
      </c>
      <c r="E594" s="85">
        <v>10000</v>
      </c>
      <c r="F594" s="71" t="s">
        <v>1162</v>
      </c>
      <c r="G594" s="56"/>
      <c r="H594" s="109">
        <f t="shared" si="9"/>
        <v>10000</v>
      </c>
      <c r="I594" s="51">
        <v>100</v>
      </c>
    </row>
    <row r="595" spans="1:9" s="52" customFormat="1" ht="15" customHeight="1">
      <c r="A595" s="80" t="s">
        <v>1294</v>
      </c>
      <c r="B595" s="70">
        <v>3</v>
      </c>
      <c r="C595" s="70" t="s">
        <v>2016</v>
      </c>
      <c r="D595" s="69" t="s">
        <v>251</v>
      </c>
      <c r="E595" s="85">
        <v>1100</v>
      </c>
      <c r="F595" s="71" t="s">
        <v>1228</v>
      </c>
      <c r="G595" s="56"/>
      <c r="H595" s="109">
        <f t="shared" si="9"/>
        <v>1100</v>
      </c>
      <c r="I595" s="51">
        <v>100</v>
      </c>
    </row>
    <row r="596" spans="1:9" s="52" customFormat="1" ht="15" customHeight="1">
      <c r="A596" s="80" t="s">
        <v>1294</v>
      </c>
      <c r="B596" s="69">
        <v>3</v>
      </c>
      <c r="C596" s="70" t="s">
        <v>2016</v>
      </c>
      <c r="D596" s="69" t="s">
        <v>1165</v>
      </c>
      <c r="E596" s="85">
        <v>5000</v>
      </c>
      <c r="F596" s="71" t="s">
        <v>1164</v>
      </c>
      <c r="G596" s="56"/>
      <c r="H596" s="109">
        <f t="shared" si="9"/>
        <v>5000</v>
      </c>
      <c r="I596" s="51">
        <v>100</v>
      </c>
    </row>
    <row r="597" spans="1:9" s="52" customFormat="1" ht="15" customHeight="1">
      <c r="A597" s="80" t="s">
        <v>1294</v>
      </c>
      <c r="B597" s="70">
        <v>3</v>
      </c>
      <c r="C597" s="70" t="s">
        <v>2016</v>
      </c>
      <c r="D597" s="69" t="s">
        <v>366</v>
      </c>
      <c r="E597" s="85">
        <v>4292</v>
      </c>
      <c r="F597" s="71" t="s">
        <v>365</v>
      </c>
      <c r="G597" s="56"/>
      <c r="H597" s="109">
        <f t="shared" si="9"/>
        <v>4292</v>
      </c>
      <c r="I597" s="51">
        <v>100</v>
      </c>
    </row>
    <row r="598" spans="1:9" s="52" customFormat="1" ht="15" customHeight="1">
      <c r="A598" s="80" t="s">
        <v>1294</v>
      </c>
      <c r="B598" s="69">
        <v>3</v>
      </c>
      <c r="C598" s="70" t="s">
        <v>2016</v>
      </c>
      <c r="D598" s="69" t="s">
        <v>1540</v>
      </c>
      <c r="E598" s="85">
        <v>74850</v>
      </c>
      <c r="F598" s="71" t="s">
        <v>1229</v>
      </c>
      <c r="G598" s="56"/>
      <c r="H598" s="109">
        <f t="shared" si="9"/>
        <v>74850</v>
      </c>
      <c r="I598" s="51">
        <v>100</v>
      </c>
    </row>
    <row r="599" spans="1:9" s="52" customFormat="1" ht="15" customHeight="1">
      <c r="A599" s="80" t="s">
        <v>1294</v>
      </c>
      <c r="B599" s="70">
        <v>3</v>
      </c>
      <c r="C599" s="70" t="s">
        <v>2016</v>
      </c>
      <c r="D599" s="69" t="s">
        <v>1877</v>
      </c>
      <c r="E599" s="85">
        <v>70000</v>
      </c>
      <c r="F599" s="71" t="s">
        <v>1230</v>
      </c>
      <c r="G599" s="56"/>
      <c r="H599" s="109">
        <f t="shared" si="9"/>
        <v>70000</v>
      </c>
      <c r="I599" s="51">
        <v>100</v>
      </c>
    </row>
    <row r="600" spans="1:9" s="52" customFormat="1" ht="15" customHeight="1">
      <c r="A600" s="80" t="s">
        <v>1294</v>
      </c>
      <c r="B600" s="69">
        <v>3</v>
      </c>
      <c r="C600" s="70" t="s">
        <v>2016</v>
      </c>
      <c r="D600" s="69" t="s">
        <v>1784</v>
      </c>
      <c r="E600" s="85" t="s">
        <v>135</v>
      </c>
      <c r="F600" s="71" t="s">
        <v>1093</v>
      </c>
      <c r="G600" s="56"/>
      <c r="H600" s="109" t="str">
        <f t="shared" si="9"/>
        <v>524999,76</v>
      </c>
      <c r="I600" s="51">
        <v>100</v>
      </c>
    </row>
    <row r="601" spans="1:9" s="52" customFormat="1" ht="15" customHeight="1">
      <c r="A601" s="80" t="s">
        <v>1294</v>
      </c>
      <c r="B601" s="70">
        <v>3</v>
      </c>
      <c r="C601" s="70" t="s">
        <v>2016</v>
      </c>
      <c r="D601" s="69" t="s">
        <v>1043</v>
      </c>
      <c r="E601" s="85">
        <v>232000</v>
      </c>
      <c r="F601" s="71" t="s">
        <v>1281</v>
      </c>
      <c r="G601" s="56"/>
      <c r="H601" s="109">
        <f t="shared" si="9"/>
        <v>232000</v>
      </c>
      <c r="I601" s="51">
        <v>100</v>
      </c>
    </row>
    <row r="602" spans="1:9" s="52" customFormat="1" ht="15" customHeight="1">
      <c r="A602" s="80" t="s">
        <v>1294</v>
      </c>
      <c r="B602" s="69">
        <v>3</v>
      </c>
      <c r="C602" s="70" t="s">
        <v>2016</v>
      </c>
      <c r="D602" s="69" t="s">
        <v>727</v>
      </c>
      <c r="E602" s="85">
        <v>2200</v>
      </c>
      <c r="F602" s="71" t="s">
        <v>1105</v>
      </c>
      <c r="G602" s="56"/>
      <c r="H602" s="109">
        <f t="shared" si="9"/>
        <v>2200</v>
      </c>
      <c r="I602" s="51">
        <v>100</v>
      </c>
    </row>
    <row r="603" spans="1:9" s="52" customFormat="1" ht="15" customHeight="1">
      <c r="A603" s="80" t="s">
        <v>1294</v>
      </c>
      <c r="B603" s="70">
        <v>3</v>
      </c>
      <c r="C603" s="70" t="s">
        <v>2016</v>
      </c>
      <c r="D603" s="69" t="s">
        <v>1123</v>
      </c>
      <c r="E603" s="85">
        <v>2569.85</v>
      </c>
      <c r="F603" s="71" t="s">
        <v>1122</v>
      </c>
      <c r="G603" s="56"/>
      <c r="H603" s="109">
        <f t="shared" si="9"/>
        <v>2569.85</v>
      </c>
      <c r="I603" s="51">
        <v>100</v>
      </c>
    </row>
    <row r="604" spans="1:9" s="52" customFormat="1" ht="15" customHeight="1">
      <c r="A604" s="80" t="s">
        <v>1294</v>
      </c>
      <c r="B604" s="69">
        <v>3</v>
      </c>
      <c r="C604" s="70" t="s">
        <v>2016</v>
      </c>
      <c r="D604" s="69" t="s">
        <v>1232</v>
      </c>
      <c r="E604" s="85">
        <v>1000</v>
      </c>
      <c r="F604" s="71" t="s">
        <v>1231</v>
      </c>
      <c r="G604" s="56"/>
      <c r="H604" s="109">
        <f t="shared" si="9"/>
        <v>1000</v>
      </c>
      <c r="I604" s="51">
        <v>100</v>
      </c>
    </row>
    <row r="605" spans="1:9" s="52" customFormat="1" ht="15" customHeight="1">
      <c r="A605" s="80" t="s">
        <v>1294</v>
      </c>
      <c r="B605" s="70">
        <v>3</v>
      </c>
      <c r="C605" s="70" t="s">
        <v>2016</v>
      </c>
      <c r="D605" s="69" t="s">
        <v>1877</v>
      </c>
      <c r="E605" s="85">
        <v>35000</v>
      </c>
      <c r="F605" s="71" t="s">
        <v>1233</v>
      </c>
      <c r="G605" s="56"/>
      <c r="H605" s="109">
        <f t="shared" si="9"/>
        <v>35000</v>
      </c>
      <c r="I605" s="51">
        <v>100</v>
      </c>
    </row>
    <row r="606" spans="1:9" s="52" customFormat="1" ht="15" customHeight="1">
      <c r="A606" s="80" t="s">
        <v>1294</v>
      </c>
      <c r="B606" s="69">
        <v>3</v>
      </c>
      <c r="C606" s="70" t="s">
        <v>2016</v>
      </c>
      <c r="D606" s="69" t="s">
        <v>1877</v>
      </c>
      <c r="E606" s="85">
        <v>45000</v>
      </c>
      <c r="F606" s="71" t="s">
        <v>1234</v>
      </c>
      <c r="G606" s="56"/>
      <c r="H606" s="109">
        <f t="shared" si="9"/>
        <v>45000</v>
      </c>
      <c r="I606" s="51">
        <v>100</v>
      </c>
    </row>
    <row r="607" spans="1:9" s="52" customFormat="1" ht="15" customHeight="1">
      <c r="A607" s="80" t="s">
        <v>1294</v>
      </c>
      <c r="B607" s="70">
        <v>3</v>
      </c>
      <c r="C607" s="70" t="s">
        <v>2016</v>
      </c>
      <c r="D607" s="69" t="s">
        <v>377</v>
      </c>
      <c r="E607" s="85" t="s">
        <v>136</v>
      </c>
      <c r="F607" s="71" t="s">
        <v>376</v>
      </c>
      <c r="G607" s="56"/>
      <c r="H607" s="109" t="str">
        <f t="shared" si="9"/>
        <v>19334,29</v>
      </c>
      <c r="I607" s="51">
        <v>100</v>
      </c>
    </row>
    <row r="608" spans="1:9" s="52" customFormat="1" ht="15" customHeight="1">
      <c r="A608" s="80" t="s">
        <v>1294</v>
      </c>
      <c r="B608" s="69">
        <v>3</v>
      </c>
      <c r="C608" s="70" t="s">
        <v>2016</v>
      </c>
      <c r="D608" s="69" t="s">
        <v>1169</v>
      </c>
      <c r="E608" s="85" t="s">
        <v>137</v>
      </c>
      <c r="F608" s="71" t="s">
        <v>1168</v>
      </c>
      <c r="G608" s="56"/>
      <c r="H608" s="109" t="str">
        <f t="shared" si="9"/>
        <v>26417,78</v>
      </c>
      <c r="I608" s="51">
        <v>100</v>
      </c>
    </row>
    <row r="609" spans="1:9" s="52" customFormat="1" ht="15" customHeight="1">
      <c r="A609" s="80" t="s">
        <v>1294</v>
      </c>
      <c r="B609" s="70">
        <v>3</v>
      </c>
      <c r="C609" s="70" t="s">
        <v>2016</v>
      </c>
      <c r="D609" s="69" t="s">
        <v>1156</v>
      </c>
      <c r="E609" s="85" t="s">
        <v>138</v>
      </c>
      <c r="F609" s="71" t="s">
        <v>1155</v>
      </c>
      <c r="G609" s="56"/>
      <c r="H609" s="109" t="str">
        <f t="shared" si="9"/>
        <v>5269,02</v>
      </c>
      <c r="I609" s="51">
        <v>100</v>
      </c>
    </row>
    <row r="610" spans="1:9" s="52" customFormat="1" ht="15" customHeight="1">
      <c r="A610" s="80" t="s">
        <v>1294</v>
      </c>
      <c r="B610" s="69">
        <v>3</v>
      </c>
      <c r="C610" s="70" t="s">
        <v>2016</v>
      </c>
      <c r="D610" s="69" t="s">
        <v>1117</v>
      </c>
      <c r="E610" s="85">
        <v>1000</v>
      </c>
      <c r="F610" s="71" t="s">
        <v>1116</v>
      </c>
      <c r="G610" s="56"/>
      <c r="H610" s="109">
        <f t="shared" si="9"/>
        <v>1000</v>
      </c>
      <c r="I610" s="51">
        <v>100</v>
      </c>
    </row>
    <row r="611" spans="1:9" s="52" customFormat="1" ht="15" customHeight="1">
      <c r="A611" s="80" t="s">
        <v>1294</v>
      </c>
      <c r="B611" s="70">
        <v>3</v>
      </c>
      <c r="C611" s="70" t="s">
        <v>2016</v>
      </c>
      <c r="D611" s="69" t="s">
        <v>379</v>
      </c>
      <c r="E611" s="85" t="s">
        <v>139</v>
      </c>
      <c r="F611" s="71" t="s">
        <v>378</v>
      </c>
      <c r="G611" s="56"/>
      <c r="H611" s="109" t="str">
        <f t="shared" si="9"/>
        <v>6636,36</v>
      </c>
      <c r="I611" s="51">
        <v>100</v>
      </c>
    </row>
    <row r="612" spans="1:9" s="52" customFormat="1" ht="15" customHeight="1">
      <c r="A612" s="80" t="s">
        <v>1294</v>
      </c>
      <c r="B612" s="69">
        <v>3</v>
      </c>
      <c r="C612" s="70" t="s">
        <v>2016</v>
      </c>
      <c r="D612" s="69" t="s">
        <v>1074</v>
      </c>
      <c r="E612" s="85">
        <v>6527.78</v>
      </c>
      <c r="F612" s="71" t="s">
        <v>1151</v>
      </c>
      <c r="G612" s="56"/>
      <c r="H612" s="109">
        <f t="shared" si="9"/>
        <v>6527.78</v>
      </c>
      <c r="I612" s="51">
        <v>100</v>
      </c>
    </row>
    <row r="613" spans="1:9" s="52" customFormat="1" ht="15" customHeight="1">
      <c r="A613" s="80" t="s">
        <v>1294</v>
      </c>
      <c r="B613" s="70">
        <v>3</v>
      </c>
      <c r="C613" s="70" t="s">
        <v>2016</v>
      </c>
      <c r="D613" s="69" t="s">
        <v>1236</v>
      </c>
      <c r="E613" s="85">
        <v>260000</v>
      </c>
      <c r="F613" s="71" t="s">
        <v>1235</v>
      </c>
      <c r="G613" s="56"/>
      <c r="H613" s="109">
        <f t="shared" si="9"/>
        <v>260000</v>
      </c>
      <c r="I613" s="51">
        <v>100</v>
      </c>
    </row>
    <row r="614" spans="1:9" s="52" customFormat="1" ht="15" customHeight="1">
      <c r="A614" s="80" t="s">
        <v>1294</v>
      </c>
      <c r="B614" s="69">
        <v>3</v>
      </c>
      <c r="C614" s="70" t="s">
        <v>2016</v>
      </c>
      <c r="D614" s="69" t="s">
        <v>1107</v>
      </c>
      <c r="E614" s="85" t="s">
        <v>140</v>
      </c>
      <c r="F614" s="71" t="s">
        <v>1106</v>
      </c>
      <c r="G614" s="56"/>
      <c r="H614" s="109" t="str">
        <f t="shared" si="9"/>
        <v>2852,55</v>
      </c>
      <c r="I614" s="51">
        <v>100</v>
      </c>
    </row>
    <row r="615" spans="1:9" s="52" customFormat="1" ht="15" customHeight="1">
      <c r="A615" s="80" t="s">
        <v>1294</v>
      </c>
      <c r="B615" s="70">
        <v>3</v>
      </c>
      <c r="C615" s="70" t="s">
        <v>2016</v>
      </c>
      <c r="D615" s="69" t="s">
        <v>1132</v>
      </c>
      <c r="E615" s="85">
        <v>1300</v>
      </c>
      <c r="F615" s="71" t="s">
        <v>1131</v>
      </c>
      <c r="G615" s="56"/>
      <c r="H615" s="109">
        <f t="shared" si="9"/>
        <v>1300</v>
      </c>
      <c r="I615" s="51">
        <v>100</v>
      </c>
    </row>
    <row r="616" spans="1:9" s="52" customFormat="1" ht="15" customHeight="1">
      <c r="A616" s="80" t="s">
        <v>1294</v>
      </c>
      <c r="B616" s="69">
        <v>3</v>
      </c>
      <c r="C616" s="70" t="s">
        <v>2016</v>
      </c>
      <c r="D616" s="69" t="s">
        <v>381</v>
      </c>
      <c r="E616" s="85">
        <v>16010.78</v>
      </c>
      <c r="F616" s="71" t="s">
        <v>380</v>
      </c>
      <c r="G616" s="56"/>
      <c r="H616" s="109">
        <f t="shared" si="9"/>
        <v>16010.78</v>
      </c>
      <c r="I616" s="51">
        <v>100</v>
      </c>
    </row>
    <row r="617" spans="1:9" s="52" customFormat="1" ht="15" customHeight="1">
      <c r="A617" s="80" t="s">
        <v>1294</v>
      </c>
      <c r="B617" s="70">
        <v>3</v>
      </c>
      <c r="C617" s="70" t="s">
        <v>2016</v>
      </c>
      <c r="D617" s="69" t="s">
        <v>1134</v>
      </c>
      <c r="E617" s="85">
        <v>52548</v>
      </c>
      <c r="F617" s="71" t="s">
        <v>1133</v>
      </c>
      <c r="G617" s="56"/>
      <c r="H617" s="109">
        <f t="shared" si="9"/>
        <v>52548</v>
      </c>
      <c r="I617" s="51">
        <v>100</v>
      </c>
    </row>
    <row r="618" spans="1:9" s="52" customFormat="1" ht="15" customHeight="1">
      <c r="A618" s="80" t="s">
        <v>1294</v>
      </c>
      <c r="B618" s="69">
        <v>3</v>
      </c>
      <c r="C618" s="70" t="s">
        <v>2016</v>
      </c>
      <c r="D618" s="69" t="s">
        <v>1723</v>
      </c>
      <c r="E618" s="85">
        <v>200</v>
      </c>
      <c r="F618" s="71" t="s">
        <v>1108</v>
      </c>
      <c r="G618" s="56"/>
      <c r="H618" s="109">
        <f t="shared" si="9"/>
        <v>200</v>
      </c>
      <c r="I618" s="51">
        <v>100</v>
      </c>
    </row>
    <row r="619" spans="1:9" s="52" customFormat="1" ht="15" customHeight="1">
      <c r="A619" s="80" t="s">
        <v>1294</v>
      </c>
      <c r="B619" s="70">
        <v>3</v>
      </c>
      <c r="C619" s="70" t="s">
        <v>2016</v>
      </c>
      <c r="D619" s="69" t="s">
        <v>1771</v>
      </c>
      <c r="E619" s="85">
        <v>73000</v>
      </c>
      <c r="F619" s="71" t="s">
        <v>1152</v>
      </c>
      <c r="G619" s="56"/>
      <c r="H619" s="109">
        <f t="shared" si="9"/>
        <v>73000</v>
      </c>
      <c r="I619" s="51">
        <v>100</v>
      </c>
    </row>
    <row r="620" spans="1:9" s="52" customFormat="1" ht="15" customHeight="1">
      <c r="A620" s="80" t="s">
        <v>1294</v>
      </c>
      <c r="B620" s="69">
        <v>3</v>
      </c>
      <c r="C620" s="70" t="s">
        <v>2016</v>
      </c>
      <c r="D620" s="69" t="s">
        <v>1574</v>
      </c>
      <c r="E620" s="85">
        <v>45000</v>
      </c>
      <c r="F620" s="71" t="s">
        <v>1153</v>
      </c>
      <c r="G620" s="56"/>
      <c r="H620" s="109">
        <f t="shared" si="9"/>
        <v>45000</v>
      </c>
      <c r="I620" s="51">
        <v>100</v>
      </c>
    </row>
    <row r="621" spans="1:9" s="52" customFormat="1" ht="15" customHeight="1">
      <c r="A621" s="80" t="s">
        <v>1294</v>
      </c>
      <c r="B621" s="70">
        <v>3</v>
      </c>
      <c r="C621" s="70" t="s">
        <v>2016</v>
      </c>
      <c r="D621" s="69" t="s">
        <v>369</v>
      </c>
      <c r="E621" s="85">
        <v>10644.55</v>
      </c>
      <c r="F621" s="71" t="s">
        <v>368</v>
      </c>
      <c r="G621" s="56"/>
      <c r="H621" s="109">
        <f t="shared" si="9"/>
        <v>10644.55</v>
      </c>
      <c r="I621" s="51">
        <v>100</v>
      </c>
    </row>
    <row r="622" spans="1:9" s="52" customFormat="1" ht="15" customHeight="1">
      <c r="A622" s="80" t="s">
        <v>1294</v>
      </c>
      <c r="B622" s="69">
        <v>3</v>
      </c>
      <c r="C622" s="70" t="s">
        <v>2016</v>
      </c>
      <c r="D622" s="69" t="s">
        <v>1121</v>
      </c>
      <c r="E622" s="85">
        <v>1975</v>
      </c>
      <c r="F622" s="71" t="s">
        <v>1120</v>
      </c>
      <c r="G622" s="56"/>
      <c r="H622" s="109">
        <f t="shared" si="9"/>
        <v>1975</v>
      </c>
      <c r="I622" s="51">
        <v>100</v>
      </c>
    </row>
    <row r="623" spans="1:9" s="52" customFormat="1" ht="15" customHeight="1">
      <c r="A623" s="80" t="s">
        <v>1294</v>
      </c>
      <c r="B623" s="70">
        <v>3</v>
      </c>
      <c r="C623" s="70" t="s">
        <v>2016</v>
      </c>
      <c r="D623" s="69" t="s">
        <v>1167</v>
      </c>
      <c r="E623" s="85">
        <v>3480</v>
      </c>
      <c r="F623" s="71" t="s">
        <v>1166</v>
      </c>
      <c r="G623" s="56"/>
      <c r="H623" s="109">
        <f t="shared" si="9"/>
        <v>3480</v>
      </c>
      <c r="I623" s="51">
        <v>100</v>
      </c>
    </row>
    <row r="624" spans="1:9" s="52" customFormat="1" ht="15" customHeight="1">
      <c r="A624" s="80" t="s">
        <v>1294</v>
      </c>
      <c r="B624" s="69">
        <v>3</v>
      </c>
      <c r="C624" s="70" t="s">
        <v>2016</v>
      </c>
      <c r="D624" s="69" t="s">
        <v>1283</v>
      </c>
      <c r="E624" s="85">
        <v>8120</v>
      </c>
      <c r="F624" s="71" t="s">
        <v>1282</v>
      </c>
      <c r="G624" s="56"/>
      <c r="H624" s="109">
        <f t="shared" si="9"/>
        <v>8120</v>
      </c>
      <c r="I624" s="51">
        <v>100</v>
      </c>
    </row>
    <row r="625" spans="1:9" s="52" customFormat="1" ht="15" customHeight="1">
      <c r="A625" s="80" t="s">
        <v>1294</v>
      </c>
      <c r="B625" s="70">
        <v>3</v>
      </c>
      <c r="C625" s="70" t="s">
        <v>2016</v>
      </c>
      <c r="D625" s="69" t="s">
        <v>1784</v>
      </c>
      <c r="E625" s="85">
        <v>96300</v>
      </c>
      <c r="F625" s="71" t="s">
        <v>1237</v>
      </c>
      <c r="G625" s="56"/>
      <c r="H625" s="109">
        <f t="shared" si="9"/>
        <v>96300</v>
      </c>
      <c r="I625" s="51">
        <v>100</v>
      </c>
    </row>
    <row r="626" spans="1:9" s="52" customFormat="1" ht="15" customHeight="1">
      <c r="A626" s="80" t="s">
        <v>1294</v>
      </c>
      <c r="B626" s="69">
        <v>3</v>
      </c>
      <c r="C626" s="70" t="s">
        <v>2016</v>
      </c>
      <c r="D626" s="69" t="s">
        <v>383</v>
      </c>
      <c r="E626" s="85">
        <v>224.1</v>
      </c>
      <c r="F626" s="71" t="s">
        <v>382</v>
      </c>
      <c r="G626" s="56"/>
      <c r="H626" s="109">
        <f t="shared" si="9"/>
        <v>224.1</v>
      </c>
      <c r="I626" s="51">
        <v>100</v>
      </c>
    </row>
    <row r="627" spans="1:9" s="52" customFormat="1" ht="15" customHeight="1">
      <c r="A627" s="80" t="s">
        <v>1294</v>
      </c>
      <c r="B627" s="70">
        <v>3</v>
      </c>
      <c r="C627" s="70" t="s">
        <v>2016</v>
      </c>
      <c r="D627" s="69">
        <v>158</v>
      </c>
      <c r="E627" s="85">
        <v>4100</v>
      </c>
      <c r="F627" s="71" t="s">
        <v>1170</v>
      </c>
      <c r="G627" s="56"/>
      <c r="H627" s="109">
        <f t="shared" si="9"/>
        <v>4100</v>
      </c>
      <c r="I627" s="51">
        <v>100</v>
      </c>
    </row>
    <row r="628" spans="1:9" s="52" customFormat="1" ht="15" customHeight="1">
      <c r="A628" s="80" t="s">
        <v>1294</v>
      </c>
      <c r="B628" s="69">
        <v>3</v>
      </c>
      <c r="C628" s="70" t="s">
        <v>2016</v>
      </c>
      <c r="D628" s="69" t="s">
        <v>1877</v>
      </c>
      <c r="E628" s="85">
        <v>16100</v>
      </c>
      <c r="F628" s="71" t="s">
        <v>1171</v>
      </c>
      <c r="G628" s="56"/>
      <c r="H628" s="109">
        <f t="shared" si="9"/>
        <v>16100</v>
      </c>
      <c r="I628" s="51">
        <v>100</v>
      </c>
    </row>
    <row r="629" spans="1:9" s="52" customFormat="1" ht="15" customHeight="1">
      <c r="A629" s="80" t="s">
        <v>1294</v>
      </c>
      <c r="B629" s="70">
        <v>3</v>
      </c>
      <c r="C629" s="70" t="s">
        <v>2016</v>
      </c>
      <c r="D629" s="69" t="s">
        <v>385</v>
      </c>
      <c r="E629" s="85">
        <v>1666.67</v>
      </c>
      <c r="F629" s="71" t="s">
        <v>384</v>
      </c>
      <c r="G629" s="56"/>
      <c r="H629" s="109">
        <f t="shared" si="9"/>
        <v>1666.67</v>
      </c>
      <c r="I629" s="51">
        <v>100</v>
      </c>
    </row>
    <row r="630" spans="1:9" s="52" customFormat="1" ht="15" customHeight="1">
      <c r="A630" s="80" t="s">
        <v>1294</v>
      </c>
      <c r="B630" s="69">
        <v>3</v>
      </c>
      <c r="C630" s="70" t="s">
        <v>2016</v>
      </c>
      <c r="D630" s="69" t="s">
        <v>1173</v>
      </c>
      <c r="E630" s="85">
        <v>60000</v>
      </c>
      <c r="F630" s="71" t="s">
        <v>1172</v>
      </c>
      <c r="G630" s="56"/>
      <c r="H630" s="109">
        <f t="shared" si="9"/>
        <v>60000</v>
      </c>
      <c r="I630" s="51">
        <v>100</v>
      </c>
    </row>
    <row r="631" spans="1:9" s="52" customFormat="1" ht="15" customHeight="1">
      <c r="A631" s="80" t="s">
        <v>1294</v>
      </c>
      <c r="B631" s="70">
        <v>3</v>
      </c>
      <c r="C631" s="70" t="s">
        <v>2016</v>
      </c>
      <c r="D631" s="69" t="s">
        <v>1175</v>
      </c>
      <c r="E631" s="85">
        <v>450</v>
      </c>
      <c r="F631" s="71" t="s">
        <v>1174</v>
      </c>
      <c r="G631" s="56"/>
      <c r="H631" s="109">
        <f t="shared" si="9"/>
        <v>450</v>
      </c>
      <c r="I631" s="51">
        <v>100</v>
      </c>
    </row>
    <row r="632" spans="1:9" s="52" customFormat="1" ht="15" customHeight="1">
      <c r="A632" s="80" t="s">
        <v>1294</v>
      </c>
      <c r="B632" s="69">
        <v>3</v>
      </c>
      <c r="C632" s="70" t="s">
        <v>2016</v>
      </c>
      <c r="D632" s="69" t="s">
        <v>1436</v>
      </c>
      <c r="E632" s="85">
        <v>3000</v>
      </c>
      <c r="F632" s="71" t="s">
        <v>1207</v>
      </c>
      <c r="G632" s="56"/>
      <c r="H632" s="109">
        <f t="shared" si="9"/>
        <v>3000</v>
      </c>
      <c r="I632" s="51">
        <v>100</v>
      </c>
    </row>
    <row r="633" spans="1:9" s="52" customFormat="1" ht="15" customHeight="1">
      <c r="A633" s="80" t="s">
        <v>1294</v>
      </c>
      <c r="B633" s="70">
        <v>3</v>
      </c>
      <c r="C633" s="70" t="s">
        <v>2016</v>
      </c>
      <c r="D633" s="69" t="s">
        <v>1134</v>
      </c>
      <c r="E633" s="85">
        <v>3460000</v>
      </c>
      <c r="F633" s="71" t="s">
        <v>1238</v>
      </c>
      <c r="G633" s="56"/>
      <c r="H633" s="109">
        <f t="shared" si="9"/>
        <v>3460000</v>
      </c>
      <c r="I633" s="51">
        <v>100</v>
      </c>
    </row>
    <row r="634" spans="1:9" s="52" customFormat="1" ht="15" customHeight="1">
      <c r="A634" s="80" t="s">
        <v>1294</v>
      </c>
      <c r="B634" s="69">
        <v>3</v>
      </c>
      <c r="C634" s="70" t="s">
        <v>2016</v>
      </c>
      <c r="D634" s="69" t="s">
        <v>1877</v>
      </c>
      <c r="E634" s="85">
        <v>208800</v>
      </c>
      <c r="F634" s="71" t="s">
        <v>1239</v>
      </c>
      <c r="G634" s="56"/>
      <c r="H634" s="109">
        <f t="shared" si="9"/>
        <v>208800</v>
      </c>
      <c r="I634" s="51">
        <v>100</v>
      </c>
    </row>
    <row r="635" spans="1:9" s="52" customFormat="1" ht="15" customHeight="1">
      <c r="A635" s="80" t="s">
        <v>1294</v>
      </c>
      <c r="B635" s="70">
        <v>3</v>
      </c>
      <c r="C635" s="70" t="s">
        <v>2016</v>
      </c>
      <c r="D635" s="69" t="s">
        <v>1177</v>
      </c>
      <c r="E635" s="85">
        <v>800</v>
      </c>
      <c r="F635" s="71" t="s">
        <v>1176</v>
      </c>
      <c r="G635" s="56"/>
      <c r="H635" s="109">
        <f t="shared" si="9"/>
        <v>800</v>
      </c>
      <c r="I635" s="51">
        <v>100</v>
      </c>
    </row>
    <row r="636" spans="1:9" s="52" customFormat="1" ht="15" customHeight="1">
      <c r="A636" s="80" t="s">
        <v>1294</v>
      </c>
      <c r="B636" s="69">
        <v>3</v>
      </c>
      <c r="C636" s="70" t="s">
        <v>2016</v>
      </c>
      <c r="D636" s="69" t="s">
        <v>1298</v>
      </c>
      <c r="E636" s="85">
        <v>2400</v>
      </c>
      <c r="F636" s="71" t="s">
        <v>1083</v>
      </c>
      <c r="G636" s="56"/>
      <c r="H636" s="109">
        <f t="shared" si="9"/>
        <v>2400</v>
      </c>
      <c r="I636" s="51">
        <v>100</v>
      </c>
    </row>
    <row r="637" spans="1:9" s="52" customFormat="1" ht="15" customHeight="1">
      <c r="A637" s="80" t="s">
        <v>1294</v>
      </c>
      <c r="B637" s="70">
        <v>3</v>
      </c>
      <c r="C637" s="70" t="s">
        <v>2016</v>
      </c>
      <c r="D637" s="69" t="s">
        <v>1877</v>
      </c>
      <c r="E637" s="85">
        <v>5800</v>
      </c>
      <c r="F637" s="71" t="s">
        <v>386</v>
      </c>
      <c r="G637" s="56"/>
      <c r="H637" s="109">
        <f t="shared" si="9"/>
        <v>5800</v>
      </c>
      <c r="I637" s="51">
        <v>100</v>
      </c>
    </row>
    <row r="638" spans="1:9" s="52" customFormat="1" ht="15" customHeight="1">
      <c r="A638" s="80" t="s">
        <v>1294</v>
      </c>
      <c r="B638" s="69">
        <v>3</v>
      </c>
      <c r="C638" s="70" t="s">
        <v>2016</v>
      </c>
      <c r="D638" s="69" t="s">
        <v>1784</v>
      </c>
      <c r="E638" s="85">
        <v>25000</v>
      </c>
      <c r="F638" s="71" t="s">
        <v>1109</v>
      </c>
      <c r="G638" s="56"/>
      <c r="H638" s="109">
        <f t="shared" si="9"/>
        <v>25000</v>
      </c>
      <c r="I638" s="51">
        <v>100</v>
      </c>
    </row>
    <row r="639" spans="1:9" s="52" customFormat="1" ht="15" customHeight="1">
      <c r="A639" s="80" t="s">
        <v>1294</v>
      </c>
      <c r="B639" s="70">
        <v>3</v>
      </c>
      <c r="C639" s="70" t="s">
        <v>2016</v>
      </c>
      <c r="D639" s="69" t="s">
        <v>1784</v>
      </c>
      <c r="E639" s="85">
        <v>17650</v>
      </c>
      <c r="F639" s="71" t="s">
        <v>1208</v>
      </c>
      <c r="G639" s="56"/>
      <c r="H639" s="109">
        <f t="shared" si="9"/>
        <v>17650</v>
      </c>
      <c r="I639" s="51">
        <v>100</v>
      </c>
    </row>
    <row r="640" spans="1:9" s="52" customFormat="1" ht="15" customHeight="1">
      <c r="A640" s="80" t="s">
        <v>1294</v>
      </c>
      <c r="B640" s="69">
        <v>3</v>
      </c>
      <c r="C640" s="70" t="s">
        <v>2016</v>
      </c>
      <c r="D640" s="69" t="s">
        <v>1759</v>
      </c>
      <c r="E640" s="85">
        <v>4180</v>
      </c>
      <c r="F640" s="71" t="s">
        <v>1085</v>
      </c>
      <c r="G640" s="56"/>
      <c r="H640" s="109">
        <f t="shared" si="9"/>
        <v>4180</v>
      </c>
      <c r="I640" s="51">
        <v>100</v>
      </c>
    </row>
    <row r="641" spans="1:9" s="52" customFormat="1" ht="15" customHeight="1">
      <c r="A641" s="80" t="s">
        <v>1294</v>
      </c>
      <c r="B641" s="70">
        <v>3</v>
      </c>
      <c r="C641" s="70" t="s">
        <v>2016</v>
      </c>
      <c r="D641" s="69" t="s">
        <v>1092</v>
      </c>
      <c r="E641" s="85">
        <v>8088</v>
      </c>
      <c r="F641" s="71" t="s">
        <v>1094</v>
      </c>
      <c r="G641" s="56"/>
      <c r="H641" s="109">
        <f t="shared" si="9"/>
        <v>8088</v>
      </c>
      <c r="I641" s="51">
        <v>100</v>
      </c>
    </row>
    <row r="642" spans="1:9" s="52" customFormat="1" ht="15" customHeight="1">
      <c r="A642" s="80" t="s">
        <v>1294</v>
      </c>
      <c r="B642" s="69">
        <v>3</v>
      </c>
      <c r="C642" s="70" t="s">
        <v>2016</v>
      </c>
      <c r="D642" s="69" t="s">
        <v>1600</v>
      </c>
      <c r="E642" s="85">
        <v>13920</v>
      </c>
      <c r="F642" s="71" t="s">
        <v>1135</v>
      </c>
      <c r="G642" s="56"/>
      <c r="H642" s="109">
        <f t="shared" si="9"/>
        <v>13920</v>
      </c>
      <c r="I642" s="51">
        <v>100</v>
      </c>
    </row>
    <row r="643" spans="1:9" s="52" customFormat="1" ht="15" customHeight="1">
      <c r="A643" s="80" t="s">
        <v>1294</v>
      </c>
      <c r="B643" s="70">
        <v>3</v>
      </c>
      <c r="C643" s="70" t="s">
        <v>2016</v>
      </c>
      <c r="D643" s="69" t="s">
        <v>1313</v>
      </c>
      <c r="E643" s="85">
        <v>45873</v>
      </c>
      <c r="F643" s="71" t="s">
        <v>1240</v>
      </c>
      <c r="G643" s="56"/>
      <c r="H643" s="109">
        <f t="shared" si="9"/>
        <v>45873</v>
      </c>
      <c r="I643" s="51">
        <v>100</v>
      </c>
    </row>
    <row r="644" spans="1:9" s="52" customFormat="1" ht="15" customHeight="1">
      <c r="A644" s="80" t="s">
        <v>1294</v>
      </c>
      <c r="B644" s="69">
        <v>3</v>
      </c>
      <c r="C644" s="70" t="s">
        <v>2016</v>
      </c>
      <c r="D644" s="69" t="s">
        <v>1784</v>
      </c>
      <c r="E644" s="85">
        <v>95000</v>
      </c>
      <c r="F644" s="71" t="s">
        <v>1241</v>
      </c>
      <c r="G644" s="56"/>
      <c r="H644" s="109">
        <f t="shared" si="9"/>
        <v>95000</v>
      </c>
      <c r="I644" s="51">
        <v>100</v>
      </c>
    </row>
    <row r="645" spans="1:9" s="52" customFormat="1" ht="15" customHeight="1">
      <c r="A645" s="80" t="s">
        <v>1294</v>
      </c>
      <c r="B645" s="70">
        <v>3</v>
      </c>
      <c r="C645" s="70" t="s">
        <v>2016</v>
      </c>
      <c r="D645" s="69" t="s">
        <v>1315</v>
      </c>
      <c r="E645" s="85">
        <v>75300</v>
      </c>
      <c r="F645" s="71" t="s">
        <v>1242</v>
      </c>
      <c r="G645" s="56"/>
      <c r="H645" s="109">
        <f t="shared" si="9"/>
        <v>75300</v>
      </c>
      <c r="I645" s="51">
        <v>100</v>
      </c>
    </row>
    <row r="646" spans="1:9" s="52" customFormat="1" ht="15" customHeight="1">
      <c r="A646" s="80" t="s">
        <v>1294</v>
      </c>
      <c r="B646" s="69">
        <v>3</v>
      </c>
      <c r="C646" s="70" t="s">
        <v>2016</v>
      </c>
      <c r="D646" s="69" t="s">
        <v>932</v>
      </c>
      <c r="E646" s="85">
        <v>66000</v>
      </c>
      <c r="F646" s="71" t="s">
        <v>1284</v>
      </c>
      <c r="G646" s="56"/>
      <c r="H646" s="109">
        <f t="shared" si="9"/>
        <v>66000</v>
      </c>
      <c r="I646" s="51">
        <v>100</v>
      </c>
    </row>
    <row r="647" spans="1:9" s="52" customFormat="1" ht="15" customHeight="1">
      <c r="A647" s="80" t="s">
        <v>1294</v>
      </c>
      <c r="B647" s="70">
        <v>3</v>
      </c>
      <c r="C647" s="70" t="s">
        <v>2016</v>
      </c>
      <c r="D647" s="69" t="s">
        <v>1784</v>
      </c>
      <c r="E647" s="85">
        <v>66000</v>
      </c>
      <c r="F647" s="71" t="s">
        <v>1209</v>
      </c>
      <c r="G647" s="56"/>
      <c r="H647" s="109">
        <f t="shared" si="9"/>
        <v>66000</v>
      </c>
      <c r="I647" s="51">
        <v>100</v>
      </c>
    </row>
    <row r="648" spans="1:9" s="52" customFormat="1" ht="15" customHeight="1">
      <c r="A648" s="80" t="s">
        <v>1294</v>
      </c>
      <c r="B648" s="69">
        <v>3</v>
      </c>
      <c r="C648" s="70" t="s">
        <v>2016</v>
      </c>
      <c r="D648" s="69" t="s">
        <v>251</v>
      </c>
      <c r="E648" s="85">
        <v>7550</v>
      </c>
      <c r="F648" s="71" t="s">
        <v>1178</v>
      </c>
      <c r="G648" s="56"/>
      <c r="H648" s="109">
        <f aca="true" t="shared" si="10" ref="H648:H711">E648</f>
        <v>7550</v>
      </c>
      <c r="I648" s="51">
        <v>100</v>
      </c>
    </row>
    <row r="649" spans="1:9" s="52" customFormat="1" ht="15" customHeight="1">
      <c r="A649" s="80" t="s">
        <v>1294</v>
      </c>
      <c r="B649" s="70">
        <v>3</v>
      </c>
      <c r="C649" s="70" t="s">
        <v>2016</v>
      </c>
      <c r="D649" s="69" t="s">
        <v>1244</v>
      </c>
      <c r="E649" s="85">
        <v>15000</v>
      </c>
      <c r="F649" s="71" t="s">
        <v>1243</v>
      </c>
      <c r="G649" s="56"/>
      <c r="H649" s="109">
        <f t="shared" si="10"/>
        <v>15000</v>
      </c>
      <c r="I649" s="51">
        <v>100</v>
      </c>
    </row>
    <row r="650" spans="1:9" s="52" customFormat="1" ht="15" customHeight="1">
      <c r="A650" s="80" t="s">
        <v>1294</v>
      </c>
      <c r="B650" s="69">
        <v>3</v>
      </c>
      <c r="C650" s="70" t="s">
        <v>2016</v>
      </c>
      <c r="D650" s="69" t="s">
        <v>1759</v>
      </c>
      <c r="E650" s="85">
        <v>74000</v>
      </c>
      <c r="F650" s="71" t="s">
        <v>1245</v>
      </c>
      <c r="G650" s="56"/>
      <c r="H650" s="109">
        <f t="shared" si="10"/>
        <v>74000</v>
      </c>
      <c r="I650" s="51">
        <v>100</v>
      </c>
    </row>
    <row r="651" spans="1:9" s="52" customFormat="1" ht="15" customHeight="1">
      <c r="A651" s="80" t="s">
        <v>1294</v>
      </c>
      <c r="B651" s="70">
        <v>3</v>
      </c>
      <c r="C651" s="70" t="s">
        <v>2016</v>
      </c>
      <c r="D651" s="69" t="s">
        <v>1872</v>
      </c>
      <c r="E651" s="85">
        <v>255000</v>
      </c>
      <c r="F651" s="71" t="s">
        <v>1291</v>
      </c>
      <c r="G651" s="56"/>
      <c r="H651" s="109">
        <f t="shared" si="10"/>
        <v>255000</v>
      </c>
      <c r="I651" s="51">
        <v>100</v>
      </c>
    </row>
    <row r="652" spans="1:9" s="52" customFormat="1" ht="15" customHeight="1">
      <c r="A652" s="80" t="s">
        <v>1294</v>
      </c>
      <c r="B652" s="69">
        <v>3</v>
      </c>
      <c r="C652" s="70" t="s">
        <v>2016</v>
      </c>
      <c r="D652" s="69" t="s">
        <v>1622</v>
      </c>
      <c r="E652" s="85">
        <v>6342.52</v>
      </c>
      <c r="F652" s="71" t="s">
        <v>387</v>
      </c>
      <c r="G652" s="56"/>
      <c r="H652" s="109">
        <f t="shared" si="10"/>
        <v>6342.52</v>
      </c>
      <c r="I652" s="51">
        <v>100</v>
      </c>
    </row>
    <row r="653" spans="1:9" s="52" customFormat="1" ht="15" customHeight="1">
      <c r="A653" s="80" t="s">
        <v>1294</v>
      </c>
      <c r="B653" s="70">
        <v>3</v>
      </c>
      <c r="C653" s="70" t="s">
        <v>2016</v>
      </c>
      <c r="D653" s="69" t="s">
        <v>1877</v>
      </c>
      <c r="E653" s="85">
        <v>55000</v>
      </c>
      <c r="F653" s="71" t="s">
        <v>1136</v>
      </c>
      <c r="G653" s="56"/>
      <c r="H653" s="109">
        <f t="shared" si="10"/>
        <v>55000</v>
      </c>
      <c r="I653" s="51">
        <v>100</v>
      </c>
    </row>
    <row r="654" spans="1:9" s="52" customFormat="1" ht="15" customHeight="1">
      <c r="A654" s="80" t="s">
        <v>1294</v>
      </c>
      <c r="B654" s="69">
        <v>3</v>
      </c>
      <c r="C654" s="70" t="s">
        <v>2016</v>
      </c>
      <c r="D654" s="69" t="s">
        <v>1784</v>
      </c>
      <c r="E654" s="85" t="s">
        <v>220</v>
      </c>
      <c r="F654" s="71" t="s">
        <v>1285</v>
      </c>
      <c r="G654" s="56"/>
      <c r="H654" s="109" t="str">
        <f t="shared" si="10"/>
        <v>195588,76</v>
      </c>
      <c r="I654" s="51">
        <v>100</v>
      </c>
    </row>
    <row r="655" spans="1:9" s="52" customFormat="1" ht="15" customHeight="1">
      <c r="A655" s="80" t="s">
        <v>1294</v>
      </c>
      <c r="B655" s="70">
        <v>3</v>
      </c>
      <c r="C655" s="70" t="s">
        <v>2016</v>
      </c>
      <c r="D655" s="69" t="s">
        <v>517</v>
      </c>
      <c r="E655" s="85">
        <v>6960</v>
      </c>
      <c r="F655" s="71" t="s">
        <v>1246</v>
      </c>
      <c r="G655" s="56"/>
      <c r="H655" s="109">
        <f t="shared" si="10"/>
        <v>6960</v>
      </c>
      <c r="I655" s="51">
        <v>100</v>
      </c>
    </row>
    <row r="656" spans="1:9" s="52" customFormat="1" ht="15" customHeight="1">
      <c r="A656" s="80" t="s">
        <v>1294</v>
      </c>
      <c r="B656" s="69">
        <v>3</v>
      </c>
      <c r="C656" s="70" t="s">
        <v>2016</v>
      </c>
      <c r="D656" s="69" t="s">
        <v>78</v>
      </c>
      <c r="E656" s="85">
        <v>29000</v>
      </c>
      <c r="F656" s="71" t="s">
        <v>1247</v>
      </c>
      <c r="G656" s="56"/>
      <c r="H656" s="109">
        <f t="shared" si="10"/>
        <v>29000</v>
      </c>
      <c r="I656" s="51">
        <v>100</v>
      </c>
    </row>
    <row r="657" spans="1:9" s="52" customFormat="1" ht="15" customHeight="1">
      <c r="A657" s="80" t="s">
        <v>1294</v>
      </c>
      <c r="B657" s="70">
        <v>3</v>
      </c>
      <c r="C657" s="70" t="s">
        <v>2016</v>
      </c>
      <c r="D657" s="69" t="s">
        <v>524</v>
      </c>
      <c r="E657" s="85">
        <v>120</v>
      </c>
      <c r="F657" s="71" t="s">
        <v>1179</v>
      </c>
      <c r="G657" s="56"/>
      <c r="H657" s="109">
        <f t="shared" si="10"/>
        <v>120</v>
      </c>
      <c r="I657" s="51">
        <v>100</v>
      </c>
    </row>
    <row r="658" spans="1:9" s="52" customFormat="1" ht="15" customHeight="1">
      <c r="A658" s="80" t="s">
        <v>1294</v>
      </c>
      <c r="B658" s="69">
        <v>3</v>
      </c>
      <c r="C658" s="70" t="s">
        <v>2016</v>
      </c>
      <c r="D658" s="69" t="s">
        <v>1181</v>
      </c>
      <c r="E658" s="85">
        <v>55000</v>
      </c>
      <c r="F658" s="71" t="s">
        <v>1180</v>
      </c>
      <c r="G658" s="56"/>
      <c r="H658" s="109">
        <f t="shared" si="10"/>
        <v>55000</v>
      </c>
      <c r="I658" s="51">
        <v>100</v>
      </c>
    </row>
    <row r="659" spans="1:9" s="52" customFormat="1" ht="15" customHeight="1">
      <c r="A659" s="80" t="s">
        <v>1294</v>
      </c>
      <c r="B659" s="70">
        <v>3</v>
      </c>
      <c r="C659" s="70" t="s">
        <v>2016</v>
      </c>
      <c r="D659" s="69" t="s">
        <v>1183</v>
      </c>
      <c r="E659" s="85">
        <v>2500</v>
      </c>
      <c r="F659" s="71" t="s">
        <v>1182</v>
      </c>
      <c r="G659" s="56"/>
      <c r="H659" s="109">
        <f t="shared" si="10"/>
        <v>2500</v>
      </c>
      <c r="I659" s="51">
        <v>100</v>
      </c>
    </row>
    <row r="660" spans="1:9" s="52" customFormat="1" ht="15" customHeight="1">
      <c r="A660" s="80" t="s">
        <v>1294</v>
      </c>
      <c r="B660" s="69">
        <v>3</v>
      </c>
      <c r="C660" s="70" t="s">
        <v>2016</v>
      </c>
      <c r="D660" s="69" t="s">
        <v>1185</v>
      </c>
      <c r="E660" s="85">
        <v>3400</v>
      </c>
      <c r="F660" s="71" t="s">
        <v>1184</v>
      </c>
      <c r="G660" s="56"/>
      <c r="H660" s="109">
        <f t="shared" si="10"/>
        <v>3400</v>
      </c>
      <c r="I660" s="51">
        <v>100</v>
      </c>
    </row>
    <row r="661" spans="1:9" s="52" customFormat="1" ht="15" customHeight="1">
      <c r="A661" s="80" t="s">
        <v>1294</v>
      </c>
      <c r="B661" s="70">
        <v>3</v>
      </c>
      <c r="C661" s="70" t="s">
        <v>2016</v>
      </c>
      <c r="D661" s="69" t="s">
        <v>540</v>
      </c>
      <c r="E661" s="85">
        <v>3248</v>
      </c>
      <c r="F661" s="71" t="s">
        <v>1147</v>
      </c>
      <c r="G661" s="56"/>
      <c r="H661" s="109">
        <f t="shared" si="10"/>
        <v>3248</v>
      </c>
      <c r="I661" s="51">
        <v>100</v>
      </c>
    </row>
    <row r="662" spans="1:9" s="52" customFormat="1" ht="15" customHeight="1">
      <c r="A662" s="80" t="s">
        <v>1294</v>
      </c>
      <c r="B662" s="69">
        <v>3</v>
      </c>
      <c r="C662" s="70" t="s">
        <v>2016</v>
      </c>
      <c r="D662" s="69" t="s">
        <v>932</v>
      </c>
      <c r="E662" s="85">
        <v>10000</v>
      </c>
      <c r="F662" s="71" t="s">
        <v>1248</v>
      </c>
      <c r="G662" s="56"/>
      <c r="H662" s="109">
        <f t="shared" si="10"/>
        <v>10000</v>
      </c>
      <c r="I662" s="51">
        <v>100</v>
      </c>
    </row>
    <row r="663" spans="1:9" s="52" customFormat="1" ht="15" customHeight="1">
      <c r="A663" s="80" t="s">
        <v>1294</v>
      </c>
      <c r="B663" s="70">
        <v>3</v>
      </c>
      <c r="C663" s="70" t="s">
        <v>2016</v>
      </c>
      <c r="D663" s="69" t="s">
        <v>553</v>
      </c>
      <c r="E663" s="85">
        <v>2100</v>
      </c>
      <c r="F663" s="71" t="s">
        <v>1186</v>
      </c>
      <c r="G663" s="56"/>
      <c r="H663" s="109">
        <f t="shared" si="10"/>
        <v>2100</v>
      </c>
      <c r="I663" s="51">
        <v>100</v>
      </c>
    </row>
    <row r="664" spans="1:9" s="52" customFormat="1" ht="15" customHeight="1">
      <c r="A664" s="80" t="s">
        <v>1294</v>
      </c>
      <c r="B664" s="69">
        <v>3</v>
      </c>
      <c r="C664" s="70" t="s">
        <v>2016</v>
      </c>
      <c r="D664" s="69" t="s">
        <v>251</v>
      </c>
      <c r="E664" s="85">
        <v>65000</v>
      </c>
      <c r="F664" s="71" t="s">
        <v>1249</v>
      </c>
      <c r="G664" s="56"/>
      <c r="H664" s="109">
        <f t="shared" si="10"/>
        <v>65000</v>
      </c>
      <c r="I664" s="51">
        <v>100</v>
      </c>
    </row>
    <row r="665" spans="1:9" s="52" customFormat="1" ht="15" customHeight="1">
      <c r="A665" s="80" t="s">
        <v>1294</v>
      </c>
      <c r="B665" s="70">
        <v>3</v>
      </c>
      <c r="C665" s="70" t="s">
        <v>2016</v>
      </c>
      <c r="D665" s="69" t="s">
        <v>1111</v>
      </c>
      <c r="E665" s="85">
        <v>2900</v>
      </c>
      <c r="F665" s="71" t="s">
        <v>1110</v>
      </c>
      <c r="G665" s="56"/>
      <c r="H665" s="109">
        <f t="shared" si="10"/>
        <v>2900</v>
      </c>
      <c r="I665" s="51">
        <v>100</v>
      </c>
    </row>
    <row r="666" spans="1:9" s="52" customFormat="1" ht="15" customHeight="1">
      <c r="A666" s="80" t="s">
        <v>1294</v>
      </c>
      <c r="B666" s="69">
        <v>3</v>
      </c>
      <c r="C666" s="70" t="s">
        <v>2016</v>
      </c>
      <c r="D666" s="69" t="s">
        <v>1877</v>
      </c>
      <c r="E666" s="85">
        <v>66000</v>
      </c>
      <c r="F666" s="71" t="s">
        <v>1112</v>
      </c>
      <c r="G666" s="56"/>
      <c r="H666" s="109">
        <f t="shared" si="10"/>
        <v>66000</v>
      </c>
      <c r="I666" s="51">
        <v>100</v>
      </c>
    </row>
    <row r="667" spans="1:9" s="52" customFormat="1" ht="15" customHeight="1">
      <c r="A667" s="80" t="s">
        <v>1294</v>
      </c>
      <c r="B667" s="70">
        <v>3</v>
      </c>
      <c r="C667" s="70" t="s">
        <v>2016</v>
      </c>
      <c r="D667" s="69" t="s">
        <v>562</v>
      </c>
      <c r="E667" s="85">
        <v>6860</v>
      </c>
      <c r="F667" s="71" t="s">
        <v>1292</v>
      </c>
      <c r="G667" s="56"/>
      <c r="H667" s="109">
        <f t="shared" si="10"/>
        <v>6860</v>
      </c>
      <c r="I667" s="51">
        <v>100</v>
      </c>
    </row>
    <row r="668" spans="1:9" s="52" customFormat="1" ht="15" customHeight="1">
      <c r="A668" s="80" t="s">
        <v>1294</v>
      </c>
      <c r="B668" s="69">
        <v>3</v>
      </c>
      <c r="C668" s="70" t="s">
        <v>2016</v>
      </c>
      <c r="D668" s="69" t="s">
        <v>1251</v>
      </c>
      <c r="E668" s="85">
        <v>70000</v>
      </c>
      <c r="F668" s="71" t="s">
        <v>1250</v>
      </c>
      <c r="G668" s="56"/>
      <c r="H668" s="109">
        <f t="shared" si="10"/>
        <v>70000</v>
      </c>
      <c r="I668" s="51">
        <v>100</v>
      </c>
    </row>
    <row r="669" spans="1:9" s="52" customFormat="1" ht="15" customHeight="1">
      <c r="A669" s="80" t="s">
        <v>1294</v>
      </c>
      <c r="B669" s="70">
        <v>3</v>
      </c>
      <c r="C669" s="70" t="s">
        <v>2016</v>
      </c>
      <c r="D669" s="69" t="s">
        <v>1096</v>
      </c>
      <c r="E669" s="85">
        <v>70000</v>
      </c>
      <c r="F669" s="71" t="s">
        <v>1095</v>
      </c>
      <c r="G669" s="56"/>
      <c r="H669" s="109">
        <f t="shared" si="10"/>
        <v>70000</v>
      </c>
      <c r="I669" s="51">
        <v>100</v>
      </c>
    </row>
    <row r="670" spans="1:9" s="52" customFormat="1" ht="15" customHeight="1">
      <c r="A670" s="80" t="s">
        <v>1294</v>
      </c>
      <c r="B670" s="69">
        <v>3</v>
      </c>
      <c r="C670" s="70" t="s">
        <v>2016</v>
      </c>
      <c r="D670" s="69" t="s">
        <v>1158</v>
      </c>
      <c r="E670" s="85">
        <v>1000</v>
      </c>
      <c r="F670" s="71" t="s">
        <v>1157</v>
      </c>
      <c r="G670" s="56"/>
      <c r="H670" s="109">
        <f t="shared" si="10"/>
        <v>1000</v>
      </c>
      <c r="I670" s="51">
        <v>100</v>
      </c>
    </row>
    <row r="671" spans="1:9" s="52" customFormat="1" ht="15" customHeight="1">
      <c r="A671" s="80" t="s">
        <v>1294</v>
      </c>
      <c r="B671" s="70">
        <v>3</v>
      </c>
      <c r="C671" s="70" t="s">
        <v>2016</v>
      </c>
      <c r="D671" s="69" t="s">
        <v>1966</v>
      </c>
      <c r="E671" s="85">
        <v>6500</v>
      </c>
      <c r="F671" s="71" t="s">
        <v>1252</v>
      </c>
      <c r="G671" s="56"/>
      <c r="H671" s="109">
        <f t="shared" si="10"/>
        <v>6500</v>
      </c>
      <c r="I671" s="51">
        <v>100</v>
      </c>
    </row>
    <row r="672" spans="1:9" s="52" customFormat="1" ht="15" customHeight="1">
      <c r="A672" s="80" t="s">
        <v>1294</v>
      </c>
      <c r="B672" s="69">
        <v>3</v>
      </c>
      <c r="C672" s="70" t="s">
        <v>2016</v>
      </c>
      <c r="D672" s="69" t="s">
        <v>1089</v>
      </c>
      <c r="E672" s="85" t="s">
        <v>221</v>
      </c>
      <c r="F672" s="71" t="s">
        <v>1088</v>
      </c>
      <c r="G672" s="56"/>
      <c r="H672" s="109" t="str">
        <f t="shared" si="10"/>
        <v>93805,25</v>
      </c>
      <c r="I672" s="51">
        <v>100</v>
      </c>
    </row>
    <row r="673" spans="1:9" s="52" customFormat="1" ht="15" customHeight="1">
      <c r="A673" s="80" t="s">
        <v>1294</v>
      </c>
      <c r="B673" s="70">
        <v>3</v>
      </c>
      <c r="C673" s="70" t="s">
        <v>2016</v>
      </c>
      <c r="D673" s="69">
        <v>4</v>
      </c>
      <c r="E673" s="85">
        <v>60000</v>
      </c>
      <c r="F673" s="71" t="s">
        <v>1254</v>
      </c>
      <c r="G673" s="56"/>
      <c r="H673" s="109">
        <f t="shared" si="10"/>
        <v>60000</v>
      </c>
      <c r="I673" s="51">
        <v>100</v>
      </c>
    </row>
    <row r="674" spans="1:9" s="52" customFormat="1" ht="15" customHeight="1">
      <c r="A674" s="80" t="s">
        <v>1294</v>
      </c>
      <c r="B674" s="69">
        <v>3</v>
      </c>
      <c r="C674" s="70" t="s">
        <v>2016</v>
      </c>
      <c r="D674" s="69" t="s">
        <v>932</v>
      </c>
      <c r="E674" s="85">
        <v>53000</v>
      </c>
      <c r="F674" s="71" t="s">
        <v>1253</v>
      </c>
      <c r="G674" s="56"/>
      <c r="H674" s="109">
        <f t="shared" si="10"/>
        <v>53000</v>
      </c>
      <c r="I674" s="51">
        <v>100</v>
      </c>
    </row>
    <row r="675" spans="1:9" s="52" customFormat="1" ht="15" customHeight="1">
      <c r="A675" s="80" t="s">
        <v>1294</v>
      </c>
      <c r="B675" s="70">
        <v>3</v>
      </c>
      <c r="C675" s="70" t="s">
        <v>2016</v>
      </c>
      <c r="D675" s="69" t="s">
        <v>1149</v>
      </c>
      <c r="E675" s="85">
        <v>57000</v>
      </c>
      <c r="F675" s="71" t="s">
        <v>1148</v>
      </c>
      <c r="G675" s="56"/>
      <c r="H675" s="109">
        <f t="shared" si="10"/>
        <v>57000</v>
      </c>
      <c r="I675" s="51">
        <v>100</v>
      </c>
    </row>
    <row r="676" spans="1:9" s="52" customFormat="1" ht="15" customHeight="1">
      <c r="A676" s="80" t="s">
        <v>1294</v>
      </c>
      <c r="B676" s="69">
        <v>3</v>
      </c>
      <c r="C676" s="70" t="s">
        <v>2016</v>
      </c>
      <c r="D676" s="69">
        <v>1</v>
      </c>
      <c r="E676" s="85" t="s">
        <v>222</v>
      </c>
      <c r="F676" s="71" t="s">
        <v>1154</v>
      </c>
      <c r="G676" s="56"/>
      <c r="H676" s="109" t="str">
        <f t="shared" si="10"/>
        <v>379999,76</v>
      </c>
      <c r="I676" s="51">
        <v>100</v>
      </c>
    </row>
    <row r="677" spans="1:9" s="52" customFormat="1" ht="15" customHeight="1">
      <c r="A677" s="80" t="s">
        <v>1294</v>
      </c>
      <c r="B677" s="70">
        <v>3</v>
      </c>
      <c r="C677" s="70" t="s">
        <v>2016</v>
      </c>
      <c r="D677" s="69" t="s">
        <v>932</v>
      </c>
      <c r="E677" s="85">
        <v>250000</v>
      </c>
      <c r="F677" s="71" t="s">
        <v>1255</v>
      </c>
      <c r="G677" s="56"/>
      <c r="H677" s="109">
        <f t="shared" si="10"/>
        <v>250000</v>
      </c>
      <c r="I677" s="51">
        <v>100</v>
      </c>
    </row>
    <row r="678" spans="1:9" s="52" customFormat="1" ht="15" customHeight="1">
      <c r="A678" s="80" t="s">
        <v>1294</v>
      </c>
      <c r="B678" s="69">
        <v>3</v>
      </c>
      <c r="C678" s="70" t="s">
        <v>2016</v>
      </c>
      <c r="D678" s="69" t="s">
        <v>1149</v>
      </c>
      <c r="E678" s="85">
        <v>36460</v>
      </c>
      <c r="F678" s="71" t="s">
        <v>1150</v>
      </c>
      <c r="G678" s="56"/>
      <c r="H678" s="109">
        <f t="shared" si="10"/>
        <v>36460</v>
      </c>
      <c r="I678" s="51">
        <v>100</v>
      </c>
    </row>
    <row r="679" spans="1:9" s="52" customFormat="1" ht="15" customHeight="1">
      <c r="A679" s="80" t="s">
        <v>1294</v>
      </c>
      <c r="B679" s="70">
        <v>3</v>
      </c>
      <c r="C679" s="70" t="s">
        <v>2016</v>
      </c>
      <c r="D679" s="69" t="s">
        <v>1188</v>
      </c>
      <c r="E679" s="85">
        <v>102000</v>
      </c>
      <c r="F679" s="71" t="s">
        <v>1187</v>
      </c>
      <c r="G679" s="56"/>
      <c r="H679" s="109">
        <f t="shared" si="10"/>
        <v>102000</v>
      </c>
      <c r="I679" s="51">
        <v>100</v>
      </c>
    </row>
    <row r="680" spans="1:9" s="52" customFormat="1" ht="15" customHeight="1">
      <c r="A680" s="80" t="s">
        <v>1294</v>
      </c>
      <c r="B680" s="69">
        <v>3</v>
      </c>
      <c r="C680" s="70" t="s">
        <v>2016</v>
      </c>
      <c r="D680" s="69" t="s">
        <v>570</v>
      </c>
      <c r="E680" s="85">
        <v>38420.67</v>
      </c>
      <c r="F680" s="71" t="s">
        <v>1256</v>
      </c>
      <c r="G680" s="56"/>
      <c r="H680" s="109">
        <f t="shared" si="10"/>
        <v>38420.67</v>
      </c>
      <c r="I680" s="51">
        <v>100</v>
      </c>
    </row>
    <row r="681" spans="1:9" s="52" customFormat="1" ht="15" customHeight="1">
      <c r="A681" s="80" t="s">
        <v>1294</v>
      </c>
      <c r="B681" s="70">
        <v>3</v>
      </c>
      <c r="C681" s="70" t="s">
        <v>2016</v>
      </c>
      <c r="D681" s="69" t="s">
        <v>572</v>
      </c>
      <c r="E681" s="85">
        <v>6200</v>
      </c>
      <c r="F681" s="71" t="s">
        <v>1124</v>
      </c>
      <c r="G681" s="56"/>
      <c r="H681" s="109">
        <f t="shared" si="10"/>
        <v>6200</v>
      </c>
      <c r="I681" s="51">
        <v>100</v>
      </c>
    </row>
    <row r="682" spans="1:9" s="52" customFormat="1" ht="15" customHeight="1">
      <c r="A682" s="80" t="s">
        <v>1294</v>
      </c>
      <c r="B682" s="69">
        <v>3</v>
      </c>
      <c r="C682" s="70" t="s">
        <v>2016</v>
      </c>
      <c r="D682" s="69" t="s">
        <v>1646</v>
      </c>
      <c r="E682" s="85">
        <v>2830.43</v>
      </c>
      <c r="F682" s="71" t="s">
        <v>1084</v>
      </c>
      <c r="G682" s="56"/>
      <c r="H682" s="109">
        <f t="shared" si="10"/>
        <v>2830.43</v>
      </c>
      <c r="I682" s="51">
        <v>100</v>
      </c>
    </row>
    <row r="683" spans="1:9" s="52" customFormat="1" ht="15" customHeight="1">
      <c r="A683" s="80" t="s">
        <v>1294</v>
      </c>
      <c r="B683" s="70">
        <v>3</v>
      </c>
      <c r="C683" s="70" t="s">
        <v>2016</v>
      </c>
      <c r="D683" s="69" t="s">
        <v>1653</v>
      </c>
      <c r="E683" s="85">
        <v>635.37</v>
      </c>
      <c r="F683" s="71" t="s">
        <v>1137</v>
      </c>
      <c r="G683" s="56"/>
      <c r="H683" s="109">
        <f t="shared" si="10"/>
        <v>635.37</v>
      </c>
      <c r="I683" s="51">
        <v>100</v>
      </c>
    </row>
    <row r="684" spans="1:9" s="52" customFormat="1" ht="15" customHeight="1">
      <c r="A684" s="80" t="s">
        <v>1294</v>
      </c>
      <c r="B684" s="69">
        <v>3</v>
      </c>
      <c r="C684" s="70" t="s">
        <v>2016</v>
      </c>
      <c r="D684" s="69" t="s">
        <v>932</v>
      </c>
      <c r="E684" s="85">
        <v>150000</v>
      </c>
      <c r="F684" s="71" t="s">
        <v>1257</v>
      </c>
      <c r="G684" s="56"/>
      <c r="H684" s="109">
        <f t="shared" si="10"/>
        <v>150000</v>
      </c>
      <c r="I684" s="51">
        <v>100</v>
      </c>
    </row>
    <row r="685" spans="1:9" s="52" customFormat="1" ht="15" customHeight="1">
      <c r="A685" s="80" t="s">
        <v>1294</v>
      </c>
      <c r="B685" s="70">
        <v>3</v>
      </c>
      <c r="C685" s="70" t="s">
        <v>2016</v>
      </c>
      <c r="D685" s="69" t="s">
        <v>1657</v>
      </c>
      <c r="E685" s="85" t="s">
        <v>223</v>
      </c>
      <c r="F685" s="71" t="s">
        <v>1138</v>
      </c>
      <c r="G685" s="56"/>
      <c r="H685" s="109" t="str">
        <f t="shared" si="10"/>
        <v>7757,31</v>
      </c>
      <c r="I685" s="51">
        <v>100</v>
      </c>
    </row>
    <row r="686" spans="1:9" s="52" customFormat="1" ht="15" customHeight="1">
      <c r="A686" s="80" t="s">
        <v>1294</v>
      </c>
      <c r="B686" s="69">
        <v>3</v>
      </c>
      <c r="C686" s="70" t="s">
        <v>2016</v>
      </c>
      <c r="D686" s="69" t="s">
        <v>1890</v>
      </c>
      <c r="E686" s="85">
        <v>2500</v>
      </c>
      <c r="F686" s="71" t="s">
        <v>1139</v>
      </c>
      <c r="G686" s="56"/>
      <c r="H686" s="109">
        <f t="shared" si="10"/>
        <v>2500</v>
      </c>
      <c r="I686" s="51">
        <v>100</v>
      </c>
    </row>
    <row r="687" spans="1:9" s="52" customFormat="1" ht="15" customHeight="1">
      <c r="A687" s="80" t="s">
        <v>1294</v>
      </c>
      <c r="B687" s="70">
        <v>3</v>
      </c>
      <c r="C687" s="70" t="s">
        <v>2016</v>
      </c>
      <c r="D687" s="69" t="s">
        <v>1659</v>
      </c>
      <c r="E687" s="85">
        <v>5200</v>
      </c>
      <c r="F687" s="71" t="s">
        <v>1113</v>
      </c>
      <c r="G687" s="56"/>
      <c r="H687" s="109">
        <f t="shared" si="10"/>
        <v>5200</v>
      </c>
      <c r="I687" s="51">
        <v>100</v>
      </c>
    </row>
    <row r="688" spans="1:9" s="52" customFormat="1" ht="15" customHeight="1">
      <c r="A688" s="80" t="s">
        <v>1294</v>
      </c>
      <c r="B688" s="69">
        <v>3</v>
      </c>
      <c r="C688" s="70" t="s">
        <v>2016</v>
      </c>
      <c r="D688" s="69" t="s">
        <v>1244</v>
      </c>
      <c r="E688" s="85">
        <v>535000</v>
      </c>
      <c r="F688" s="71" t="s">
        <v>1258</v>
      </c>
      <c r="G688" s="56"/>
      <c r="H688" s="109">
        <f t="shared" si="10"/>
        <v>535000</v>
      </c>
      <c r="I688" s="51">
        <v>100</v>
      </c>
    </row>
    <row r="689" spans="1:9" s="52" customFormat="1" ht="15" customHeight="1">
      <c r="A689" s="80" t="s">
        <v>1294</v>
      </c>
      <c r="B689" s="70">
        <v>3</v>
      </c>
      <c r="C689" s="70" t="s">
        <v>2016</v>
      </c>
      <c r="D689" s="69" t="s">
        <v>1260</v>
      </c>
      <c r="E689" s="85">
        <v>11000</v>
      </c>
      <c r="F689" s="71" t="s">
        <v>1259</v>
      </c>
      <c r="G689" s="56"/>
      <c r="H689" s="109">
        <f t="shared" si="10"/>
        <v>11000</v>
      </c>
      <c r="I689" s="51">
        <v>100</v>
      </c>
    </row>
    <row r="690" spans="1:9" s="52" customFormat="1" ht="15" customHeight="1">
      <c r="A690" s="80" t="s">
        <v>1294</v>
      </c>
      <c r="B690" s="69">
        <v>3</v>
      </c>
      <c r="C690" s="70" t="s">
        <v>2016</v>
      </c>
      <c r="D690" s="69" t="s">
        <v>1074</v>
      </c>
      <c r="E690" s="85" t="s">
        <v>1993</v>
      </c>
      <c r="F690" s="71" t="s">
        <v>1140</v>
      </c>
      <c r="G690" s="56"/>
      <c r="H690" s="109" t="str">
        <f t="shared" si="10"/>
        <v>264,29</v>
      </c>
      <c r="I690" s="51">
        <v>100</v>
      </c>
    </row>
    <row r="691" spans="1:9" s="52" customFormat="1" ht="15" customHeight="1">
      <c r="A691" s="80" t="s">
        <v>1294</v>
      </c>
      <c r="B691" s="70">
        <v>3</v>
      </c>
      <c r="C691" s="70" t="s">
        <v>2016</v>
      </c>
      <c r="D691" s="69">
        <v>121</v>
      </c>
      <c r="E691" s="85">
        <v>2650</v>
      </c>
      <c r="F691" s="71" t="s">
        <v>1204</v>
      </c>
      <c r="G691" s="56"/>
      <c r="H691" s="109">
        <f t="shared" si="10"/>
        <v>2650</v>
      </c>
      <c r="I691" s="51">
        <v>100</v>
      </c>
    </row>
    <row r="692" spans="1:9" s="52" customFormat="1" ht="15" customHeight="1">
      <c r="A692" s="80" t="s">
        <v>1294</v>
      </c>
      <c r="B692" s="69">
        <v>3</v>
      </c>
      <c r="C692" s="70" t="s">
        <v>2016</v>
      </c>
      <c r="D692" s="69" t="s">
        <v>1665</v>
      </c>
      <c r="E692" s="85">
        <v>15080</v>
      </c>
      <c r="F692" s="71" t="s">
        <v>1261</v>
      </c>
      <c r="G692" s="56"/>
      <c r="H692" s="109">
        <f t="shared" si="10"/>
        <v>15080</v>
      </c>
      <c r="I692" s="51">
        <v>100</v>
      </c>
    </row>
    <row r="693" spans="1:9" s="52" customFormat="1" ht="15" customHeight="1">
      <c r="A693" s="80" t="s">
        <v>1294</v>
      </c>
      <c r="B693" s="70">
        <v>3</v>
      </c>
      <c r="C693" s="70" t="s">
        <v>2016</v>
      </c>
      <c r="D693" s="69" t="s">
        <v>1666</v>
      </c>
      <c r="E693" s="85">
        <v>9000</v>
      </c>
      <c r="F693" s="71" t="s">
        <v>1189</v>
      </c>
      <c r="G693" s="56"/>
      <c r="H693" s="109">
        <f t="shared" si="10"/>
        <v>9000</v>
      </c>
      <c r="I693" s="51">
        <v>100</v>
      </c>
    </row>
    <row r="694" spans="1:9" s="52" customFormat="1" ht="15" customHeight="1">
      <c r="A694" s="80" t="s">
        <v>1294</v>
      </c>
      <c r="B694" s="69">
        <v>3</v>
      </c>
      <c r="C694" s="70" t="s">
        <v>2016</v>
      </c>
      <c r="D694" s="69" t="s">
        <v>932</v>
      </c>
      <c r="E694" s="85">
        <v>35000</v>
      </c>
      <c r="F694" s="71" t="s">
        <v>1262</v>
      </c>
      <c r="G694" s="56"/>
      <c r="H694" s="109">
        <f t="shared" si="10"/>
        <v>35000</v>
      </c>
      <c r="I694" s="51">
        <v>100</v>
      </c>
    </row>
    <row r="695" spans="1:9" s="52" customFormat="1" ht="15" customHeight="1">
      <c r="A695" s="80" t="s">
        <v>1294</v>
      </c>
      <c r="B695" s="70">
        <v>3</v>
      </c>
      <c r="C695" s="70" t="s">
        <v>2016</v>
      </c>
      <c r="D695" s="69" t="s">
        <v>1784</v>
      </c>
      <c r="E695" s="85">
        <v>70000</v>
      </c>
      <c r="F695" s="71" t="s">
        <v>388</v>
      </c>
      <c r="G695" s="56"/>
      <c r="H695" s="109">
        <f t="shared" si="10"/>
        <v>70000</v>
      </c>
      <c r="I695" s="51">
        <v>100</v>
      </c>
    </row>
    <row r="696" spans="1:9" s="52" customFormat="1" ht="15" customHeight="1">
      <c r="A696" s="80" t="s">
        <v>1294</v>
      </c>
      <c r="B696" s="69">
        <v>3</v>
      </c>
      <c r="C696" s="70" t="s">
        <v>2016</v>
      </c>
      <c r="D696" s="69" t="s">
        <v>1101</v>
      </c>
      <c r="E696" s="85">
        <v>105833.33</v>
      </c>
      <c r="F696" s="71" t="s">
        <v>1100</v>
      </c>
      <c r="G696" s="56"/>
      <c r="H696" s="109">
        <f t="shared" si="10"/>
        <v>105833.33</v>
      </c>
      <c r="I696" s="51">
        <v>100</v>
      </c>
    </row>
    <row r="697" spans="1:9" s="52" customFormat="1" ht="15" customHeight="1">
      <c r="A697" s="80" t="s">
        <v>1294</v>
      </c>
      <c r="B697" s="70">
        <v>3</v>
      </c>
      <c r="C697" s="70" t="s">
        <v>2016</v>
      </c>
      <c r="D697" s="69" t="s">
        <v>932</v>
      </c>
      <c r="E697" s="85">
        <v>31725</v>
      </c>
      <c r="F697" s="71" t="s">
        <v>1263</v>
      </c>
      <c r="G697" s="56"/>
      <c r="H697" s="109">
        <f t="shared" si="10"/>
        <v>31725</v>
      </c>
      <c r="I697" s="51">
        <v>100</v>
      </c>
    </row>
    <row r="698" spans="1:9" s="52" customFormat="1" ht="15" customHeight="1">
      <c r="A698" s="80" t="s">
        <v>1294</v>
      </c>
      <c r="B698" s="69">
        <v>3</v>
      </c>
      <c r="C698" s="70" t="s">
        <v>2016</v>
      </c>
      <c r="D698" s="69" t="s">
        <v>1677</v>
      </c>
      <c r="E698" s="85" t="s">
        <v>1994</v>
      </c>
      <c r="F698" s="71" t="s">
        <v>1190</v>
      </c>
      <c r="G698" s="56"/>
      <c r="H698" s="109" t="str">
        <f t="shared" si="10"/>
        <v>77696,60</v>
      </c>
      <c r="I698" s="51">
        <v>100</v>
      </c>
    </row>
    <row r="699" spans="1:9" s="52" customFormat="1" ht="15" customHeight="1">
      <c r="A699" s="80" t="s">
        <v>1294</v>
      </c>
      <c r="B699" s="70">
        <v>3</v>
      </c>
      <c r="C699" s="70" t="s">
        <v>2016</v>
      </c>
      <c r="D699" s="69" t="s">
        <v>1192</v>
      </c>
      <c r="E699" s="85">
        <v>7000</v>
      </c>
      <c r="F699" s="71" t="s">
        <v>1191</v>
      </c>
      <c r="G699" s="56"/>
      <c r="H699" s="109">
        <f t="shared" si="10"/>
        <v>7000</v>
      </c>
      <c r="I699" s="51">
        <v>100</v>
      </c>
    </row>
    <row r="700" spans="1:9" s="52" customFormat="1" ht="15" customHeight="1">
      <c r="A700" s="80" t="s">
        <v>1294</v>
      </c>
      <c r="B700" s="69">
        <v>3</v>
      </c>
      <c r="C700" s="70" t="s">
        <v>2016</v>
      </c>
      <c r="D700" s="69" t="s">
        <v>932</v>
      </c>
      <c r="E700" s="85">
        <v>545000</v>
      </c>
      <c r="F700" s="71" t="s">
        <v>1264</v>
      </c>
      <c r="G700" s="56"/>
      <c r="H700" s="109">
        <f t="shared" si="10"/>
        <v>545000</v>
      </c>
      <c r="I700" s="51">
        <v>100</v>
      </c>
    </row>
    <row r="701" spans="1:9" s="52" customFormat="1" ht="15" customHeight="1">
      <c r="A701" s="80" t="s">
        <v>1294</v>
      </c>
      <c r="B701" s="70">
        <v>3</v>
      </c>
      <c r="C701" s="70" t="s">
        <v>2016</v>
      </c>
      <c r="D701" s="69" t="s">
        <v>1680</v>
      </c>
      <c r="E701" s="85">
        <v>18000</v>
      </c>
      <c r="F701" s="71" t="s">
        <v>389</v>
      </c>
      <c r="G701" s="56"/>
      <c r="H701" s="109">
        <f t="shared" si="10"/>
        <v>18000</v>
      </c>
      <c r="I701" s="51">
        <v>100</v>
      </c>
    </row>
    <row r="702" spans="1:9" s="52" customFormat="1" ht="15" customHeight="1">
      <c r="A702" s="80" t="s">
        <v>1294</v>
      </c>
      <c r="B702" s="69">
        <v>3</v>
      </c>
      <c r="C702" s="70" t="s">
        <v>2016</v>
      </c>
      <c r="D702" s="69" t="s">
        <v>1720</v>
      </c>
      <c r="E702" s="85">
        <v>5000</v>
      </c>
      <c r="F702" s="71" t="s">
        <v>1159</v>
      </c>
      <c r="G702" s="56"/>
      <c r="H702" s="109">
        <f t="shared" si="10"/>
        <v>5000</v>
      </c>
      <c r="I702" s="51">
        <v>100</v>
      </c>
    </row>
    <row r="703" spans="1:9" s="52" customFormat="1" ht="15" customHeight="1">
      <c r="A703" s="80" t="s">
        <v>1294</v>
      </c>
      <c r="B703" s="70">
        <v>3</v>
      </c>
      <c r="C703" s="70" t="s">
        <v>2016</v>
      </c>
      <c r="D703" s="69" t="s">
        <v>1682</v>
      </c>
      <c r="E703" s="85">
        <v>500</v>
      </c>
      <c r="F703" s="71" t="s">
        <v>1114</v>
      </c>
      <c r="G703" s="56"/>
      <c r="H703" s="109">
        <f t="shared" si="10"/>
        <v>500</v>
      </c>
      <c r="I703" s="51">
        <v>100</v>
      </c>
    </row>
    <row r="704" spans="1:9" s="52" customFormat="1" ht="15" customHeight="1">
      <c r="A704" s="80" t="s">
        <v>1294</v>
      </c>
      <c r="B704" s="69">
        <v>3</v>
      </c>
      <c r="C704" s="70" t="s">
        <v>2016</v>
      </c>
      <c r="D704" s="69" t="s">
        <v>1877</v>
      </c>
      <c r="E704" s="85">
        <v>19720</v>
      </c>
      <c r="F704" s="71" t="s">
        <v>1265</v>
      </c>
      <c r="G704" s="56"/>
      <c r="H704" s="109">
        <f t="shared" si="10"/>
        <v>19720</v>
      </c>
      <c r="I704" s="51">
        <v>100</v>
      </c>
    </row>
    <row r="705" spans="1:9" s="52" customFormat="1" ht="15" customHeight="1">
      <c r="A705" s="80" t="s">
        <v>1294</v>
      </c>
      <c r="B705" s="70">
        <v>3</v>
      </c>
      <c r="C705" s="70" t="s">
        <v>2016</v>
      </c>
      <c r="D705" s="69" t="s">
        <v>1684</v>
      </c>
      <c r="E705" s="85">
        <v>28000</v>
      </c>
      <c r="F705" s="71" t="s">
        <v>1128</v>
      </c>
      <c r="G705" s="56"/>
      <c r="H705" s="109">
        <f t="shared" si="10"/>
        <v>28000</v>
      </c>
      <c r="I705" s="51">
        <v>100</v>
      </c>
    </row>
    <row r="706" spans="1:9" s="52" customFormat="1" ht="15" customHeight="1">
      <c r="A706" s="80" t="s">
        <v>1294</v>
      </c>
      <c r="B706" s="69">
        <v>3</v>
      </c>
      <c r="C706" s="70" t="s">
        <v>2016</v>
      </c>
      <c r="D706" s="69" t="s">
        <v>1700</v>
      </c>
      <c r="E706" s="85">
        <v>2973.08</v>
      </c>
      <c r="F706" s="71" t="s">
        <v>1099</v>
      </c>
      <c r="G706" s="56"/>
      <c r="H706" s="109">
        <f t="shared" si="10"/>
        <v>2973.08</v>
      </c>
      <c r="I706" s="51">
        <v>100</v>
      </c>
    </row>
    <row r="707" spans="1:9" s="52" customFormat="1" ht="15" customHeight="1">
      <c r="A707" s="80" t="s">
        <v>1294</v>
      </c>
      <c r="B707" s="70">
        <v>3</v>
      </c>
      <c r="C707" s="70" t="s">
        <v>2016</v>
      </c>
      <c r="D707" s="69" t="s">
        <v>1705</v>
      </c>
      <c r="E707" s="85">
        <v>1816.51</v>
      </c>
      <c r="F707" s="71" t="s">
        <v>1160</v>
      </c>
      <c r="G707" s="56"/>
      <c r="H707" s="109">
        <f t="shared" si="10"/>
        <v>1816.51</v>
      </c>
      <c r="I707" s="51">
        <v>100</v>
      </c>
    </row>
    <row r="708" spans="1:9" s="52" customFormat="1" ht="15" customHeight="1">
      <c r="A708" s="80" t="s">
        <v>1294</v>
      </c>
      <c r="B708" s="69">
        <v>3</v>
      </c>
      <c r="C708" s="70" t="s">
        <v>2016</v>
      </c>
      <c r="D708" s="69" t="s">
        <v>1098</v>
      </c>
      <c r="E708" s="85">
        <v>18559.76</v>
      </c>
      <c r="F708" s="71" t="s">
        <v>1097</v>
      </c>
      <c r="G708" s="56"/>
      <c r="H708" s="109">
        <f t="shared" si="10"/>
        <v>18559.76</v>
      </c>
      <c r="I708" s="51">
        <v>100</v>
      </c>
    </row>
    <row r="709" spans="1:9" s="52" customFormat="1" ht="15" customHeight="1">
      <c r="A709" s="80" t="s">
        <v>1294</v>
      </c>
      <c r="B709" s="70">
        <v>3</v>
      </c>
      <c r="C709" s="70" t="s">
        <v>2016</v>
      </c>
      <c r="D709" s="69" t="s">
        <v>1076</v>
      </c>
      <c r="E709" s="85">
        <v>6000</v>
      </c>
      <c r="F709" s="71" t="s">
        <v>1075</v>
      </c>
      <c r="G709" s="56"/>
      <c r="H709" s="109">
        <f t="shared" si="10"/>
        <v>6000</v>
      </c>
      <c r="I709" s="51">
        <v>100</v>
      </c>
    </row>
    <row r="710" spans="1:9" s="52" customFormat="1" ht="15" customHeight="1">
      <c r="A710" s="80" t="s">
        <v>1294</v>
      </c>
      <c r="B710" s="69">
        <v>3</v>
      </c>
      <c r="C710" s="70" t="s">
        <v>2016</v>
      </c>
      <c r="D710" s="69" t="s">
        <v>1759</v>
      </c>
      <c r="E710" s="85">
        <v>6200</v>
      </c>
      <c r="F710" s="71" t="s">
        <v>1210</v>
      </c>
      <c r="G710" s="56"/>
      <c r="H710" s="109">
        <f t="shared" si="10"/>
        <v>6200</v>
      </c>
      <c r="I710" s="51">
        <v>100</v>
      </c>
    </row>
    <row r="711" spans="1:9" s="52" customFormat="1" ht="15" customHeight="1">
      <c r="A711" s="80" t="s">
        <v>1294</v>
      </c>
      <c r="B711" s="70">
        <v>3</v>
      </c>
      <c r="C711" s="70" t="s">
        <v>2016</v>
      </c>
      <c r="D711" s="69" t="s">
        <v>153</v>
      </c>
      <c r="E711" s="85">
        <v>3388.72</v>
      </c>
      <c r="F711" s="71" t="s">
        <v>1090</v>
      </c>
      <c r="G711" s="56"/>
      <c r="H711" s="109">
        <f t="shared" si="10"/>
        <v>3388.72</v>
      </c>
      <c r="I711" s="51">
        <v>100</v>
      </c>
    </row>
    <row r="712" spans="1:9" s="52" customFormat="1" ht="15" customHeight="1">
      <c r="A712" s="80" t="s">
        <v>1294</v>
      </c>
      <c r="B712" s="69">
        <v>3</v>
      </c>
      <c r="C712" s="70" t="s">
        <v>2016</v>
      </c>
      <c r="D712" s="69" t="s">
        <v>156</v>
      </c>
      <c r="E712" s="85">
        <v>321666.6</v>
      </c>
      <c r="F712" s="71" t="s">
        <v>367</v>
      </c>
      <c r="G712" s="56"/>
      <c r="H712" s="109">
        <f aca="true" t="shared" si="11" ref="H712:H775">E712</f>
        <v>321666.6</v>
      </c>
      <c r="I712" s="51">
        <v>100</v>
      </c>
    </row>
    <row r="713" spans="1:9" s="52" customFormat="1" ht="15" customHeight="1">
      <c r="A713" s="80" t="s">
        <v>1294</v>
      </c>
      <c r="B713" s="70">
        <v>3</v>
      </c>
      <c r="C713" s="70" t="s">
        <v>2016</v>
      </c>
      <c r="D713" s="69" t="s">
        <v>932</v>
      </c>
      <c r="E713" s="85">
        <v>35000</v>
      </c>
      <c r="F713" s="71" t="s">
        <v>1266</v>
      </c>
      <c r="G713" s="56"/>
      <c r="H713" s="109">
        <f t="shared" si="11"/>
        <v>35000</v>
      </c>
      <c r="I713" s="51">
        <v>100</v>
      </c>
    </row>
    <row r="714" spans="1:9" s="52" customFormat="1" ht="15" customHeight="1">
      <c r="A714" s="80" t="s">
        <v>1294</v>
      </c>
      <c r="B714" s="69">
        <v>3</v>
      </c>
      <c r="C714" s="70" t="s">
        <v>2016</v>
      </c>
      <c r="D714" s="69" t="s">
        <v>932</v>
      </c>
      <c r="E714" s="85">
        <v>137300</v>
      </c>
      <c r="F714" s="71" t="s">
        <v>1267</v>
      </c>
      <c r="G714" s="56"/>
      <c r="H714" s="109">
        <f t="shared" si="11"/>
        <v>137300</v>
      </c>
      <c r="I714" s="51">
        <v>100</v>
      </c>
    </row>
    <row r="715" spans="1:9" s="52" customFormat="1" ht="15" customHeight="1">
      <c r="A715" s="80" t="s">
        <v>1294</v>
      </c>
      <c r="B715" s="70">
        <v>3</v>
      </c>
      <c r="C715" s="70" t="s">
        <v>2016</v>
      </c>
      <c r="D715" s="69" t="s">
        <v>1870</v>
      </c>
      <c r="E715" s="85">
        <v>8004</v>
      </c>
      <c r="F715" s="71" t="s">
        <v>1193</v>
      </c>
      <c r="G715" s="56"/>
      <c r="H715" s="109">
        <f t="shared" si="11"/>
        <v>8004</v>
      </c>
      <c r="I715" s="51">
        <v>100</v>
      </c>
    </row>
    <row r="716" spans="1:9" s="52" customFormat="1" ht="15" customHeight="1">
      <c r="A716" s="80" t="s">
        <v>1294</v>
      </c>
      <c r="B716" s="69">
        <v>3</v>
      </c>
      <c r="C716" s="70" t="s">
        <v>2016</v>
      </c>
      <c r="D716" s="69" t="s">
        <v>167</v>
      </c>
      <c r="E716" s="85" t="s">
        <v>224</v>
      </c>
      <c r="F716" s="71" t="s">
        <v>1077</v>
      </c>
      <c r="G716" s="56"/>
      <c r="H716" s="109" t="str">
        <f t="shared" si="11"/>
        <v>1499,88</v>
      </c>
      <c r="I716" s="51">
        <v>100</v>
      </c>
    </row>
    <row r="717" spans="1:9" s="52" customFormat="1" ht="15" customHeight="1">
      <c r="A717" s="80" t="s">
        <v>1294</v>
      </c>
      <c r="B717" s="70">
        <v>3</v>
      </c>
      <c r="C717" s="70" t="s">
        <v>2016</v>
      </c>
      <c r="D717" s="69" t="s">
        <v>1087</v>
      </c>
      <c r="E717" s="85" t="s">
        <v>225</v>
      </c>
      <c r="F717" s="71" t="s">
        <v>1086</v>
      </c>
      <c r="G717" s="56"/>
      <c r="H717" s="109" t="str">
        <f t="shared" si="11"/>
        <v>948,29</v>
      </c>
      <c r="I717" s="51">
        <v>100</v>
      </c>
    </row>
    <row r="718" spans="1:9" s="52" customFormat="1" ht="15" customHeight="1">
      <c r="A718" s="80" t="s">
        <v>1294</v>
      </c>
      <c r="B718" s="69">
        <v>3</v>
      </c>
      <c r="C718" s="70" t="s">
        <v>2016</v>
      </c>
      <c r="D718" s="69" t="s">
        <v>1877</v>
      </c>
      <c r="E718" s="85">
        <v>50000</v>
      </c>
      <c r="F718" s="71" t="s">
        <v>1211</v>
      </c>
      <c r="G718" s="56"/>
      <c r="H718" s="109">
        <f t="shared" si="11"/>
        <v>50000</v>
      </c>
      <c r="I718" s="51">
        <v>100</v>
      </c>
    </row>
    <row r="719" spans="1:9" s="52" customFormat="1" ht="15" customHeight="1">
      <c r="A719" s="80" t="s">
        <v>1294</v>
      </c>
      <c r="B719" s="70">
        <v>3</v>
      </c>
      <c r="C719" s="70" t="s">
        <v>2016</v>
      </c>
      <c r="D719" s="69" t="s">
        <v>932</v>
      </c>
      <c r="E719" s="85">
        <v>28000</v>
      </c>
      <c r="F719" s="71" t="s">
        <v>1268</v>
      </c>
      <c r="G719" s="56"/>
      <c r="H719" s="109">
        <f t="shared" si="11"/>
        <v>28000</v>
      </c>
      <c r="I719" s="51">
        <v>100</v>
      </c>
    </row>
    <row r="720" spans="1:9" s="52" customFormat="1" ht="15" customHeight="1">
      <c r="A720" s="80" t="s">
        <v>1294</v>
      </c>
      <c r="B720" s="69">
        <v>3</v>
      </c>
      <c r="C720" s="70" t="s">
        <v>2016</v>
      </c>
      <c r="D720" s="69" t="s">
        <v>1784</v>
      </c>
      <c r="E720" s="85">
        <v>1000</v>
      </c>
      <c r="F720" s="71" t="s">
        <v>1293</v>
      </c>
      <c r="G720" s="56"/>
      <c r="H720" s="109">
        <f t="shared" si="11"/>
        <v>1000</v>
      </c>
      <c r="I720" s="51">
        <v>100</v>
      </c>
    </row>
    <row r="721" spans="1:9" s="52" customFormat="1" ht="15" customHeight="1">
      <c r="A721" s="80" t="s">
        <v>1294</v>
      </c>
      <c r="B721" s="70">
        <v>3</v>
      </c>
      <c r="C721" s="70" t="s">
        <v>2016</v>
      </c>
      <c r="D721" s="69" t="s">
        <v>1142</v>
      </c>
      <c r="E721" s="85">
        <v>15000</v>
      </c>
      <c r="F721" s="71" t="s">
        <v>1141</v>
      </c>
      <c r="G721" s="56"/>
      <c r="H721" s="109">
        <f t="shared" si="11"/>
        <v>15000</v>
      </c>
      <c r="I721" s="51">
        <v>100</v>
      </c>
    </row>
    <row r="722" spans="1:9" s="52" customFormat="1" ht="15" customHeight="1">
      <c r="A722" s="80" t="s">
        <v>1294</v>
      </c>
      <c r="B722" s="69">
        <v>3</v>
      </c>
      <c r="C722" s="70" t="s">
        <v>2016</v>
      </c>
      <c r="D722" s="69" t="s">
        <v>253</v>
      </c>
      <c r="E722" s="85">
        <v>5000</v>
      </c>
      <c r="F722" s="71" t="s">
        <v>1194</v>
      </c>
      <c r="G722" s="56"/>
      <c r="H722" s="109">
        <f t="shared" si="11"/>
        <v>5000</v>
      </c>
      <c r="I722" s="51">
        <v>100</v>
      </c>
    </row>
    <row r="723" spans="1:9" s="52" customFormat="1" ht="15" customHeight="1">
      <c r="A723" s="80" t="s">
        <v>1294</v>
      </c>
      <c r="B723" s="70">
        <v>3</v>
      </c>
      <c r="C723" s="70" t="s">
        <v>2016</v>
      </c>
      <c r="D723" s="69" t="s">
        <v>1436</v>
      </c>
      <c r="E723" s="85">
        <v>100000</v>
      </c>
      <c r="F723" s="71" t="s">
        <v>1115</v>
      </c>
      <c r="G723" s="56"/>
      <c r="H723" s="109">
        <f t="shared" si="11"/>
        <v>100000</v>
      </c>
      <c r="I723" s="51">
        <v>100</v>
      </c>
    </row>
    <row r="724" spans="1:9" s="52" customFormat="1" ht="15" customHeight="1">
      <c r="A724" s="80" t="s">
        <v>1294</v>
      </c>
      <c r="B724" s="69">
        <v>3</v>
      </c>
      <c r="C724" s="70" t="s">
        <v>2016</v>
      </c>
      <c r="D724" s="69" t="s">
        <v>1196</v>
      </c>
      <c r="E724" s="85">
        <v>4030</v>
      </c>
      <c r="F724" s="71" t="s">
        <v>1195</v>
      </c>
      <c r="G724" s="56"/>
      <c r="H724" s="109">
        <f t="shared" si="11"/>
        <v>4030</v>
      </c>
      <c r="I724" s="51">
        <v>100</v>
      </c>
    </row>
    <row r="725" spans="1:9" s="52" customFormat="1" ht="15" customHeight="1">
      <c r="A725" s="80" t="s">
        <v>1294</v>
      </c>
      <c r="B725" s="70">
        <v>3</v>
      </c>
      <c r="C725" s="70" t="s">
        <v>2016</v>
      </c>
      <c r="D725" s="69" t="s">
        <v>1877</v>
      </c>
      <c r="E725" s="85">
        <v>4500</v>
      </c>
      <c r="F725" s="71" t="s">
        <v>1197</v>
      </c>
      <c r="G725" s="56"/>
      <c r="H725" s="109">
        <f t="shared" si="11"/>
        <v>4500</v>
      </c>
      <c r="I725" s="51">
        <v>100</v>
      </c>
    </row>
    <row r="726" spans="1:9" s="52" customFormat="1" ht="15" customHeight="1">
      <c r="A726" s="80" t="s">
        <v>1294</v>
      </c>
      <c r="B726" s="69">
        <v>3</v>
      </c>
      <c r="C726" s="70" t="s">
        <v>2016</v>
      </c>
      <c r="D726" s="69" t="s">
        <v>1541</v>
      </c>
      <c r="E726" s="85">
        <v>928</v>
      </c>
      <c r="F726" s="71" t="s">
        <v>1269</v>
      </c>
      <c r="G726" s="56"/>
      <c r="H726" s="109">
        <f t="shared" si="11"/>
        <v>928</v>
      </c>
      <c r="I726" s="51">
        <v>100</v>
      </c>
    </row>
    <row r="727" spans="1:9" s="52" customFormat="1" ht="15" customHeight="1">
      <c r="A727" s="80" t="s">
        <v>1294</v>
      </c>
      <c r="B727" s="70">
        <v>3</v>
      </c>
      <c r="C727" s="70" t="s">
        <v>2016</v>
      </c>
      <c r="D727" s="69" t="s">
        <v>1199</v>
      </c>
      <c r="E727" s="85">
        <v>620.49</v>
      </c>
      <c r="F727" s="71" t="s">
        <v>1198</v>
      </c>
      <c r="G727" s="56"/>
      <c r="H727" s="109">
        <f t="shared" si="11"/>
        <v>620.49</v>
      </c>
      <c r="I727" s="51">
        <v>100</v>
      </c>
    </row>
    <row r="728" spans="1:9" s="52" customFormat="1" ht="15" customHeight="1">
      <c r="A728" s="80" t="s">
        <v>1294</v>
      </c>
      <c r="B728" s="69">
        <v>3</v>
      </c>
      <c r="C728" s="70" t="s">
        <v>2016</v>
      </c>
      <c r="D728" s="69" t="s">
        <v>1144</v>
      </c>
      <c r="E728" s="85">
        <v>18200</v>
      </c>
      <c r="F728" s="71" t="s">
        <v>1143</v>
      </c>
      <c r="G728" s="56"/>
      <c r="H728" s="109">
        <f t="shared" si="11"/>
        <v>18200</v>
      </c>
      <c r="I728" s="51">
        <v>100</v>
      </c>
    </row>
    <row r="729" spans="1:9" s="52" customFormat="1" ht="15" customHeight="1">
      <c r="A729" s="80" t="s">
        <v>1294</v>
      </c>
      <c r="B729" s="70">
        <v>3</v>
      </c>
      <c r="C729" s="70" t="s">
        <v>2016</v>
      </c>
      <c r="D729" s="69" t="s">
        <v>37</v>
      </c>
      <c r="E729" s="85">
        <v>43333.33</v>
      </c>
      <c r="F729" s="71" t="s">
        <v>1078</v>
      </c>
      <c r="G729" s="56"/>
      <c r="H729" s="109">
        <f t="shared" si="11"/>
        <v>43333.33</v>
      </c>
      <c r="I729" s="51">
        <v>100</v>
      </c>
    </row>
    <row r="730" spans="1:9" s="52" customFormat="1" ht="15" customHeight="1">
      <c r="A730" s="80" t="s">
        <v>1294</v>
      </c>
      <c r="B730" s="69">
        <v>3</v>
      </c>
      <c r="C730" s="70" t="s">
        <v>2016</v>
      </c>
      <c r="D730" s="69" t="s">
        <v>253</v>
      </c>
      <c r="E730" s="85">
        <v>5800.05</v>
      </c>
      <c r="F730" s="71" t="s">
        <v>1125</v>
      </c>
      <c r="G730" s="56"/>
      <c r="H730" s="109">
        <f t="shared" si="11"/>
        <v>5800.05</v>
      </c>
      <c r="I730" s="51">
        <v>100</v>
      </c>
    </row>
    <row r="731" spans="1:9" s="52" customFormat="1" ht="15" customHeight="1">
      <c r="A731" s="80" t="s">
        <v>1294</v>
      </c>
      <c r="B731" s="70">
        <v>3</v>
      </c>
      <c r="C731" s="70" t="s">
        <v>2016</v>
      </c>
      <c r="D731" s="69" t="s">
        <v>1287</v>
      </c>
      <c r="E731" s="85">
        <v>15000</v>
      </c>
      <c r="F731" s="71" t="s">
        <v>1286</v>
      </c>
      <c r="G731" s="56"/>
      <c r="H731" s="109">
        <f t="shared" si="11"/>
        <v>15000</v>
      </c>
      <c r="I731" s="51">
        <v>100</v>
      </c>
    </row>
    <row r="732" spans="1:9" s="52" customFormat="1" ht="15" customHeight="1">
      <c r="A732" s="80" t="s">
        <v>1294</v>
      </c>
      <c r="B732" s="69">
        <v>3</v>
      </c>
      <c r="C732" s="70" t="s">
        <v>2016</v>
      </c>
      <c r="D732" s="69" t="s">
        <v>932</v>
      </c>
      <c r="E732" s="85">
        <v>90000</v>
      </c>
      <c r="F732" s="71" t="s">
        <v>1270</v>
      </c>
      <c r="G732" s="56"/>
      <c r="H732" s="109">
        <f t="shared" si="11"/>
        <v>90000</v>
      </c>
      <c r="I732" s="51">
        <v>100</v>
      </c>
    </row>
    <row r="733" spans="1:9" s="52" customFormat="1" ht="15" customHeight="1">
      <c r="A733" s="80" t="s">
        <v>1294</v>
      </c>
      <c r="B733" s="70">
        <v>3</v>
      </c>
      <c r="C733" s="70" t="s">
        <v>2016</v>
      </c>
      <c r="D733" s="69" t="s">
        <v>251</v>
      </c>
      <c r="E733" s="85">
        <v>160000</v>
      </c>
      <c r="F733" s="71" t="s">
        <v>1271</v>
      </c>
      <c r="G733" s="56"/>
      <c r="H733" s="109">
        <f t="shared" si="11"/>
        <v>160000</v>
      </c>
      <c r="I733" s="51">
        <v>100</v>
      </c>
    </row>
    <row r="734" spans="1:9" s="52" customFormat="1" ht="15" customHeight="1">
      <c r="A734" s="80" t="s">
        <v>1294</v>
      </c>
      <c r="B734" s="69">
        <v>3</v>
      </c>
      <c r="C734" s="70" t="s">
        <v>2016</v>
      </c>
      <c r="D734" s="69" t="s">
        <v>1870</v>
      </c>
      <c r="E734" s="85">
        <v>9000</v>
      </c>
      <c r="F734" s="71" t="s">
        <v>1272</v>
      </c>
      <c r="G734" s="56"/>
      <c r="H734" s="109">
        <f t="shared" si="11"/>
        <v>9000</v>
      </c>
      <c r="I734" s="51">
        <v>100</v>
      </c>
    </row>
    <row r="735" spans="1:9" s="52" customFormat="1" ht="15" customHeight="1">
      <c r="A735" s="80" t="s">
        <v>1294</v>
      </c>
      <c r="B735" s="70">
        <v>3</v>
      </c>
      <c r="C735" s="70" t="s">
        <v>2016</v>
      </c>
      <c r="D735" s="69" t="s">
        <v>1130</v>
      </c>
      <c r="E735" s="85">
        <v>3500</v>
      </c>
      <c r="F735" s="71" t="s">
        <v>1129</v>
      </c>
      <c r="G735" s="56"/>
      <c r="H735" s="109">
        <f t="shared" si="11"/>
        <v>3500</v>
      </c>
      <c r="I735" s="51">
        <v>100</v>
      </c>
    </row>
    <row r="736" spans="1:9" s="52" customFormat="1" ht="15" customHeight="1">
      <c r="A736" s="80" t="s">
        <v>1294</v>
      </c>
      <c r="B736" s="69">
        <v>3</v>
      </c>
      <c r="C736" s="70" t="s">
        <v>2016</v>
      </c>
      <c r="D736" s="69" t="s">
        <v>1890</v>
      </c>
      <c r="E736" s="85">
        <v>4525</v>
      </c>
      <c r="F736" s="71" t="s">
        <v>1200</v>
      </c>
      <c r="G736" s="56"/>
      <c r="H736" s="109">
        <f t="shared" si="11"/>
        <v>4525</v>
      </c>
      <c r="I736" s="51">
        <v>100</v>
      </c>
    </row>
    <row r="737" spans="1:9" s="52" customFormat="1" ht="15" customHeight="1">
      <c r="A737" s="80" t="s">
        <v>1294</v>
      </c>
      <c r="B737" s="70">
        <v>3</v>
      </c>
      <c r="C737" s="70" t="s">
        <v>2016</v>
      </c>
      <c r="D737" s="69" t="s">
        <v>1771</v>
      </c>
      <c r="E737" s="85">
        <v>16618.95</v>
      </c>
      <c r="F737" s="71" t="s">
        <v>1273</v>
      </c>
      <c r="G737" s="56"/>
      <c r="H737" s="109">
        <f t="shared" si="11"/>
        <v>16618.95</v>
      </c>
      <c r="I737" s="51">
        <v>100</v>
      </c>
    </row>
    <row r="738" spans="1:9" s="52" customFormat="1" ht="15" customHeight="1">
      <c r="A738" s="80" t="s">
        <v>1294</v>
      </c>
      <c r="B738" s="69">
        <v>3</v>
      </c>
      <c r="C738" s="70" t="s">
        <v>2016</v>
      </c>
      <c r="D738" s="69" t="s">
        <v>1080</v>
      </c>
      <c r="E738" s="85">
        <v>34644</v>
      </c>
      <c r="F738" s="71" t="s">
        <v>1079</v>
      </c>
      <c r="G738" s="56"/>
      <c r="H738" s="109">
        <f t="shared" si="11"/>
        <v>34644</v>
      </c>
      <c r="I738" s="51">
        <v>100</v>
      </c>
    </row>
    <row r="739" spans="1:9" s="52" customFormat="1" ht="15" customHeight="1">
      <c r="A739" s="80" t="s">
        <v>1294</v>
      </c>
      <c r="B739" s="70">
        <v>3</v>
      </c>
      <c r="C739" s="70" t="s">
        <v>2016</v>
      </c>
      <c r="D739" s="69" t="s">
        <v>251</v>
      </c>
      <c r="E739" s="85">
        <v>280000</v>
      </c>
      <c r="F739" s="71" t="s">
        <v>1212</v>
      </c>
      <c r="G739" s="56"/>
      <c r="H739" s="109">
        <f t="shared" si="11"/>
        <v>280000</v>
      </c>
      <c r="I739" s="51">
        <v>100</v>
      </c>
    </row>
    <row r="740" spans="1:9" s="52" customFormat="1" ht="15" customHeight="1">
      <c r="A740" s="80" t="s">
        <v>1294</v>
      </c>
      <c r="B740" s="69">
        <v>3</v>
      </c>
      <c r="C740" s="70" t="s">
        <v>2016</v>
      </c>
      <c r="D740" s="69" t="s">
        <v>251</v>
      </c>
      <c r="E740" s="85" t="s">
        <v>1995</v>
      </c>
      <c r="F740" s="71" t="s">
        <v>1274</v>
      </c>
      <c r="G740" s="56"/>
      <c r="H740" s="109" t="str">
        <f t="shared" si="11"/>
        <v>1519,68</v>
      </c>
      <c r="I740" s="51">
        <v>100</v>
      </c>
    </row>
    <row r="741" spans="1:9" s="52" customFormat="1" ht="15" customHeight="1">
      <c r="A741" s="80" t="s">
        <v>1294</v>
      </c>
      <c r="B741" s="70">
        <v>3</v>
      </c>
      <c r="C741" s="70" t="s">
        <v>2016</v>
      </c>
      <c r="D741" s="69" t="s">
        <v>1276</v>
      </c>
      <c r="E741" s="85">
        <v>18500</v>
      </c>
      <c r="F741" s="71" t="s">
        <v>1275</v>
      </c>
      <c r="G741" s="56"/>
      <c r="H741" s="109">
        <f t="shared" si="11"/>
        <v>18500</v>
      </c>
      <c r="I741" s="51">
        <v>100</v>
      </c>
    </row>
    <row r="742" spans="1:9" s="52" customFormat="1" ht="15" customHeight="1">
      <c r="A742" s="80" t="s">
        <v>1294</v>
      </c>
      <c r="B742" s="69">
        <v>3</v>
      </c>
      <c r="C742" s="70" t="s">
        <v>2016</v>
      </c>
      <c r="D742" s="69" t="s">
        <v>253</v>
      </c>
      <c r="E742" s="85">
        <v>700</v>
      </c>
      <c r="F742" s="71" t="s">
        <v>1145</v>
      </c>
      <c r="G742" s="56"/>
      <c r="H742" s="109">
        <f t="shared" si="11"/>
        <v>700</v>
      </c>
      <c r="I742" s="51">
        <v>100</v>
      </c>
    </row>
    <row r="743" spans="1:9" s="52" customFormat="1" ht="15" customHeight="1">
      <c r="A743" s="80" t="s">
        <v>1294</v>
      </c>
      <c r="B743" s="70">
        <v>3</v>
      </c>
      <c r="C743" s="70" t="s">
        <v>2016</v>
      </c>
      <c r="D743" s="69" t="s">
        <v>1119</v>
      </c>
      <c r="E743" s="85">
        <v>80</v>
      </c>
      <c r="F743" s="71" t="s">
        <v>1118</v>
      </c>
      <c r="G743" s="56"/>
      <c r="H743" s="109">
        <f t="shared" si="11"/>
        <v>80</v>
      </c>
      <c r="I743" s="51">
        <v>100</v>
      </c>
    </row>
    <row r="744" spans="1:9" s="52" customFormat="1" ht="15" customHeight="1">
      <c r="A744" s="80" t="s">
        <v>1294</v>
      </c>
      <c r="B744" s="69">
        <v>3</v>
      </c>
      <c r="C744" s="70" t="s">
        <v>2016</v>
      </c>
      <c r="D744" s="69" t="s">
        <v>251</v>
      </c>
      <c r="E744" s="85">
        <v>8120</v>
      </c>
      <c r="F744" s="71" t="s">
        <v>1277</v>
      </c>
      <c r="G744" s="56"/>
      <c r="H744" s="109">
        <f t="shared" si="11"/>
        <v>8120</v>
      </c>
      <c r="I744" s="51">
        <v>100</v>
      </c>
    </row>
    <row r="745" spans="1:9" s="52" customFormat="1" ht="15" customHeight="1">
      <c r="A745" s="80" t="s">
        <v>1294</v>
      </c>
      <c r="B745" s="70">
        <v>3</v>
      </c>
      <c r="C745" s="70" t="s">
        <v>2016</v>
      </c>
      <c r="D745" s="69" t="s">
        <v>251</v>
      </c>
      <c r="E745" s="85">
        <v>14672.73</v>
      </c>
      <c r="F745" s="71" t="s">
        <v>1278</v>
      </c>
      <c r="G745" s="56"/>
      <c r="H745" s="109">
        <f t="shared" si="11"/>
        <v>14672.73</v>
      </c>
      <c r="I745" s="51">
        <v>100</v>
      </c>
    </row>
    <row r="746" spans="1:9" s="52" customFormat="1" ht="15" customHeight="1">
      <c r="A746" s="80" t="s">
        <v>1294</v>
      </c>
      <c r="B746" s="69">
        <v>3</v>
      </c>
      <c r="C746" s="70" t="s">
        <v>2016</v>
      </c>
      <c r="D746" s="69" t="s">
        <v>1043</v>
      </c>
      <c r="E746" s="85">
        <v>35000</v>
      </c>
      <c r="F746" s="71" t="s">
        <v>1213</v>
      </c>
      <c r="G746" s="56"/>
      <c r="H746" s="109">
        <f t="shared" si="11"/>
        <v>35000</v>
      </c>
      <c r="I746" s="51">
        <v>100</v>
      </c>
    </row>
    <row r="747" spans="1:9" s="52" customFormat="1" ht="15" customHeight="1">
      <c r="A747" s="80" t="s">
        <v>1294</v>
      </c>
      <c r="B747" s="70">
        <v>3</v>
      </c>
      <c r="C747" s="70" t="s">
        <v>2016</v>
      </c>
      <c r="D747" s="69" t="s">
        <v>1771</v>
      </c>
      <c r="E747" s="85">
        <v>1699.89</v>
      </c>
      <c r="F747" s="71" t="s">
        <v>1146</v>
      </c>
      <c r="G747" s="56"/>
      <c r="H747" s="109">
        <f t="shared" si="11"/>
        <v>1699.89</v>
      </c>
      <c r="I747" s="51">
        <v>100</v>
      </c>
    </row>
    <row r="748" spans="1:9" s="52" customFormat="1" ht="15" customHeight="1">
      <c r="A748" s="80" t="s">
        <v>1294</v>
      </c>
      <c r="B748" s="69">
        <v>3</v>
      </c>
      <c r="C748" s="70" t="s">
        <v>2016</v>
      </c>
      <c r="D748" s="69" t="s">
        <v>1127</v>
      </c>
      <c r="E748" s="85">
        <v>421.73</v>
      </c>
      <c r="F748" s="71" t="s">
        <v>1126</v>
      </c>
      <c r="G748" s="56"/>
      <c r="H748" s="109">
        <f t="shared" si="11"/>
        <v>421.73</v>
      </c>
      <c r="I748" s="51">
        <v>100</v>
      </c>
    </row>
    <row r="749" spans="1:9" s="52" customFormat="1" ht="15" customHeight="1">
      <c r="A749" s="80" t="s">
        <v>1294</v>
      </c>
      <c r="B749" s="70">
        <v>3</v>
      </c>
      <c r="C749" s="70" t="s">
        <v>2016</v>
      </c>
      <c r="D749" s="69" t="s">
        <v>1870</v>
      </c>
      <c r="E749" s="85" t="s">
        <v>1996</v>
      </c>
      <c r="F749" s="71" t="s">
        <v>1214</v>
      </c>
      <c r="G749" s="56"/>
      <c r="H749" s="109" t="str">
        <f t="shared" si="11"/>
        <v>30591,19</v>
      </c>
      <c r="I749" s="51">
        <v>100</v>
      </c>
    </row>
    <row r="750" spans="1:9" s="52" customFormat="1" ht="15" customHeight="1">
      <c r="A750" s="80" t="s">
        <v>1294</v>
      </c>
      <c r="B750" s="69">
        <v>3</v>
      </c>
      <c r="C750" s="70" t="s">
        <v>2016</v>
      </c>
      <c r="D750" s="69" t="s">
        <v>1541</v>
      </c>
      <c r="E750" s="85">
        <v>294461.36</v>
      </c>
      <c r="F750" s="71" t="s">
        <v>1288</v>
      </c>
      <c r="G750" s="56"/>
      <c r="H750" s="109">
        <f t="shared" si="11"/>
        <v>294461.36</v>
      </c>
      <c r="I750" s="51">
        <v>100</v>
      </c>
    </row>
    <row r="751" spans="1:9" s="52" customFormat="1" ht="15" customHeight="1">
      <c r="A751" s="80" t="s">
        <v>1294</v>
      </c>
      <c r="B751" s="70">
        <v>3</v>
      </c>
      <c r="C751" s="70" t="s">
        <v>2016</v>
      </c>
      <c r="D751" s="69" t="s">
        <v>1082</v>
      </c>
      <c r="E751" s="85" t="s">
        <v>1997</v>
      </c>
      <c r="F751" s="71" t="s">
        <v>1081</v>
      </c>
      <c r="G751" s="56"/>
      <c r="H751" s="109" t="str">
        <f t="shared" si="11"/>
        <v>4728,91</v>
      </c>
      <c r="I751" s="51">
        <v>100</v>
      </c>
    </row>
    <row r="752" spans="1:9" s="52" customFormat="1" ht="15" customHeight="1">
      <c r="A752" s="80" t="s">
        <v>1294</v>
      </c>
      <c r="B752" s="69">
        <v>3</v>
      </c>
      <c r="C752" s="70" t="s">
        <v>2016</v>
      </c>
      <c r="D752" s="69" t="s">
        <v>1216</v>
      </c>
      <c r="E752" s="85">
        <v>45000</v>
      </c>
      <c r="F752" s="71" t="s">
        <v>1215</v>
      </c>
      <c r="G752" s="56"/>
      <c r="H752" s="109">
        <f t="shared" si="11"/>
        <v>45000</v>
      </c>
      <c r="I752" s="51">
        <v>100</v>
      </c>
    </row>
    <row r="753" spans="1:9" s="52" customFormat="1" ht="15" customHeight="1">
      <c r="A753" s="80" t="s">
        <v>1294</v>
      </c>
      <c r="B753" s="70">
        <v>3</v>
      </c>
      <c r="C753" s="70" t="s">
        <v>2016</v>
      </c>
      <c r="D753" s="69" t="s">
        <v>349</v>
      </c>
      <c r="E753" s="85">
        <v>43500</v>
      </c>
      <c r="F753" s="71" t="s">
        <v>1161</v>
      </c>
      <c r="G753" s="56"/>
      <c r="H753" s="109">
        <f t="shared" si="11"/>
        <v>43500</v>
      </c>
      <c r="I753" s="51">
        <v>100</v>
      </c>
    </row>
    <row r="754" spans="1:9" s="52" customFormat="1" ht="15" customHeight="1">
      <c r="A754" s="80" t="s">
        <v>1294</v>
      </c>
      <c r="B754" s="69">
        <v>3</v>
      </c>
      <c r="C754" s="70" t="s">
        <v>2016</v>
      </c>
      <c r="D754" s="69" t="s">
        <v>1222</v>
      </c>
      <c r="E754" s="85">
        <v>40687.31</v>
      </c>
      <c r="F754" s="71" t="s">
        <v>1221</v>
      </c>
      <c r="G754" s="56"/>
      <c r="H754" s="109">
        <f t="shared" si="11"/>
        <v>40687.31</v>
      </c>
      <c r="I754" s="51">
        <v>100</v>
      </c>
    </row>
    <row r="755" spans="1:9" s="52" customFormat="1" ht="15" customHeight="1">
      <c r="A755" s="80" t="s">
        <v>1294</v>
      </c>
      <c r="B755" s="70">
        <v>3</v>
      </c>
      <c r="C755" s="70" t="s">
        <v>2016</v>
      </c>
      <c r="D755" s="69" t="s">
        <v>1436</v>
      </c>
      <c r="E755" s="85">
        <v>13920</v>
      </c>
      <c r="F755" s="71" t="s">
        <v>1201</v>
      </c>
      <c r="G755" s="56"/>
      <c r="H755" s="109">
        <f t="shared" si="11"/>
        <v>13920</v>
      </c>
      <c r="I755" s="51">
        <v>100</v>
      </c>
    </row>
    <row r="756" spans="1:9" s="52" customFormat="1" ht="15" customHeight="1">
      <c r="A756" s="80" t="s">
        <v>1294</v>
      </c>
      <c r="B756" s="69">
        <v>3</v>
      </c>
      <c r="C756" s="70" t="s">
        <v>2016</v>
      </c>
      <c r="D756" s="69" t="s">
        <v>932</v>
      </c>
      <c r="E756" s="85">
        <v>33250</v>
      </c>
      <c r="F756" s="71" t="s">
        <v>1279</v>
      </c>
      <c r="G756" s="56"/>
      <c r="H756" s="109">
        <f t="shared" si="11"/>
        <v>33250</v>
      </c>
      <c r="I756" s="51">
        <v>100</v>
      </c>
    </row>
    <row r="757" spans="1:9" s="52" customFormat="1" ht="15" customHeight="1">
      <c r="A757" s="80" t="s">
        <v>1294</v>
      </c>
      <c r="B757" s="70">
        <v>3</v>
      </c>
      <c r="C757" s="70" t="s">
        <v>2016</v>
      </c>
      <c r="D757" s="69" t="s">
        <v>1224</v>
      </c>
      <c r="E757" s="85">
        <v>167040</v>
      </c>
      <c r="F757" s="71" t="s">
        <v>1223</v>
      </c>
      <c r="G757" s="56"/>
      <c r="H757" s="109">
        <f t="shared" si="11"/>
        <v>167040</v>
      </c>
      <c r="I757" s="51">
        <v>100</v>
      </c>
    </row>
    <row r="758" spans="1:9" s="52" customFormat="1" ht="15" customHeight="1">
      <c r="A758" s="80" t="s">
        <v>1294</v>
      </c>
      <c r="B758" s="69">
        <v>3</v>
      </c>
      <c r="C758" s="70" t="s">
        <v>2016</v>
      </c>
      <c r="D758" s="69" t="s">
        <v>1784</v>
      </c>
      <c r="E758" s="85">
        <v>10500</v>
      </c>
      <c r="F758" s="71" t="s">
        <v>1280</v>
      </c>
      <c r="G758" s="56"/>
      <c r="H758" s="109">
        <f t="shared" si="11"/>
        <v>10500</v>
      </c>
      <c r="I758" s="51">
        <v>100</v>
      </c>
    </row>
    <row r="759" spans="1:9" s="52" customFormat="1" ht="15" customHeight="1">
      <c r="A759" s="80" t="s">
        <v>1294</v>
      </c>
      <c r="B759" s="70">
        <v>3</v>
      </c>
      <c r="C759" s="70" t="s">
        <v>2016</v>
      </c>
      <c r="D759" s="69" t="s">
        <v>1218</v>
      </c>
      <c r="E759" s="85">
        <v>10600</v>
      </c>
      <c r="F759" s="71" t="s">
        <v>1217</v>
      </c>
      <c r="G759" s="56"/>
      <c r="H759" s="109">
        <f t="shared" si="11"/>
        <v>10600</v>
      </c>
      <c r="I759" s="51">
        <v>100</v>
      </c>
    </row>
    <row r="760" spans="1:9" s="52" customFormat="1" ht="15" customHeight="1">
      <c r="A760" s="80" t="s">
        <v>1294</v>
      </c>
      <c r="B760" s="69">
        <v>3</v>
      </c>
      <c r="C760" s="70" t="s">
        <v>2016</v>
      </c>
      <c r="D760" s="69" t="s">
        <v>1220</v>
      </c>
      <c r="E760" s="85">
        <v>119.09</v>
      </c>
      <c r="F760" s="71" t="s">
        <v>1219</v>
      </c>
      <c r="G760" s="56"/>
      <c r="H760" s="109">
        <f t="shared" si="11"/>
        <v>119.09</v>
      </c>
      <c r="I760" s="51">
        <v>100</v>
      </c>
    </row>
    <row r="761" spans="1:9" s="52" customFormat="1" ht="15" customHeight="1">
      <c r="A761" s="80" t="s">
        <v>1294</v>
      </c>
      <c r="B761" s="70">
        <v>3</v>
      </c>
      <c r="C761" s="70" t="s">
        <v>2016</v>
      </c>
      <c r="D761" s="69" t="s">
        <v>1203</v>
      </c>
      <c r="E761" s="85">
        <v>1702</v>
      </c>
      <c r="F761" s="71" t="s">
        <v>1202</v>
      </c>
      <c r="G761" s="56"/>
      <c r="H761" s="109">
        <f t="shared" si="11"/>
        <v>1702</v>
      </c>
      <c r="I761" s="51">
        <v>100</v>
      </c>
    </row>
    <row r="762" spans="1:9" s="52" customFormat="1" ht="15" customHeight="1">
      <c r="A762" s="72" t="s">
        <v>1931</v>
      </c>
      <c r="B762" s="69">
        <v>6</v>
      </c>
      <c r="C762" s="70" t="s">
        <v>2016</v>
      </c>
      <c r="D762" s="70">
        <v>1</v>
      </c>
      <c r="E762" s="85">
        <v>25762445.88</v>
      </c>
      <c r="F762" s="71" t="s">
        <v>1932</v>
      </c>
      <c r="G762" s="61"/>
      <c r="H762" s="109">
        <f t="shared" si="11"/>
        <v>25762445.88</v>
      </c>
      <c r="I762" s="51">
        <v>100</v>
      </c>
    </row>
    <row r="763" spans="1:9" ht="45">
      <c r="A763" s="72" t="s">
        <v>2049</v>
      </c>
      <c r="B763" s="70">
        <v>6</v>
      </c>
      <c r="C763" s="70" t="s">
        <v>2016</v>
      </c>
      <c r="D763" s="70">
        <v>1</v>
      </c>
      <c r="E763" s="85">
        <f>27360000</f>
        <v>27360000</v>
      </c>
      <c r="F763" s="77" t="s">
        <v>2051</v>
      </c>
      <c r="G763" s="46"/>
      <c r="H763" s="109">
        <f t="shared" si="11"/>
        <v>27360000</v>
      </c>
      <c r="I763" s="51">
        <v>100</v>
      </c>
    </row>
    <row r="764" spans="1:9" ht="45">
      <c r="A764" s="72" t="s">
        <v>2049</v>
      </c>
      <c r="B764" s="70">
        <v>6</v>
      </c>
      <c r="C764" s="70" t="s">
        <v>2016</v>
      </c>
      <c r="D764" s="70">
        <v>1</v>
      </c>
      <c r="E764" s="85">
        <v>18240000</v>
      </c>
      <c r="F764" s="77" t="s">
        <v>2052</v>
      </c>
      <c r="G764" s="46"/>
      <c r="H764" s="109">
        <f t="shared" si="11"/>
        <v>18240000</v>
      </c>
      <c r="I764" s="51">
        <v>100</v>
      </c>
    </row>
    <row r="765" spans="1:9" ht="75">
      <c r="A765" s="72" t="s">
        <v>2049</v>
      </c>
      <c r="B765" s="70">
        <v>3</v>
      </c>
      <c r="C765" s="70" t="s">
        <v>2016</v>
      </c>
      <c r="D765" s="70">
        <v>1</v>
      </c>
      <c r="E765" s="85">
        <v>5985000</v>
      </c>
      <c r="F765" s="77" t="s">
        <v>226</v>
      </c>
      <c r="G765" s="46"/>
      <c r="H765" s="109">
        <f t="shared" si="11"/>
        <v>5985000</v>
      </c>
      <c r="I765" s="51">
        <v>100</v>
      </c>
    </row>
    <row r="766" spans="1:9" ht="45">
      <c r="A766" s="72" t="s">
        <v>2049</v>
      </c>
      <c r="B766" s="70">
        <v>6</v>
      </c>
      <c r="C766" s="70" t="s">
        <v>2016</v>
      </c>
      <c r="D766" s="70">
        <v>1</v>
      </c>
      <c r="E766" s="85">
        <v>21375000</v>
      </c>
      <c r="F766" s="77" t="s">
        <v>289</v>
      </c>
      <c r="G766" s="46"/>
      <c r="H766" s="109">
        <f t="shared" si="11"/>
        <v>21375000</v>
      </c>
      <c r="I766" s="51">
        <v>100</v>
      </c>
    </row>
    <row r="767" spans="1:9" ht="75">
      <c r="A767" s="72" t="s">
        <v>2049</v>
      </c>
      <c r="B767" s="70">
        <v>6</v>
      </c>
      <c r="C767" s="70" t="s">
        <v>2016</v>
      </c>
      <c r="D767" s="70">
        <v>1</v>
      </c>
      <c r="E767" s="85">
        <v>25840000</v>
      </c>
      <c r="F767" s="77" t="s">
        <v>871</v>
      </c>
      <c r="G767" s="46"/>
      <c r="H767" s="109">
        <f t="shared" si="11"/>
        <v>25840000</v>
      </c>
      <c r="I767" s="51">
        <v>100</v>
      </c>
    </row>
    <row r="768" spans="1:9" ht="60">
      <c r="A768" s="72" t="s">
        <v>2049</v>
      </c>
      <c r="B768" s="70">
        <v>6</v>
      </c>
      <c r="C768" s="70" t="s">
        <v>2016</v>
      </c>
      <c r="D768" s="70">
        <v>1</v>
      </c>
      <c r="E768" s="85">
        <v>24415000</v>
      </c>
      <c r="F768" s="77" t="s">
        <v>1503</v>
      </c>
      <c r="G768" s="46"/>
      <c r="H768" s="109">
        <f t="shared" si="11"/>
        <v>24415000</v>
      </c>
      <c r="I768" s="51">
        <v>100</v>
      </c>
    </row>
    <row r="769" spans="1:9" ht="45">
      <c r="A769" s="72" t="s">
        <v>2049</v>
      </c>
      <c r="B769" s="70">
        <v>6</v>
      </c>
      <c r="C769" s="70" t="s">
        <v>2016</v>
      </c>
      <c r="D769" s="70">
        <v>1</v>
      </c>
      <c r="E769" s="85">
        <v>25064800</v>
      </c>
      <c r="F769" s="77" t="s">
        <v>1504</v>
      </c>
      <c r="G769" s="46"/>
      <c r="H769" s="109">
        <f t="shared" si="11"/>
        <v>25064800</v>
      </c>
      <c r="I769" s="51">
        <v>100</v>
      </c>
    </row>
    <row r="770" spans="1:9" ht="60">
      <c r="A770" s="72" t="s">
        <v>2049</v>
      </c>
      <c r="B770" s="70">
        <v>3</v>
      </c>
      <c r="C770" s="70" t="s">
        <v>2016</v>
      </c>
      <c r="D770" s="70">
        <v>1</v>
      </c>
      <c r="E770" s="85">
        <v>11970000</v>
      </c>
      <c r="F770" s="77" t="s">
        <v>1505</v>
      </c>
      <c r="G770" s="46"/>
      <c r="H770" s="109">
        <f t="shared" si="11"/>
        <v>11970000</v>
      </c>
      <c r="I770" s="51">
        <v>100</v>
      </c>
    </row>
    <row r="771" spans="1:9" ht="45">
      <c r="A771" s="72" t="s">
        <v>2049</v>
      </c>
      <c r="B771" s="70">
        <v>6</v>
      </c>
      <c r="C771" s="70" t="s">
        <v>2016</v>
      </c>
      <c r="D771" s="70">
        <v>1</v>
      </c>
      <c r="E771" s="85">
        <v>23940000</v>
      </c>
      <c r="F771" s="77" t="s">
        <v>390</v>
      </c>
      <c r="G771" s="46"/>
      <c r="H771" s="109">
        <f t="shared" si="11"/>
        <v>23940000</v>
      </c>
      <c r="I771" s="51">
        <v>100</v>
      </c>
    </row>
    <row r="772" spans="1:9" ht="60">
      <c r="A772" s="72" t="s">
        <v>2049</v>
      </c>
      <c r="B772" s="70">
        <v>3</v>
      </c>
      <c r="C772" s="70" t="s">
        <v>2016</v>
      </c>
      <c r="D772" s="70">
        <v>1</v>
      </c>
      <c r="E772" s="85">
        <v>17480000</v>
      </c>
      <c r="F772" s="77" t="s">
        <v>1506</v>
      </c>
      <c r="G772" s="46"/>
      <c r="H772" s="109">
        <f t="shared" si="11"/>
        <v>17480000</v>
      </c>
      <c r="I772" s="51">
        <v>100</v>
      </c>
    </row>
    <row r="773" spans="1:9" ht="60">
      <c r="A773" s="72" t="s">
        <v>2049</v>
      </c>
      <c r="B773" s="70">
        <v>3</v>
      </c>
      <c r="C773" s="70" t="s">
        <v>2016</v>
      </c>
      <c r="D773" s="70">
        <v>1</v>
      </c>
      <c r="E773" s="85">
        <v>17100000</v>
      </c>
      <c r="F773" s="77" t="s">
        <v>362</v>
      </c>
      <c r="G773" s="46"/>
      <c r="H773" s="109">
        <f t="shared" si="11"/>
        <v>17100000</v>
      </c>
      <c r="I773" s="51">
        <v>100</v>
      </c>
    </row>
    <row r="774" spans="1:9" ht="60">
      <c r="A774" s="72" t="s">
        <v>2049</v>
      </c>
      <c r="B774" s="70">
        <v>6</v>
      </c>
      <c r="C774" s="70" t="s">
        <v>2016</v>
      </c>
      <c r="D774" s="70">
        <v>1</v>
      </c>
      <c r="E774" s="85">
        <v>23465000</v>
      </c>
      <c r="F774" s="77" t="s">
        <v>501</v>
      </c>
      <c r="G774" s="46"/>
      <c r="H774" s="109">
        <f t="shared" si="11"/>
        <v>23465000</v>
      </c>
      <c r="I774" s="51">
        <v>100</v>
      </c>
    </row>
    <row r="775" spans="1:9" ht="75">
      <c r="A775" s="72" t="s">
        <v>2049</v>
      </c>
      <c r="B775" s="70">
        <v>6</v>
      </c>
      <c r="C775" s="70" t="s">
        <v>2016</v>
      </c>
      <c r="D775" s="70">
        <v>1</v>
      </c>
      <c r="E775" s="85">
        <v>20856300</v>
      </c>
      <c r="F775" s="77" t="s">
        <v>502</v>
      </c>
      <c r="G775" s="46"/>
      <c r="H775" s="109">
        <f t="shared" si="11"/>
        <v>20856300</v>
      </c>
      <c r="I775" s="51">
        <v>100</v>
      </c>
    </row>
    <row r="776" spans="1:9" ht="45">
      <c r="A776" s="72" t="s">
        <v>2049</v>
      </c>
      <c r="B776" s="70">
        <v>3</v>
      </c>
      <c r="C776" s="70" t="s">
        <v>2016</v>
      </c>
      <c r="D776" s="70">
        <v>1</v>
      </c>
      <c r="E776" s="85">
        <v>19760000</v>
      </c>
      <c r="F776" s="77" t="s">
        <v>503</v>
      </c>
      <c r="G776" s="46"/>
      <c r="H776" s="109">
        <f aca="true" t="shared" si="12" ref="H776:H839">E776</f>
        <v>19760000</v>
      </c>
      <c r="I776" s="51">
        <v>100</v>
      </c>
    </row>
    <row r="777" spans="1:9" ht="45">
      <c r="A777" s="72" t="s">
        <v>2049</v>
      </c>
      <c r="B777" s="70">
        <v>3</v>
      </c>
      <c r="C777" s="70" t="s">
        <v>2016</v>
      </c>
      <c r="D777" s="70">
        <v>1</v>
      </c>
      <c r="E777" s="85">
        <v>10640000</v>
      </c>
      <c r="F777" s="77" t="s">
        <v>287</v>
      </c>
      <c r="G777" s="46"/>
      <c r="H777" s="109">
        <f t="shared" si="12"/>
        <v>10640000</v>
      </c>
      <c r="I777" s="51">
        <v>100</v>
      </c>
    </row>
    <row r="778" spans="1:9" ht="45">
      <c r="A778" s="72" t="s">
        <v>2049</v>
      </c>
      <c r="B778" s="70">
        <v>6</v>
      </c>
      <c r="C778" s="70" t="s">
        <v>2016</v>
      </c>
      <c r="D778" s="70">
        <v>1</v>
      </c>
      <c r="E778" s="85">
        <v>32062500</v>
      </c>
      <c r="F778" s="77" t="s">
        <v>1643</v>
      </c>
      <c r="G778" s="46"/>
      <c r="H778" s="109">
        <f t="shared" si="12"/>
        <v>32062500</v>
      </c>
      <c r="I778" s="51">
        <v>100</v>
      </c>
    </row>
    <row r="779" spans="1:9" ht="45">
      <c r="A779" s="72" t="s">
        <v>2049</v>
      </c>
      <c r="B779" s="70">
        <v>6</v>
      </c>
      <c r="C779" s="70" t="s">
        <v>2016</v>
      </c>
      <c r="D779" s="70">
        <v>1</v>
      </c>
      <c r="E779" s="85">
        <v>32062500</v>
      </c>
      <c r="F779" s="77" t="s">
        <v>939</v>
      </c>
      <c r="G779" s="46"/>
      <c r="H779" s="109">
        <f t="shared" si="12"/>
        <v>32062500</v>
      </c>
      <c r="I779" s="51">
        <v>100</v>
      </c>
    </row>
    <row r="780" spans="1:9" ht="30">
      <c r="A780" s="72" t="s">
        <v>286</v>
      </c>
      <c r="B780" s="70">
        <v>3</v>
      </c>
      <c r="C780" s="70" t="s">
        <v>2016</v>
      </c>
      <c r="D780" s="70">
        <v>1</v>
      </c>
      <c r="E780" s="85">
        <v>7887500</v>
      </c>
      <c r="F780" s="77" t="s">
        <v>288</v>
      </c>
      <c r="G780" s="46"/>
      <c r="H780" s="109">
        <f t="shared" si="12"/>
        <v>7887500</v>
      </c>
      <c r="I780" s="51">
        <v>100</v>
      </c>
    </row>
    <row r="781" spans="1:9" ht="45">
      <c r="A781" s="69" t="s">
        <v>2048</v>
      </c>
      <c r="B781" s="70">
        <v>3</v>
      </c>
      <c r="C781" s="70" t="s">
        <v>2016</v>
      </c>
      <c r="D781" s="70">
        <v>1</v>
      </c>
      <c r="E781" s="85">
        <v>9250000</v>
      </c>
      <c r="F781" s="77" t="s">
        <v>940</v>
      </c>
      <c r="G781" s="46"/>
      <c r="H781" s="109">
        <f t="shared" si="12"/>
        <v>9250000</v>
      </c>
      <c r="I781" s="51">
        <v>100</v>
      </c>
    </row>
    <row r="782" spans="1:9" ht="60">
      <c r="A782" s="72" t="s">
        <v>942</v>
      </c>
      <c r="B782" s="70">
        <v>3</v>
      </c>
      <c r="C782" s="70" t="s">
        <v>2016</v>
      </c>
      <c r="D782" s="70">
        <v>1</v>
      </c>
      <c r="E782" s="85">
        <v>7600000</v>
      </c>
      <c r="F782" s="104" t="s">
        <v>941</v>
      </c>
      <c r="G782" s="46"/>
      <c r="H782" s="109">
        <f t="shared" si="12"/>
        <v>7600000</v>
      </c>
      <c r="I782" s="51">
        <v>100</v>
      </c>
    </row>
    <row r="783" spans="1:9" ht="30">
      <c r="A783" s="72" t="s">
        <v>857</v>
      </c>
      <c r="B783" s="70">
        <v>6</v>
      </c>
      <c r="C783" s="70" t="s">
        <v>2016</v>
      </c>
      <c r="D783" s="70">
        <v>1</v>
      </c>
      <c r="E783" s="85">
        <v>25356025</v>
      </c>
      <c r="F783" s="105" t="s">
        <v>1544</v>
      </c>
      <c r="G783" s="46"/>
      <c r="H783" s="109">
        <f t="shared" si="12"/>
        <v>25356025</v>
      </c>
      <c r="I783" s="51">
        <v>100</v>
      </c>
    </row>
    <row r="784" spans="1:9" ht="30">
      <c r="A784" s="72" t="s">
        <v>857</v>
      </c>
      <c r="B784" s="70">
        <v>6</v>
      </c>
      <c r="C784" s="70" t="s">
        <v>2016</v>
      </c>
      <c r="D784" s="70">
        <v>1</v>
      </c>
      <c r="E784" s="85">
        <v>25356025</v>
      </c>
      <c r="F784" s="105" t="s">
        <v>1545</v>
      </c>
      <c r="G784" s="46"/>
      <c r="H784" s="109">
        <f t="shared" si="12"/>
        <v>25356025</v>
      </c>
      <c r="I784" s="51">
        <v>100</v>
      </c>
    </row>
    <row r="785" spans="1:9" ht="30">
      <c r="A785" s="72" t="s">
        <v>857</v>
      </c>
      <c r="B785" s="70">
        <v>6</v>
      </c>
      <c r="C785" s="70" t="s">
        <v>2016</v>
      </c>
      <c r="D785" s="70">
        <v>1</v>
      </c>
      <c r="E785" s="85">
        <v>25356980</v>
      </c>
      <c r="F785" s="105" t="s">
        <v>1546</v>
      </c>
      <c r="G785" s="46"/>
      <c r="H785" s="109">
        <f t="shared" si="12"/>
        <v>25356980</v>
      </c>
      <c r="I785" s="51">
        <v>100</v>
      </c>
    </row>
    <row r="786" spans="1:9" ht="30">
      <c r="A786" s="72" t="s">
        <v>857</v>
      </c>
      <c r="B786" s="70">
        <v>6</v>
      </c>
      <c r="C786" s="70" t="s">
        <v>2016</v>
      </c>
      <c r="D786" s="70">
        <v>1</v>
      </c>
      <c r="E786" s="85">
        <v>25356025</v>
      </c>
      <c r="F786" s="105" t="s">
        <v>1547</v>
      </c>
      <c r="G786" s="46"/>
      <c r="H786" s="109">
        <f t="shared" si="12"/>
        <v>25356025</v>
      </c>
      <c r="I786" s="51">
        <v>100</v>
      </c>
    </row>
    <row r="787" spans="1:9" ht="30">
      <c r="A787" s="72" t="s">
        <v>857</v>
      </c>
      <c r="B787" s="70">
        <v>6</v>
      </c>
      <c r="C787" s="70" t="s">
        <v>2016</v>
      </c>
      <c r="D787" s="70">
        <v>1</v>
      </c>
      <c r="E787" s="85">
        <v>25356025</v>
      </c>
      <c r="F787" s="105" t="s">
        <v>1548</v>
      </c>
      <c r="G787" s="46"/>
      <c r="H787" s="109">
        <f t="shared" si="12"/>
        <v>25356025</v>
      </c>
      <c r="I787" s="51">
        <v>100</v>
      </c>
    </row>
    <row r="788" spans="1:9" ht="30">
      <c r="A788" s="72" t="s">
        <v>857</v>
      </c>
      <c r="B788" s="70">
        <v>6</v>
      </c>
      <c r="C788" s="70" t="s">
        <v>2016</v>
      </c>
      <c r="D788" s="70">
        <v>1</v>
      </c>
      <c r="E788" s="85">
        <v>25356025</v>
      </c>
      <c r="F788" s="105" t="s">
        <v>1549</v>
      </c>
      <c r="G788" s="46"/>
      <c r="H788" s="109">
        <f t="shared" si="12"/>
        <v>25356025</v>
      </c>
      <c r="I788" s="51">
        <v>100</v>
      </c>
    </row>
    <row r="789" spans="1:9" ht="30">
      <c r="A789" s="72" t="s">
        <v>857</v>
      </c>
      <c r="B789" s="70">
        <v>3</v>
      </c>
      <c r="C789" s="70" t="s">
        <v>2016</v>
      </c>
      <c r="D789" s="70">
        <v>1</v>
      </c>
      <c r="E789" s="85">
        <v>6142141</v>
      </c>
      <c r="F789" s="71" t="s">
        <v>1550</v>
      </c>
      <c r="G789" s="46"/>
      <c r="H789" s="109">
        <f t="shared" si="12"/>
        <v>6142141</v>
      </c>
      <c r="I789" s="51">
        <v>100</v>
      </c>
    </row>
    <row r="790" spans="1:9" ht="30">
      <c r="A790" s="72" t="s">
        <v>857</v>
      </c>
      <c r="B790" s="70">
        <v>3</v>
      </c>
      <c r="C790" s="70" t="s">
        <v>2016</v>
      </c>
      <c r="D790" s="70">
        <v>1</v>
      </c>
      <c r="E790" s="85">
        <v>6842141</v>
      </c>
      <c r="F790" s="71" t="s">
        <v>1551</v>
      </c>
      <c r="G790" s="46"/>
      <c r="H790" s="109">
        <f t="shared" si="12"/>
        <v>6842141</v>
      </c>
      <c r="I790" s="51">
        <v>100</v>
      </c>
    </row>
    <row r="791" spans="1:9" ht="30">
      <c r="A791" s="72" t="s">
        <v>857</v>
      </c>
      <c r="B791" s="70">
        <v>3</v>
      </c>
      <c r="C791" s="70" t="s">
        <v>2016</v>
      </c>
      <c r="D791" s="70">
        <v>1</v>
      </c>
      <c r="E791" s="85">
        <v>6842686</v>
      </c>
      <c r="F791" s="71" t="s">
        <v>1552</v>
      </c>
      <c r="G791" s="46"/>
      <c r="H791" s="109">
        <f t="shared" si="12"/>
        <v>6842686</v>
      </c>
      <c r="I791" s="51">
        <v>100</v>
      </c>
    </row>
    <row r="792" spans="1:9" ht="30">
      <c r="A792" s="72" t="s">
        <v>857</v>
      </c>
      <c r="B792" s="70">
        <v>3</v>
      </c>
      <c r="C792" s="70" t="s">
        <v>2016</v>
      </c>
      <c r="D792" s="70">
        <v>1</v>
      </c>
      <c r="E792" s="85">
        <v>6842141</v>
      </c>
      <c r="F792" s="71" t="s">
        <v>283</v>
      </c>
      <c r="G792" s="46"/>
      <c r="H792" s="109">
        <f t="shared" si="12"/>
        <v>6842141</v>
      </c>
      <c r="I792" s="51">
        <v>100</v>
      </c>
    </row>
    <row r="793" spans="1:9" ht="30">
      <c r="A793" s="72" t="s">
        <v>857</v>
      </c>
      <c r="B793" s="70">
        <v>3</v>
      </c>
      <c r="C793" s="70" t="s">
        <v>2016</v>
      </c>
      <c r="D793" s="70">
        <v>1</v>
      </c>
      <c r="E793" s="85">
        <v>6842141</v>
      </c>
      <c r="F793" s="71" t="s">
        <v>284</v>
      </c>
      <c r="G793" s="46"/>
      <c r="H793" s="109">
        <f t="shared" si="12"/>
        <v>6842141</v>
      </c>
      <c r="I793" s="51">
        <v>100</v>
      </c>
    </row>
    <row r="794" spans="1:9" ht="30">
      <c r="A794" s="72" t="s">
        <v>857</v>
      </c>
      <c r="B794" s="70">
        <v>3</v>
      </c>
      <c r="C794" s="70" t="s">
        <v>2016</v>
      </c>
      <c r="D794" s="70">
        <v>1</v>
      </c>
      <c r="E794" s="85">
        <v>6842141</v>
      </c>
      <c r="F794" s="71" t="s">
        <v>285</v>
      </c>
      <c r="G794" s="46"/>
      <c r="H794" s="109">
        <f t="shared" si="12"/>
        <v>6842141</v>
      </c>
      <c r="I794" s="51">
        <v>100</v>
      </c>
    </row>
    <row r="795" spans="1:9" ht="30">
      <c r="A795" s="72" t="s">
        <v>857</v>
      </c>
      <c r="B795" s="70">
        <v>3</v>
      </c>
      <c r="C795" s="70" t="s">
        <v>2016</v>
      </c>
      <c r="D795" s="70">
        <v>1</v>
      </c>
      <c r="E795" s="85">
        <v>5019280</v>
      </c>
      <c r="F795" s="77" t="s">
        <v>1421</v>
      </c>
      <c r="G795" s="46"/>
      <c r="H795" s="109">
        <f t="shared" si="12"/>
        <v>5019280</v>
      </c>
      <c r="I795" s="51">
        <v>100</v>
      </c>
    </row>
    <row r="796" spans="1:9" ht="15">
      <c r="A796" s="72" t="s">
        <v>858</v>
      </c>
      <c r="B796" s="70">
        <v>3</v>
      </c>
      <c r="C796" s="70" t="s">
        <v>2016</v>
      </c>
      <c r="D796" s="70">
        <v>1</v>
      </c>
      <c r="E796" s="85">
        <v>3000000</v>
      </c>
      <c r="F796" s="71" t="s">
        <v>1426</v>
      </c>
      <c r="G796" s="46"/>
      <c r="H796" s="109">
        <f t="shared" si="12"/>
        <v>3000000</v>
      </c>
      <c r="I796" s="51">
        <v>100</v>
      </c>
    </row>
    <row r="797" spans="1:9" ht="30">
      <c r="A797" s="72" t="s">
        <v>858</v>
      </c>
      <c r="B797" s="70">
        <v>3</v>
      </c>
      <c r="C797" s="70" t="s">
        <v>2016</v>
      </c>
      <c r="D797" s="70">
        <v>1</v>
      </c>
      <c r="E797" s="85">
        <f>55518000+1748667+300000</f>
        <v>57566667</v>
      </c>
      <c r="F797" s="71" t="s">
        <v>361</v>
      </c>
      <c r="G797" s="46"/>
      <c r="H797" s="109">
        <f t="shared" si="12"/>
        <v>57566667</v>
      </c>
      <c r="I797" s="51">
        <v>100</v>
      </c>
    </row>
    <row r="798" spans="1:9" ht="15">
      <c r="A798" s="72" t="s">
        <v>859</v>
      </c>
      <c r="B798" s="70"/>
      <c r="C798" s="70" t="s">
        <v>2016</v>
      </c>
      <c r="D798" s="70">
        <v>1</v>
      </c>
      <c r="E798" s="85">
        <v>9600000</v>
      </c>
      <c r="F798" s="84" t="s">
        <v>1427</v>
      </c>
      <c r="G798" s="46"/>
      <c r="H798" s="109">
        <f t="shared" si="12"/>
        <v>9600000</v>
      </c>
      <c r="I798" s="51">
        <v>100</v>
      </c>
    </row>
    <row r="799" spans="1:9" ht="15">
      <c r="A799" s="72" t="s">
        <v>860</v>
      </c>
      <c r="B799" s="70">
        <v>1</v>
      </c>
      <c r="C799" s="70" t="s">
        <v>2016</v>
      </c>
      <c r="D799" s="70">
        <v>1</v>
      </c>
      <c r="E799" s="85">
        <v>18206994657</v>
      </c>
      <c r="F799" s="71" t="s">
        <v>1922</v>
      </c>
      <c r="G799" s="46"/>
      <c r="H799" s="109">
        <f t="shared" si="12"/>
        <v>18206994657</v>
      </c>
      <c r="I799" s="51">
        <v>100</v>
      </c>
    </row>
    <row r="800" spans="1:9" ht="15">
      <c r="A800" s="72" t="s">
        <v>333</v>
      </c>
      <c r="B800" s="69">
        <v>1</v>
      </c>
      <c r="C800" s="70" t="s">
        <v>2016</v>
      </c>
      <c r="D800" s="70">
        <v>1</v>
      </c>
      <c r="E800" s="85">
        <v>155005480</v>
      </c>
      <c r="F800" s="71" t="s">
        <v>1037</v>
      </c>
      <c r="G800" s="46"/>
      <c r="H800" s="109">
        <f t="shared" si="12"/>
        <v>155005480</v>
      </c>
      <c r="I800" s="51">
        <v>100</v>
      </c>
    </row>
    <row r="801" spans="1:9" ht="15">
      <c r="A801" s="72" t="s">
        <v>333</v>
      </c>
      <c r="B801" s="69">
        <v>3</v>
      </c>
      <c r="C801" s="70" t="s">
        <v>2016</v>
      </c>
      <c r="D801" s="70">
        <v>1</v>
      </c>
      <c r="E801" s="85">
        <v>141821</v>
      </c>
      <c r="F801" s="71" t="s">
        <v>1036</v>
      </c>
      <c r="G801" s="46"/>
      <c r="H801" s="109">
        <f t="shared" si="12"/>
        <v>141821</v>
      </c>
      <c r="I801" s="51">
        <v>100</v>
      </c>
    </row>
    <row r="802" spans="1:9" ht="15">
      <c r="A802" s="72" t="s">
        <v>861</v>
      </c>
      <c r="B802" s="70">
        <v>3</v>
      </c>
      <c r="C802" s="70" t="s">
        <v>2016</v>
      </c>
      <c r="D802" s="70">
        <v>1</v>
      </c>
      <c r="E802" s="85">
        <v>3032926</v>
      </c>
      <c r="F802" s="71" t="s">
        <v>330</v>
      </c>
      <c r="G802" s="46"/>
      <c r="H802" s="109">
        <f t="shared" si="12"/>
        <v>3032926</v>
      </c>
      <c r="I802" s="51">
        <v>100</v>
      </c>
    </row>
    <row r="803" spans="1:9" ht="15">
      <c r="A803" s="72" t="s">
        <v>331</v>
      </c>
      <c r="B803" s="70">
        <v>3</v>
      </c>
      <c r="C803" s="70" t="s">
        <v>2016</v>
      </c>
      <c r="D803" s="70">
        <v>1</v>
      </c>
      <c r="E803" s="85">
        <v>74374962</v>
      </c>
      <c r="F803" s="71" t="s">
        <v>332</v>
      </c>
      <c r="G803" s="46"/>
      <c r="H803" s="109">
        <f t="shared" si="12"/>
        <v>74374962</v>
      </c>
      <c r="I803" s="51">
        <v>100</v>
      </c>
    </row>
    <row r="804" spans="1:9" ht="15">
      <c r="A804" s="72" t="s">
        <v>331</v>
      </c>
      <c r="B804" s="70">
        <v>3</v>
      </c>
      <c r="C804" s="70" t="s">
        <v>2016</v>
      </c>
      <c r="D804" s="70">
        <v>1</v>
      </c>
      <c r="E804" s="85">
        <v>105572511</v>
      </c>
      <c r="F804" s="71" t="s">
        <v>1038</v>
      </c>
      <c r="G804" s="46"/>
      <c r="H804" s="109">
        <f t="shared" si="12"/>
        <v>105572511</v>
      </c>
      <c r="I804" s="51">
        <v>100</v>
      </c>
    </row>
    <row r="805" spans="1:9" ht="15">
      <c r="A805" s="72" t="s">
        <v>1039</v>
      </c>
      <c r="B805" s="70">
        <v>3</v>
      </c>
      <c r="C805" s="70" t="s">
        <v>2016</v>
      </c>
      <c r="D805" s="70">
        <v>1</v>
      </c>
      <c r="E805" s="85">
        <v>50720490</v>
      </c>
      <c r="F805" s="71" t="s">
        <v>1040</v>
      </c>
      <c r="G805" s="46"/>
      <c r="H805" s="109">
        <f t="shared" si="12"/>
        <v>50720490</v>
      </c>
      <c r="I805" s="51">
        <v>100</v>
      </c>
    </row>
    <row r="806" spans="1:9" ht="15">
      <c r="A806" s="72" t="s">
        <v>1039</v>
      </c>
      <c r="B806" s="70">
        <v>3</v>
      </c>
      <c r="C806" s="70" t="s">
        <v>2016</v>
      </c>
      <c r="D806" s="70">
        <v>1</v>
      </c>
      <c r="E806" s="85">
        <v>4742240</v>
      </c>
      <c r="F806" s="71" t="s">
        <v>1933</v>
      </c>
      <c r="G806" s="46"/>
      <c r="H806" s="109">
        <f t="shared" si="12"/>
        <v>4742240</v>
      </c>
      <c r="I806" s="51">
        <v>100</v>
      </c>
    </row>
    <row r="807" spans="1:9" ht="15">
      <c r="A807" s="72" t="s">
        <v>1554</v>
      </c>
      <c r="B807" s="70"/>
      <c r="C807" s="70" t="s">
        <v>2016</v>
      </c>
      <c r="D807" s="69" t="s">
        <v>561</v>
      </c>
      <c r="E807" s="85">
        <v>50</v>
      </c>
      <c r="F807" s="71" t="s">
        <v>1553</v>
      </c>
      <c r="G807" s="46"/>
      <c r="H807" s="109">
        <f t="shared" si="12"/>
        <v>50</v>
      </c>
      <c r="I807" s="51">
        <v>100</v>
      </c>
    </row>
    <row r="808" spans="1:9" ht="30">
      <c r="A808" s="72" t="s">
        <v>1054</v>
      </c>
      <c r="B808" s="70">
        <v>6</v>
      </c>
      <c r="C808" s="70" t="s">
        <v>2016</v>
      </c>
      <c r="D808" s="70">
        <v>1</v>
      </c>
      <c r="E808" s="85">
        <v>31500000</v>
      </c>
      <c r="F808" s="71" t="s">
        <v>1055</v>
      </c>
      <c r="G808" s="46"/>
      <c r="H808" s="109">
        <f t="shared" si="12"/>
        <v>31500000</v>
      </c>
      <c r="I808" s="51">
        <v>100</v>
      </c>
    </row>
    <row r="809" spans="1:9" ht="15">
      <c r="A809" s="72" t="s">
        <v>1750</v>
      </c>
      <c r="B809" s="70">
        <v>3</v>
      </c>
      <c r="C809" s="70" t="s">
        <v>2016</v>
      </c>
      <c r="D809" s="70" t="s">
        <v>932</v>
      </c>
      <c r="E809" s="85">
        <v>48000</v>
      </c>
      <c r="F809" s="71" t="s">
        <v>1751</v>
      </c>
      <c r="G809" s="46"/>
      <c r="H809" s="109">
        <f t="shared" si="12"/>
        <v>48000</v>
      </c>
      <c r="I809" s="51">
        <v>100</v>
      </c>
    </row>
    <row r="810" spans="1:9" ht="15">
      <c r="A810" s="72" t="s">
        <v>862</v>
      </c>
      <c r="B810" s="70">
        <v>6</v>
      </c>
      <c r="C810" s="70" t="s">
        <v>2016</v>
      </c>
      <c r="D810" s="70">
        <v>1</v>
      </c>
      <c r="E810" s="85">
        <v>69246024.9</v>
      </c>
      <c r="F810" s="71" t="s">
        <v>997</v>
      </c>
      <c r="G810" s="46"/>
      <c r="H810" s="109">
        <f t="shared" si="12"/>
        <v>69246024.9</v>
      </c>
      <c r="I810" s="51">
        <v>100</v>
      </c>
    </row>
    <row r="811" spans="1:9" ht="15">
      <c r="A811" s="72" t="s">
        <v>862</v>
      </c>
      <c r="B811" s="70">
        <v>6</v>
      </c>
      <c r="C811" s="70" t="s">
        <v>2016</v>
      </c>
      <c r="D811" s="70">
        <v>1</v>
      </c>
      <c r="E811" s="85">
        <v>32212841</v>
      </c>
      <c r="F811" s="71" t="s">
        <v>998</v>
      </c>
      <c r="G811" s="46"/>
      <c r="H811" s="109">
        <f t="shared" si="12"/>
        <v>32212841</v>
      </c>
      <c r="I811" s="51">
        <v>100</v>
      </c>
    </row>
    <row r="812" spans="1:9" ht="15">
      <c r="A812" s="72" t="s">
        <v>862</v>
      </c>
      <c r="B812" s="70">
        <v>6</v>
      </c>
      <c r="C812" s="70" t="s">
        <v>2016</v>
      </c>
      <c r="D812" s="70">
        <v>1</v>
      </c>
      <c r="E812" s="85">
        <v>32259872</v>
      </c>
      <c r="F812" s="77" t="s">
        <v>2054</v>
      </c>
      <c r="G812" s="46"/>
      <c r="H812" s="109">
        <f t="shared" si="12"/>
        <v>32259872</v>
      </c>
      <c r="I812" s="51">
        <v>100</v>
      </c>
    </row>
    <row r="813" spans="1:9" ht="15">
      <c r="A813" s="72" t="s">
        <v>862</v>
      </c>
      <c r="B813" s="70">
        <v>6</v>
      </c>
      <c r="C813" s="70" t="s">
        <v>2016</v>
      </c>
      <c r="D813" s="70">
        <v>1</v>
      </c>
      <c r="E813" s="85">
        <v>49991495</v>
      </c>
      <c r="F813" s="77" t="s">
        <v>2055</v>
      </c>
      <c r="G813" s="46"/>
      <c r="H813" s="109">
        <f t="shared" si="12"/>
        <v>49991495</v>
      </c>
      <c r="I813" s="51">
        <v>100</v>
      </c>
    </row>
    <row r="814" spans="1:9" ht="15">
      <c r="A814" s="72" t="s">
        <v>862</v>
      </c>
      <c r="B814" s="70">
        <v>6</v>
      </c>
      <c r="C814" s="70" t="s">
        <v>2016</v>
      </c>
      <c r="D814" s="70">
        <v>1</v>
      </c>
      <c r="E814" s="85">
        <v>31917975</v>
      </c>
      <c r="F814" s="77" t="s">
        <v>2056</v>
      </c>
      <c r="G814" s="46"/>
      <c r="H814" s="109">
        <f t="shared" si="12"/>
        <v>31917975</v>
      </c>
      <c r="I814" s="51">
        <v>100</v>
      </c>
    </row>
    <row r="815" spans="1:9" ht="15">
      <c r="A815" s="72" t="s">
        <v>862</v>
      </c>
      <c r="B815" s="70">
        <v>6</v>
      </c>
      <c r="C815" s="70" t="s">
        <v>2016</v>
      </c>
      <c r="D815" s="70">
        <v>1</v>
      </c>
      <c r="E815" s="85">
        <v>58017944</v>
      </c>
      <c r="F815" s="77" t="s">
        <v>2057</v>
      </c>
      <c r="G815" s="46"/>
      <c r="H815" s="109">
        <f t="shared" si="12"/>
        <v>58017944</v>
      </c>
      <c r="I815" s="51">
        <v>100</v>
      </c>
    </row>
    <row r="816" spans="1:9" ht="15">
      <c r="A816" s="72" t="s">
        <v>862</v>
      </c>
      <c r="B816" s="70">
        <v>6</v>
      </c>
      <c r="C816" s="70" t="s">
        <v>2016</v>
      </c>
      <c r="D816" s="70">
        <v>1</v>
      </c>
      <c r="E816" s="85">
        <v>32103019</v>
      </c>
      <c r="F816" s="77" t="s">
        <v>2058</v>
      </c>
      <c r="G816" s="46"/>
      <c r="H816" s="109">
        <f t="shared" si="12"/>
        <v>32103019</v>
      </c>
      <c r="I816" s="51">
        <v>100</v>
      </c>
    </row>
    <row r="817" spans="1:9" ht="15">
      <c r="A817" s="72" t="s">
        <v>862</v>
      </c>
      <c r="B817" s="70">
        <v>6</v>
      </c>
      <c r="C817" s="70" t="s">
        <v>2016</v>
      </c>
      <c r="D817" s="70">
        <v>1</v>
      </c>
      <c r="E817" s="85">
        <v>29933251.4</v>
      </c>
      <c r="F817" s="77" t="s">
        <v>2059</v>
      </c>
      <c r="G817" s="46"/>
      <c r="H817" s="109">
        <f t="shared" si="12"/>
        <v>29933251.4</v>
      </c>
      <c r="I817" s="51">
        <v>100</v>
      </c>
    </row>
    <row r="818" spans="1:9" ht="33" customHeight="1">
      <c r="A818" s="72" t="s">
        <v>862</v>
      </c>
      <c r="B818" s="70">
        <v>1</v>
      </c>
      <c r="C818" s="70" t="s">
        <v>2016</v>
      </c>
      <c r="D818" s="70">
        <v>1</v>
      </c>
      <c r="E818" s="85">
        <v>189997039.05</v>
      </c>
      <c r="F818" s="77" t="s">
        <v>2060</v>
      </c>
      <c r="G818" s="46"/>
      <c r="H818" s="109">
        <f t="shared" si="12"/>
        <v>189997039.05</v>
      </c>
      <c r="I818" s="51">
        <v>100</v>
      </c>
    </row>
    <row r="819" spans="1:9" ht="33" customHeight="1">
      <c r="A819" s="72" t="s">
        <v>863</v>
      </c>
      <c r="B819" s="70">
        <v>6</v>
      </c>
      <c r="C819" s="70" t="s">
        <v>2016</v>
      </c>
      <c r="D819" s="70">
        <v>1</v>
      </c>
      <c r="E819" s="85">
        <v>8987617</v>
      </c>
      <c r="F819" s="77" t="s">
        <v>2061</v>
      </c>
      <c r="G819" s="46"/>
      <c r="H819" s="109">
        <f t="shared" si="12"/>
        <v>8987617</v>
      </c>
      <c r="I819" s="51">
        <v>100</v>
      </c>
    </row>
    <row r="820" spans="1:9" ht="33" customHeight="1">
      <c r="A820" s="72" t="s">
        <v>863</v>
      </c>
      <c r="B820" s="70">
        <v>6</v>
      </c>
      <c r="C820" s="70" t="s">
        <v>2016</v>
      </c>
      <c r="D820" s="70">
        <v>1</v>
      </c>
      <c r="E820" s="85">
        <v>32123765.7</v>
      </c>
      <c r="F820" s="71" t="s">
        <v>1002</v>
      </c>
      <c r="G820" s="46"/>
      <c r="H820" s="109">
        <f t="shared" si="12"/>
        <v>32123765.7</v>
      </c>
      <c r="I820" s="51">
        <v>100</v>
      </c>
    </row>
    <row r="821" spans="1:9" ht="33" customHeight="1">
      <c r="A821" s="72" t="s">
        <v>863</v>
      </c>
      <c r="B821" s="70">
        <v>6</v>
      </c>
      <c r="C821" s="70" t="s">
        <v>2016</v>
      </c>
      <c r="D821" s="70">
        <v>1</v>
      </c>
      <c r="E821" s="85">
        <v>20910438</v>
      </c>
      <c r="F821" s="71" t="s">
        <v>1003</v>
      </c>
      <c r="G821" s="46"/>
      <c r="H821" s="109">
        <f t="shared" si="12"/>
        <v>20910438</v>
      </c>
      <c r="I821" s="51">
        <v>100</v>
      </c>
    </row>
    <row r="822" spans="1:9" ht="33" customHeight="1">
      <c r="A822" s="72" t="s">
        <v>863</v>
      </c>
      <c r="B822" s="70">
        <v>6</v>
      </c>
      <c r="C822" s="70" t="s">
        <v>2016</v>
      </c>
      <c r="D822" s="70">
        <v>1</v>
      </c>
      <c r="E822" s="85">
        <v>32150767.3</v>
      </c>
      <c r="F822" s="71" t="s">
        <v>1004</v>
      </c>
      <c r="G822" s="46"/>
      <c r="H822" s="109">
        <f t="shared" si="12"/>
        <v>32150767.3</v>
      </c>
      <c r="I822" s="51">
        <v>100</v>
      </c>
    </row>
    <row r="823" spans="1:9" ht="33" customHeight="1">
      <c r="A823" s="72" t="s">
        <v>863</v>
      </c>
      <c r="B823" s="70">
        <v>6</v>
      </c>
      <c r="C823" s="70" t="s">
        <v>2016</v>
      </c>
      <c r="D823" s="70">
        <v>1</v>
      </c>
      <c r="E823" s="85">
        <v>32236326</v>
      </c>
      <c r="F823" s="71" t="s">
        <v>1005</v>
      </c>
      <c r="G823" s="46"/>
      <c r="H823" s="109">
        <f t="shared" si="12"/>
        <v>32236326</v>
      </c>
      <c r="I823" s="51">
        <v>100</v>
      </c>
    </row>
    <row r="824" spans="1:9" ht="33" customHeight="1">
      <c r="A824" s="72" t="s">
        <v>863</v>
      </c>
      <c r="B824" s="70">
        <v>6</v>
      </c>
      <c r="C824" s="70" t="s">
        <v>2016</v>
      </c>
      <c r="D824" s="70">
        <v>1</v>
      </c>
      <c r="E824" s="85">
        <v>30000000</v>
      </c>
      <c r="F824" s="104" t="s">
        <v>1006</v>
      </c>
      <c r="G824" s="46"/>
      <c r="H824" s="109">
        <f t="shared" si="12"/>
        <v>30000000</v>
      </c>
      <c r="I824" s="51">
        <v>100</v>
      </c>
    </row>
    <row r="825" spans="1:9" ht="33" customHeight="1">
      <c r="A825" s="72" t="s">
        <v>863</v>
      </c>
      <c r="B825" s="70">
        <v>6</v>
      </c>
      <c r="C825" s="70" t="s">
        <v>2016</v>
      </c>
      <c r="D825" s="70">
        <v>1</v>
      </c>
      <c r="E825" s="85">
        <v>39928998</v>
      </c>
      <c r="F825" s="77" t="s">
        <v>2062</v>
      </c>
      <c r="G825" s="46"/>
      <c r="H825" s="109">
        <f t="shared" si="12"/>
        <v>39928998</v>
      </c>
      <c r="I825" s="51">
        <v>100</v>
      </c>
    </row>
    <row r="826" spans="1:9" ht="33" customHeight="1">
      <c r="A826" s="72" t="s">
        <v>863</v>
      </c>
      <c r="B826" s="70">
        <v>3</v>
      </c>
      <c r="C826" s="70" t="s">
        <v>2016</v>
      </c>
      <c r="D826" s="70">
        <v>1</v>
      </c>
      <c r="E826" s="85">
        <v>13504088.26</v>
      </c>
      <c r="F826" s="77" t="s">
        <v>2063</v>
      </c>
      <c r="G826" s="46"/>
      <c r="H826" s="109">
        <f t="shared" si="12"/>
        <v>13504088.26</v>
      </c>
      <c r="I826" s="51">
        <v>100</v>
      </c>
    </row>
    <row r="827" spans="1:9" ht="15">
      <c r="A827" s="72" t="s">
        <v>863</v>
      </c>
      <c r="B827" s="70">
        <v>3</v>
      </c>
      <c r="C827" s="70" t="s">
        <v>2016</v>
      </c>
      <c r="D827" s="70">
        <v>1</v>
      </c>
      <c r="E827" s="85">
        <v>14906273</v>
      </c>
      <c r="F827" s="77" t="s">
        <v>2064</v>
      </c>
      <c r="G827" s="46"/>
      <c r="H827" s="109">
        <f t="shared" si="12"/>
        <v>14906273</v>
      </c>
      <c r="I827" s="51">
        <v>100</v>
      </c>
    </row>
    <row r="828" spans="1:9" ht="15">
      <c r="A828" s="72" t="s">
        <v>863</v>
      </c>
      <c r="B828" s="70">
        <v>3</v>
      </c>
      <c r="C828" s="70" t="s">
        <v>2016</v>
      </c>
      <c r="D828" s="70">
        <v>1</v>
      </c>
      <c r="E828" s="85">
        <v>10123426</v>
      </c>
      <c r="F828" s="77" t="s">
        <v>2065</v>
      </c>
      <c r="G828" s="46"/>
      <c r="H828" s="109">
        <f t="shared" si="12"/>
        <v>10123426</v>
      </c>
      <c r="I828" s="51">
        <v>100</v>
      </c>
    </row>
    <row r="829" spans="1:9" ht="15">
      <c r="A829" s="72" t="s">
        <v>863</v>
      </c>
      <c r="B829" s="70">
        <v>6</v>
      </c>
      <c r="C829" s="70" t="s">
        <v>2016</v>
      </c>
      <c r="D829" s="70">
        <v>1</v>
      </c>
      <c r="E829" s="85">
        <v>32213937</v>
      </c>
      <c r="F829" s="77" t="s">
        <v>2053</v>
      </c>
      <c r="G829" s="46"/>
      <c r="H829" s="109">
        <f t="shared" si="12"/>
        <v>32213937</v>
      </c>
      <c r="I829" s="51">
        <v>100</v>
      </c>
    </row>
    <row r="830" spans="1:9" ht="15">
      <c r="A830" s="72" t="s">
        <v>863</v>
      </c>
      <c r="B830" s="70">
        <v>6</v>
      </c>
      <c r="C830" s="70" t="s">
        <v>2016</v>
      </c>
      <c r="D830" s="70">
        <v>1</v>
      </c>
      <c r="E830" s="85">
        <v>53324887</v>
      </c>
      <c r="F830" s="77" t="s">
        <v>391</v>
      </c>
      <c r="G830" s="46"/>
      <c r="H830" s="109">
        <f t="shared" si="12"/>
        <v>53324887</v>
      </c>
      <c r="I830" s="51">
        <v>100</v>
      </c>
    </row>
    <row r="831" spans="1:9" ht="15">
      <c r="A831" s="72" t="s">
        <v>863</v>
      </c>
      <c r="B831" s="70">
        <v>6</v>
      </c>
      <c r="C831" s="70" t="s">
        <v>2016</v>
      </c>
      <c r="D831" s="70">
        <v>1</v>
      </c>
      <c r="E831" s="85">
        <v>63948352</v>
      </c>
      <c r="F831" s="77" t="s">
        <v>2066</v>
      </c>
      <c r="G831" s="46"/>
      <c r="H831" s="109">
        <f t="shared" si="12"/>
        <v>63948352</v>
      </c>
      <c r="I831" s="51">
        <v>100</v>
      </c>
    </row>
    <row r="832" spans="1:9" ht="30">
      <c r="A832" s="72" t="s">
        <v>863</v>
      </c>
      <c r="B832" s="70">
        <v>3</v>
      </c>
      <c r="C832" s="70" t="s">
        <v>2016</v>
      </c>
      <c r="D832" s="70">
        <v>1</v>
      </c>
      <c r="E832" s="85">
        <v>13812943.61</v>
      </c>
      <c r="F832" s="77" t="s">
        <v>657</v>
      </c>
      <c r="G832" s="46"/>
      <c r="H832" s="109">
        <f t="shared" si="12"/>
        <v>13812943.61</v>
      </c>
      <c r="I832" s="51">
        <v>100</v>
      </c>
    </row>
    <row r="833" spans="1:9" ht="30">
      <c r="A833" s="72" t="s">
        <v>863</v>
      </c>
      <c r="B833" s="70">
        <v>6</v>
      </c>
      <c r="C833" s="70" t="s">
        <v>2016</v>
      </c>
      <c r="D833" s="70">
        <v>1</v>
      </c>
      <c r="E833" s="85">
        <v>64510591</v>
      </c>
      <c r="F833" s="77" t="s">
        <v>658</v>
      </c>
      <c r="G833" s="46"/>
      <c r="H833" s="109">
        <f t="shared" si="12"/>
        <v>64510591</v>
      </c>
      <c r="I833" s="51">
        <v>100</v>
      </c>
    </row>
    <row r="834" spans="1:9" ht="30">
      <c r="A834" s="53" t="s">
        <v>863</v>
      </c>
      <c r="B834" s="54">
        <v>3</v>
      </c>
      <c r="C834" s="54" t="s">
        <v>2016</v>
      </c>
      <c r="D834" s="54">
        <v>1</v>
      </c>
      <c r="E834" s="66">
        <v>13740416</v>
      </c>
      <c r="F834" s="64" t="s">
        <v>1420</v>
      </c>
      <c r="G834" s="46"/>
      <c r="H834" s="109">
        <f t="shared" si="12"/>
        <v>13740416</v>
      </c>
      <c r="I834" s="51">
        <v>100</v>
      </c>
    </row>
    <row r="835" spans="1:9" ht="15">
      <c r="A835" s="72" t="s">
        <v>2068</v>
      </c>
      <c r="B835" s="54">
        <v>3</v>
      </c>
      <c r="C835" s="54" t="s">
        <v>2016</v>
      </c>
      <c r="D835" s="54">
        <v>1</v>
      </c>
      <c r="E835" s="66">
        <v>14493312.05</v>
      </c>
      <c r="F835" s="63" t="s">
        <v>1425</v>
      </c>
      <c r="G835" s="46"/>
      <c r="H835" s="109">
        <f t="shared" si="12"/>
        <v>14493312.05</v>
      </c>
      <c r="I835" s="51">
        <v>100</v>
      </c>
    </row>
    <row r="836" spans="1:9" ht="15">
      <c r="A836" s="53" t="s">
        <v>864</v>
      </c>
      <c r="B836" s="54">
        <v>6</v>
      </c>
      <c r="C836" s="54" t="s">
        <v>2016</v>
      </c>
      <c r="D836" s="54">
        <v>1</v>
      </c>
      <c r="E836" s="87">
        <v>30228890</v>
      </c>
      <c r="F836" s="106" t="s">
        <v>1940</v>
      </c>
      <c r="G836" s="46"/>
      <c r="H836" s="109">
        <f t="shared" si="12"/>
        <v>30228890</v>
      </c>
      <c r="I836" s="51">
        <v>100</v>
      </c>
    </row>
    <row r="837" spans="1:9" ht="15">
      <c r="A837" s="53" t="s">
        <v>864</v>
      </c>
      <c r="B837" s="54">
        <v>6</v>
      </c>
      <c r="C837" s="54" t="s">
        <v>2016</v>
      </c>
      <c r="D837" s="54">
        <v>1</v>
      </c>
      <c r="E837" s="87">
        <v>30228890</v>
      </c>
      <c r="F837" s="106" t="s">
        <v>1940</v>
      </c>
      <c r="G837" s="46"/>
      <c r="H837" s="109">
        <f t="shared" si="12"/>
        <v>30228890</v>
      </c>
      <c r="I837" s="51">
        <v>100</v>
      </c>
    </row>
    <row r="838" spans="1:9" ht="15">
      <c r="A838" s="53" t="s">
        <v>864</v>
      </c>
      <c r="B838" s="54">
        <v>6</v>
      </c>
      <c r="C838" s="54" t="s">
        <v>2016</v>
      </c>
      <c r="D838" s="54">
        <v>1</v>
      </c>
      <c r="E838" s="87">
        <v>30228890</v>
      </c>
      <c r="F838" s="106" t="s">
        <v>1940</v>
      </c>
      <c r="G838" s="46"/>
      <c r="H838" s="109">
        <f t="shared" si="12"/>
        <v>30228890</v>
      </c>
      <c r="I838" s="51">
        <v>100</v>
      </c>
    </row>
    <row r="839" spans="1:9" ht="15">
      <c r="A839" s="53" t="s">
        <v>864</v>
      </c>
      <c r="B839" s="54">
        <v>6</v>
      </c>
      <c r="C839" s="54" t="s">
        <v>2016</v>
      </c>
      <c r="D839" s="54">
        <v>1</v>
      </c>
      <c r="E839" s="66">
        <v>24664142</v>
      </c>
      <c r="F839" s="68" t="s">
        <v>1939</v>
      </c>
      <c r="G839" s="46"/>
      <c r="H839" s="109">
        <f t="shared" si="12"/>
        <v>24664142</v>
      </c>
      <c r="I839" s="51">
        <v>100</v>
      </c>
    </row>
    <row r="840" spans="1:9" ht="30">
      <c r="A840" s="53" t="s">
        <v>864</v>
      </c>
      <c r="B840" s="54">
        <v>6</v>
      </c>
      <c r="C840" s="54" t="s">
        <v>2016</v>
      </c>
      <c r="D840" s="54">
        <v>1</v>
      </c>
      <c r="E840" s="66">
        <v>32196906</v>
      </c>
      <c r="F840" s="68" t="s">
        <v>1938</v>
      </c>
      <c r="G840" s="46"/>
      <c r="H840" s="109">
        <f aca="true" t="shared" si="13" ref="H840:H857">E840</f>
        <v>32196906</v>
      </c>
      <c r="I840" s="51">
        <v>100</v>
      </c>
    </row>
    <row r="841" spans="1:9" ht="15">
      <c r="A841" s="53" t="s">
        <v>864</v>
      </c>
      <c r="B841" s="54">
        <v>6</v>
      </c>
      <c r="C841" s="54" t="s">
        <v>2016</v>
      </c>
      <c r="D841" s="54">
        <v>1</v>
      </c>
      <c r="E841" s="66">
        <v>25686727</v>
      </c>
      <c r="F841" s="68" t="s">
        <v>1937</v>
      </c>
      <c r="G841" s="46"/>
      <c r="H841" s="109">
        <f t="shared" si="13"/>
        <v>25686727</v>
      </c>
      <c r="I841" s="51">
        <v>100</v>
      </c>
    </row>
    <row r="842" spans="1:9" ht="15">
      <c r="A842" s="53" t="s">
        <v>864</v>
      </c>
      <c r="B842" s="54">
        <v>6</v>
      </c>
      <c r="C842" s="54" t="s">
        <v>2016</v>
      </c>
      <c r="D842" s="54">
        <v>1</v>
      </c>
      <c r="E842" s="66">
        <v>24848771</v>
      </c>
      <c r="F842" s="68" t="s">
        <v>1934</v>
      </c>
      <c r="G842" s="46"/>
      <c r="H842" s="109">
        <f t="shared" si="13"/>
        <v>24848771</v>
      </c>
      <c r="I842" s="51">
        <v>100</v>
      </c>
    </row>
    <row r="843" spans="1:9" ht="15">
      <c r="A843" s="53" t="s">
        <v>864</v>
      </c>
      <c r="B843" s="54">
        <v>6</v>
      </c>
      <c r="C843" s="54" t="s">
        <v>2016</v>
      </c>
      <c r="D843" s="54">
        <v>1</v>
      </c>
      <c r="E843" s="66">
        <v>30996947</v>
      </c>
      <c r="F843" s="68" t="s">
        <v>1935</v>
      </c>
      <c r="G843" s="46"/>
      <c r="H843" s="109">
        <f t="shared" si="13"/>
        <v>30996947</v>
      </c>
      <c r="I843" s="51">
        <v>100</v>
      </c>
    </row>
    <row r="844" spans="1:9" ht="15">
      <c r="A844" s="53" t="s">
        <v>864</v>
      </c>
      <c r="B844" s="54">
        <v>6</v>
      </c>
      <c r="C844" s="54" t="s">
        <v>2016</v>
      </c>
      <c r="D844" s="54">
        <v>1</v>
      </c>
      <c r="E844" s="66">
        <v>28059417</v>
      </c>
      <c r="F844" s="68" t="s">
        <v>1936</v>
      </c>
      <c r="G844" s="46"/>
      <c r="H844" s="109">
        <f t="shared" si="13"/>
        <v>28059417</v>
      </c>
      <c r="I844" s="51">
        <v>100</v>
      </c>
    </row>
    <row r="845" spans="1:9" ht="15">
      <c r="A845" s="53" t="s">
        <v>864</v>
      </c>
      <c r="B845" s="54">
        <v>6</v>
      </c>
      <c r="C845" s="54" t="s">
        <v>2016</v>
      </c>
      <c r="D845" s="54">
        <v>1</v>
      </c>
      <c r="E845" s="66">
        <v>27983944</v>
      </c>
      <c r="F845" s="68" t="s">
        <v>1941</v>
      </c>
      <c r="G845" s="46"/>
      <c r="H845" s="109">
        <f t="shared" si="13"/>
        <v>27983944</v>
      </c>
      <c r="I845" s="51">
        <v>100</v>
      </c>
    </row>
    <row r="846" spans="1:9" ht="15">
      <c r="A846" s="53" t="s">
        <v>864</v>
      </c>
      <c r="B846" s="54">
        <v>6</v>
      </c>
      <c r="C846" s="54" t="s">
        <v>2016</v>
      </c>
      <c r="D846" s="54">
        <v>1</v>
      </c>
      <c r="E846" s="66">
        <v>27770620</v>
      </c>
      <c r="F846" s="68" t="s">
        <v>1943</v>
      </c>
      <c r="G846" s="46"/>
      <c r="H846" s="109">
        <f t="shared" si="13"/>
        <v>27770620</v>
      </c>
      <c r="I846" s="51">
        <v>100</v>
      </c>
    </row>
    <row r="847" spans="1:9" ht="15">
      <c r="A847" s="53" t="s">
        <v>864</v>
      </c>
      <c r="B847" s="54">
        <v>6</v>
      </c>
      <c r="C847" s="54" t="s">
        <v>2016</v>
      </c>
      <c r="D847" s="54">
        <v>1</v>
      </c>
      <c r="E847" s="66">
        <v>28080224</v>
      </c>
      <c r="F847" s="68" t="s">
        <v>1942</v>
      </c>
      <c r="G847" s="46"/>
      <c r="H847" s="109">
        <f t="shared" si="13"/>
        <v>28080224</v>
      </c>
      <c r="I847" s="51">
        <v>100</v>
      </c>
    </row>
    <row r="848" spans="1:9" ht="30">
      <c r="A848" s="53" t="s">
        <v>999</v>
      </c>
      <c r="B848" s="54">
        <v>6</v>
      </c>
      <c r="C848" s="54" t="s">
        <v>2016</v>
      </c>
      <c r="D848" s="54">
        <v>1</v>
      </c>
      <c r="E848" s="66">
        <v>32161932</v>
      </c>
      <c r="F848" s="68" t="s">
        <v>1000</v>
      </c>
      <c r="G848" s="46"/>
      <c r="H848" s="109">
        <f t="shared" si="13"/>
        <v>32161932</v>
      </c>
      <c r="I848" s="51">
        <v>100</v>
      </c>
    </row>
    <row r="849" spans="1:9" ht="15">
      <c r="A849" s="53" t="s">
        <v>999</v>
      </c>
      <c r="B849" s="54">
        <v>6</v>
      </c>
      <c r="C849" s="54" t="s">
        <v>2016</v>
      </c>
      <c r="D849" s="54">
        <v>1</v>
      </c>
      <c r="E849" s="66">
        <v>82093892</v>
      </c>
      <c r="F849" s="68" t="s">
        <v>1001</v>
      </c>
      <c r="G849" s="46"/>
      <c r="H849" s="109">
        <f t="shared" si="13"/>
        <v>82093892</v>
      </c>
      <c r="I849" s="51">
        <v>100</v>
      </c>
    </row>
    <row r="850" spans="1:9" ht="15">
      <c r="A850" s="72" t="s">
        <v>2068</v>
      </c>
      <c r="B850" s="54">
        <v>1</v>
      </c>
      <c r="C850" s="54" t="s">
        <v>2016</v>
      </c>
      <c r="D850" s="54">
        <v>1</v>
      </c>
      <c r="E850" s="66">
        <v>1364125466.56</v>
      </c>
      <c r="F850" s="62" t="s">
        <v>995</v>
      </c>
      <c r="G850" s="46"/>
      <c r="H850" s="109">
        <f t="shared" si="13"/>
        <v>1364125466.56</v>
      </c>
      <c r="I850" s="51">
        <v>100</v>
      </c>
    </row>
    <row r="851" spans="1:9" ht="15">
      <c r="A851" s="53" t="s">
        <v>857</v>
      </c>
      <c r="B851" s="54">
        <v>3</v>
      </c>
      <c r="C851" s="54" t="s">
        <v>2016</v>
      </c>
      <c r="D851" s="54">
        <v>1</v>
      </c>
      <c r="E851" s="66">
        <v>9999922.76</v>
      </c>
      <c r="F851" s="62" t="s">
        <v>1423</v>
      </c>
      <c r="G851" s="46"/>
      <c r="H851" s="109">
        <f t="shared" si="13"/>
        <v>9999922.76</v>
      </c>
      <c r="I851" s="51">
        <v>100</v>
      </c>
    </row>
    <row r="852" spans="1:9" ht="30">
      <c r="A852" s="53" t="s">
        <v>857</v>
      </c>
      <c r="B852" s="54">
        <v>3</v>
      </c>
      <c r="C852" s="54" t="s">
        <v>2016</v>
      </c>
      <c r="D852" s="54">
        <v>1</v>
      </c>
      <c r="E852" s="66">
        <v>9997200</v>
      </c>
      <c r="F852" s="64" t="s">
        <v>1422</v>
      </c>
      <c r="G852" s="46"/>
      <c r="H852" s="109">
        <f t="shared" si="13"/>
        <v>9997200</v>
      </c>
      <c r="I852" s="51">
        <v>100</v>
      </c>
    </row>
    <row r="853" spans="1:9" ht="30">
      <c r="A853" s="53" t="s">
        <v>1056</v>
      </c>
      <c r="B853" s="54">
        <v>6</v>
      </c>
      <c r="C853" s="54" t="s">
        <v>2016</v>
      </c>
      <c r="D853" s="54">
        <v>1</v>
      </c>
      <c r="E853" s="66">
        <v>31150000</v>
      </c>
      <c r="F853" s="62" t="s">
        <v>1057</v>
      </c>
      <c r="G853" s="46"/>
      <c r="H853" s="109">
        <f t="shared" si="13"/>
        <v>31150000</v>
      </c>
      <c r="I853" s="51">
        <v>100</v>
      </c>
    </row>
    <row r="854" spans="1:9" ht="30">
      <c r="A854" s="53" t="s">
        <v>943</v>
      </c>
      <c r="B854" s="54">
        <v>6</v>
      </c>
      <c r="C854" s="54" t="s">
        <v>2016</v>
      </c>
      <c r="D854" s="54">
        <v>1</v>
      </c>
      <c r="E854" s="66">
        <v>99677723</v>
      </c>
      <c r="F854" s="62" t="s">
        <v>1424</v>
      </c>
      <c r="G854" s="46"/>
      <c r="H854" s="109">
        <f t="shared" si="13"/>
        <v>99677723</v>
      </c>
      <c r="I854" s="51">
        <v>100</v>
      </c>
    </row>
    <row r="855" spans="1:9" ht="15">
      <c r="A855" s="53" t="s">
        <v>1058</v>
      </c>
      <c r="B855" s="54">
        <v>6</v>
      </c>
      <c r="C855" s="54" t="s">
        <v>2016</v>
      </c>
      <c r="D855" s="54">
        <v>100</v>
      </c>
      <c r="E855" s="66">
        <v>30384982</v>
      </c>
      <c r="F855" s="43" t="s">
        <v>1059</v>
      </c>
      <c r="G855" s="46"/>
      <c r="H855" s="109">
        <f t="shared" si="13"/>
        <v>30384982</v>
      </c>
      <c r="I855" s="51">
        <v>100</v>
      </c>
    </row>
    <row r="856" spans="1:9" ht="15">
      <c r="A856" s="53" t="s">
        <v>1058</v>
      </c>
      <c r="B856" s="54">
        <v>6</v>
      </c>
      <c r="C856" s="54" t="s">
        <v>2016</v>
      </c>
      <c r="D856" s="54">
        <v>100</v>
      </c>
      <c r="E856" s="66">
        <v>20373718</v>
      </c>
      <c r="F856" s="43" t="s">
        <v>1059</v>
      </c>
      <c r="G856" s="46"/>
      <c r="H856" s="109">
        <f t="shared" si="13"/>
        <v>20373718</v>
      </c>
      <c r="I856" s="51">
        <v>100</v>
      </c>
    </row>
    <row r="857" spans="1:9" ht="30">
      <c r="A857" s="53" t="s">
        <v>865</v>
      </c>
      <c r="B857" s="54">
        <v>6</v>
      </c>
      <c r="C857" s="54" t="s">
        <v>2016</v>
      </c>
      <c r="D857" s="54">
        <v>1</v>
      </c>
      <c r="E857" s="66">
        <v>32782416</v>
      </c>
      <c r="F857" s="62" t="s">
        <v>994</v>
      </c>
      <c r="G857" s="46"/>
      <c r="H857" s="109">
        <f t="shared" si="13"/>
        <v>32782416</v>
      </c>
      <c r="I857" s="51">
        <v>100</v>
      </c>
    </row>
    <row r="858" spans="1:9" ht="22.5" customHeight="1">
      <c r="A858" s="53"/>
      <c r="B858" s="54"/>
      <c r="C858" s="54"/>
      <c r="D858" s="54"/>
      <c r="E858" s="66">
        <f>SUM(E7:E857)</f>
        <v>22546543092.2</v>
      </c>
      <c r="F858" s="62"/>
      <c r="G858" s="46"/>
      <c r="H858" s="109"/>
      <c r="I858" s="44"/>
    </row>
    <row r="859" spans="7:166" ht="15">
      <c r="G859" s="46"/>
      <c r="FI859" s="43" t="s">
        <v>1419</v>
      </c>
      <c r="FJ859" s="43" t="s">
        <v>1419</v>
      </c>
    </row>
    <row r="860" ht="15">
      <c r="G860" s="46"/>
    </row>
    <row r="861" ht="15">
      <c r="G861" s="46"/>
    </row>
    <row r="862" ht="15">
      <c r="G862" s="46"/>
    </row>
    <row r="863" ht="15">
      <c r="G863" s="46"/>
    </row>
    <row r="864" ht="15">
      <c r="G864" s="46"/>
    </row>
  </sheetData>
  <sheetProtection/>
  <autoFilter ref="A6:G858"/>
  <mergeCells count="2">
    <mergeCell ref="A2:D2"/>
    <mergeCell ref="E556:E557"/>
  </mergeCells>
  <dataValidations count="1">
    <dataValidation showInputMessage="1" showErrorMessage="1" promptTitle="CELDA CON FORMULA" errorTitle="NO MODIFICAR" sqref="E361:E362 E286"/>
  </dataValidations>
  <hyperlinks>
    <hyperlink ref="F65" r:id="rId1" display="javascript:listar_elementos(document.forma_resultado, '1729', '5')"/>
    <hyperlink ref="F63" r:id="rId2" display="javascript:listar_elementos(document.forma_resultado, '1811', '5')"/>
    <hyperlink ref="A544" r:id="rId3" display="https://sice.sice-cgr.gov.co/jsp/sice_servicio.jsp?seleccionCUBS=1.64.5.5.1&amp;nombreCUBS=Panela+en+bloque%2C+a+granel%2C+presentaci%F3n+x+1000+g&amp;tipoSE=B&amp;servicio=cubs.ConsultarCubs"/>
  </hyperlinks>
  <printOptions/>
  <pageMargins left="0.3937007874015748" right="0.3937007874015748" top="0.3937007874015748" bottom="0.3937007874015748" header="0" footer="0"/>
  <pageSetup horizontalDpi="300" verticalDpi="300" orientation="landscape" scale="70" r:id="rId5"/>
  <drawing r:id="rId4"/>
</worksheet>
</file>

<file path=xl/worksheets/sheet3.xml><?xml version="1.0" encoding="utf-8"?>
<worksheet xmlns="http://schemas.openxmlformats.org/spreadsheetml/2006/main" xmlns:r="http://schemas.openxmlformats.org/officeDocument/2006/relationships">
  <dimension ref="A1:L53"/>
  <sheetViews>
    <sheetView zoomScalePageLayoutView="0" workbookViewId="0" topLeftCell="A25">
      <selection activeCell="D46" sqref="D46"/>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2" t="s">
        <v>144</v>
      </c>
      <c r="E1" s="13" t="s">
        <v>145</v>
      </c>
    </row>
    <row r="2" ht="13.5" customHeight="1"/>
    <row r="3" spans="1:4" ht="15.75" customHeight="1">
      <c r="A3" s="3" t="s">
        <v>146</v>
      </c>
      <c r="B3" s="4"/>
      <c r="D3" s="14" t="s">
        <v>147</v>
      </c>
    </row>
    <row r="4" spans="1:4" ht="12.75">
      <c r="A4" s="5" t="s">
        <v>148</v>
      </c>
      <c r="B4" s="6" t="s">
        <v>149</v>
      </c>
      <c r="D4" s="15" t="s">
        <v>1379</v>
      </c>
    </row>
    <row r="5" spans="1:4" ht="12.75">
      <c r="A5" s="5" t="s">
        <v>1380</v>
      </c>
      <c r="B5" s="6" t="s">
        <v>1381</v>
      </c>
      <c r="D5" s="16"/>
    </row>
    <row r="6" spans="1:4" ht="12.75">
      <c r="A6" s="5" t="s">
        <v>1382</v>
      </c>
      <c r="B6" s="6" t="s">
        <v>1383</v>
      </c>
      <c r="D6" s="17" t="s">
        <v>1384</v>
      </c>
    </row>
    <row r="7" spans="1:4" ht="13.5" customHeight="1">
      <c r="A7" s="7" t="s">
        <v>1385</v>
      </c>
      <c r="B7" s="8" t="s">
        <v>1385</v>
      </c>
      <c r="D7" s="17"/>
    </row>
    <row r="8" spans="1:4" ht="13.5" customHeight="1">
      <c r="A8" s="9"/>
      <c r="B8" s="9"/>
      <c r="D8" s="17" t="s">
        <v>1386</v>
      </c>
    </row>
    <row r="9" spans="1:4" ht="12.75">
      <c r="A9" s="3" t="s">
        <v>1387</v>
      </c>
      <c r="B9" s="10"/>
      <c r="D9" s="17"/>
    </row>
    <row r="10" spans="1:4" ht="12.75">
      <c r="A10" s="5" t="s">
        <v>1388</v>
      </c>
      <c r="B10" s="11">
        <v>1</v>
      </c>
      <c r="D10" s="17" t="s">
        <v>573</v>
      </c>
    </row>
    <row r="11" spans="1:2" ht="12.75">
      <c r="A11" s="12" t="s">
        <v>574</v>
      </c>
      <c r="B11" s="11">
        <v>2</v>
      </c>
    </row>
    <row r="12" spans="1:4" ht="12.75">
      <c r="A12" s="12" t="s">
        <v>575</v>
      </c>
      <c r="B12" s="11" t="s">
        <v>576</v>
      </c>
      <c r="D12" s="17" t="s">
        <v>577</v>
      </c>
    </row>
    <row r="13" spans="1:4" ht="12.75">
      <c r="A13" s="12" t="s">
        <v>578</v>
      </c>
      <c r="B13" s="11" t="s">
        <v>579</v>
      </c>
      <c r="D13" s="17" t="s">
        <v>580</v>
      </c>
    </row>
    <row r="14" spans="1:2" ht="12.75">
      <c r="A14" s="12" t="s">
        <v>581</v>
      </c>
      <c r="B14" s="6" t="s">
        <v>582</v>
      </c>
    </row>
    <row r="15" spans="1:4" ht="12.75">
      <c r="A15" s="12" t="s">
        <v>583</v>
      </c>
      <c r="B15" s="6" t="s">
        <v>584</v>
      </c>
      <c r="D15" s="17" t="s">
        <v>585</v>
      </c>
    </row>
    <row r="16" spans="1:4" ht="13.5" customHeight="1">
      <c r="A16" s="41" t="s">
        <v>586</v>
      </c>
      <c r="B16" s="42" t="s">
        <v>587</v>
      </c>
      <c r="D16" s="17" t="s">
        <v>588</v>
      </c>
    </row>
    <row r="17" ht="12.75">
      <c r="D17" s="17" t="s">
        <v>589</v>
      </c>
    </row>
    <row r="18" ht="12.75">
      <c r="D18" s="17" t="s">
        <v>590</v>
      </c>
    </row>
    <row r="19" spans="1:4" ht="12.75">
      <c r="A19" s="13" t="s">
        <v>591</v>
      </c>
      <c r="D19" s="17" t="s">
        <v>592</v>
      </c>
    </row>
    <row r="20" ht="12.75">
      <c r="A20" t="s">
        <v>593</v>
      </c>
    </row>
    <row r="21" spans="1:4" ht="12.75">
      <c r="A21" t="s">
        <v>594</v>
      </c>
      <c r="D21" s="17" t="s">
        <v>595</v>
      </c>
    </row>
    <row r="22" spans="1:4" ht="12.75">
      <c r="A22" t="s">
        <v>596</v>
      </c>
      <c r="D22" s="17"/>
    </row>
    <row r="23" ht="12.75">
      <c r="D23" s="1" t="s">
        <v>597</v>
      </c>
    </row>
    <row r="25" spans="2:12" ht="12.75">
      <c r="B25" s="40"/>
      <c r="D25" s="18" t="s">
        <v>598</v>
      </c>
      <c r="E25" s="19"/>
      <c r="F25" s="20" t="s">
        <v>599</v>
      </c>
      <c r="G25" s="21"/>
      <c r="H25" s="20"/>
      <c r="I25" s="20"/>
      <c r="J25" s="20"/>
      <c r="K25" s="21"/>
      <c r="L25" s="19"/>
    </row>
    <row r="26" spans="1:12" ht="12.75">
      <c r="A26" s="1"/>
      <c r="D26" s="22"/>
      <c r="E26" s="23"/>
      <c r="F26" s="24"/>
      <c r="G26" s="24"/>
      <c r="H26" s="25"/>
      <c r="I26" s="25"/>
      <c r="J26" s="25"/>
      <c r="K26" s="24"/>
      <c r="L26" s="23"/>
    </row>
    <row r="27" spans="1:12" ht="12.75">
      <c r="A27" s="40"/>
      <c r="D27" s="26" t="s">
        <v>600</v>
      </c>
      <c r="E27" s="35"/>
      <c r="F27" s="27" t="s">
        <v>601</v>
      </c>
      <c r="G27" s="28"/>
      <c r="H27" s="27"/>
      <c r="I27" s="29"/>
      <c r="J27" s="29"/>
      <c r="K27" s="30"/>
      <c r="L27" s="31"/>
    </row>
    <row r="28" spans="4:12" ht="12.75">
      <c r="D28" s="36"/>
      <c r="E28" s="37"/>
      <c r="F28" s="33"/>
      <c r="G28" s="32"/>
      <c r="H28" s="33"/>
      <c r="I28" s="13"/>
      <c r="J28" s="13"/>
      <c r="L28" s="34"/>
    </row>
    <row r="29" spans="4:12" ht="12.75">
      <c r="D29" s="26" t="s">
        <v>615</v>
      </c>
      <c r="E29" s="35"/>
      <c r="F29" s="27" t="s">
        <v>616</v>
      </c>
      <c r="G29" s="28"/>
      <c r="H29" s="27"/>
      <c r="I29" s="29"/>
      <c r="J29" s="29"/>
      <c r="K29" s="30"/>
      <c r="L29" s="31"/>
    </row>
    <row r="30" spans="4:12" ht="12.75">
      <c r="D30" s="36"/>
      <c r="E30" s="37"/>
      <c r="F30" s="33"/>
      <c r="G30" s="32"/>
      <c r="H30" s="33"/>
      <c r="I30" s="13"/>
      <c r="J30" s="13"/>
      <c r="L30" s="34"/>
    </row>
    <row r="31" spans="4:12" ht="12.75">
      <c r="D31" s="26" t="s">
        <v>1985</v>
      </c>
      <c r="E31" s="35"/>
      <c r="F31" s="27" t="s">
        <v>617</v>
      </c>
      <c r="G31" s="28"/>
      <c r="H31" s="27"/>
      <c r="I31" s="29"/>
      <c r="J31" s="29"/>
      <c r="K31" s="30"/>
      <c r="L31" s="31"/>
    </row>
    <row r="32" spans="4:12" ht="12.75">
      <c r="D32" s="36"/>
      <c r="E32" s="37"/>
      <c r="F32" s="33"/>
      <c r="G32" s="32"/>
      <c r="H32" s="33"/>
      <c r="I32" s="13"/>
      <c r="J32" s="13"/>
      <c r="L32" s="34"/>
    </row>
    <row r="33" spans="4:12" ht="12.75">
      <c r="D33" s="26" t="s">
        <v>618</v>
      </c>
      <c r="E33" s="35"/>
      <c r="F33" s="27" t="s">
        <v>616</v>
      </c>
      <c r="G33" s="28"/>
      <c r="H33" s="27"/>
      <c r="I33" s="29"/>
      <c r="J33" s="29"/>
      <c r="K33" s="30"/>
      <c r="L33" s="31"/>
    </row>
    <row r="34" spans="4:12" ht="12.75">
      <c r="D34" s="36"/>
      <c r="E34" s="37"/>
      <c r="F34" s="33"/>
      <c r="G34" s="32"/>
      <c r="H34" s="33"/>
      <c r="I34" s="13"/>
      <c r="J34" s="13"/>
      <c r="L34" s="34"/>
    </row>
    <row r="35" spans="4:12" ht="12.75">
      <c r="D35" s="26" t="s">
        <v>619</v>
      </c>
      <c r="E35" s="35"/>
      <c r="F35" s="27" t="s">
        <v>620</v>
      </c>
      <c r="G35" s="28"/>
      <c r="H35" s="27"/>
      <c r="I35" s="29"/>
      <c r="J35" s="29"/>
      <c r="K35" s="30"/>
      <c r="L35" s="31"/>
    </row>
    <row r="36" spans="4:12" ht="12.75">
      <c r="D36" s="36"/>
      <c r="E36" s="37"/>
      <c r="F36" s="33"/>
      <c r="G36" s="32"/>
      <c r="H36" s="33"/>
      <c r="I36" s="13"/>
      <c r="J36" s="13"/>
      <c r="L36" s="34"/>
    </row>
    <row r="37" spans="4:12" ht="12.75">
      <c r="D37" s="26" t="s">
        <v>621</v>
      </c>
      <c r="E37" s="35"/>
      <c r="F37" s="27" t="s">
        <v>622</v>
      </c>
      <c r="G37" s="28"/>
      <c r="H37" s="27"/>
      <c r="I37" s="29"/>
      <c r="J37" s="29"/>
      <c r="K37" s="30"/>
      <c r="L37" s="31"/>
    </row>
    <row r="38" spans="4:12" ht="12.75">
      <c r="D38" s="36"/>
      <c r="E38" s="37"/>
      <c r="F38" s="33"/>
      <c r="G38" s="32"/>
      <c r="H38" s="33"/>
      <c r="I38" s="13"/>
      <c r="J38" s="13"/>
      <c r="L38" s="34"/>
    </row>
    <row r="39" spans="4:12" ht="12.75">
      <c r="D39" s="26" t="s">
        <v>623</v>
      </c>
      <c r="E39" s="35"/>
      <c r="F39" s="38" t="s">
        <v>624</v>
      </c>
      <c r="G39" s="28"/>
      <c r="H39" s="27"/>
      <c r="I39" s="29"/>
      <c r="J39" s="29"/>
      <c r="K39" s="30"/>
      <c r="L39" s="31"/>
    </row>
    <row r="40" spans="4:12" ht="12.75">
      <c r="D40" s="36"/>
      <c r="E40" s="37"/>
      <c r="F40" s="17" t="s">
        <v>625</v>
      </c>
      <c r="G40" s="32"/>
      <c r="H40" s="33"/>
      <c r="I40" s="13"/>
      <c r="J40" s="13"/>
      <c r="L40" s="34"/>
    </row>
    <row r="41" spans="4:12" ht="12.75">
      <c r="D41" s="36"/>
      <c r="E41" s="37"/>
      <c r="F41" s="17" t="s">
        <v>626</v>
      </c>
      <c r="G41" s="32"/>
      <c r="H41" s="33"/>
      <c r="I41" s="13"/>
      <c r="J41" s="13"/>
      <c r="L41" s="34"/>
    </row>
    <row r="42" spans="4:12" ht="12.75">
      <c r="D42" s="36"/>
      <c r="E42" s="37"/>
      <c r="F42" s="17" t="s">
        <v>627</v>
      </c>
      <c r="G42" s="32"/>
      <c r="H42" s="33"/>
      <c r="I42" s="13"/>
      <c r="J42" s="13"/>
      <c r="L42" s="34"/>
    </row>
    <row r="43" spans="4:12" ht="12.75">
      <c r="D43" s="36"/>
      <c r="E43" s="37"/>
      <c r="F43" s="17" t="s">
        <v>628</v>
      </c>
      <c r="G43" s="32"/>
      <c r="H43" s="33"/>
      <c r="I43" s="13"/>
      <c r="J43" s="13"/>
      <c r="L43" s="34"/>
    </row>
    <row r="44" spans="4:12" ht="12.75">
      <c r="D44" s="36"/>
      <c r="E44" s="37"/>
      <c r="F44" s="17" t="s">
        <v>629</v>
      </c>
      <c r="G44" s="32"/>
      <c r="H44" s="33"/>
      <c r="I44" s="13"/>
      <c r="J44" s="13"/>
      <c r="L44" s="34"/>
    </row>
    <row r="45" spans="4:12" ht="12.75">
      <c r="D45" s="26"/>
      <c r="E45" s="35"/>
      <c r="F45" s="29" t="s">
        <v>630</v>
      </c>
      <c r="G45" s="28"/>
      <c r="H45" s="27"/>
      <c r="I45" s="29"/>
      <c r="J45" s="29"/>
      <c r="K45" s="30"/>
      <c r="L45" s="31"/>
    </row>
    <row r="46" spans="4:12" ht="12.75">
      <c r="D46" s="39"/>
      <c r="E46" s="37"/>
      <c r="F46" s="33"/>
      <c r="G46" s="32"/>
      <c r="H46" s="32"/>
      <c r="L46" s="34"/>
    </row>
    <row r="47" spans="4:12" ht="12.75">
      <c r="D47" s="38" t="s">
        <v>631</v>
      </c>
      <c r="E47" s="35"/>
      <c r="F47" s="27" t="s">
        <v>820</v>
      </c>
      <c r="G47" s="28"/>
      <c r="H47" s="28"/>
      <c r="I47" s="30"/>
      <c r="J47" s="30"/>
      <c r="K47" s="30"/>
      <c r="L47" s="31"/>
    </row>
    <row r="48" spans="4:12" ht="12.75">
      <c r="D48" s="39"/>
      <c r="E48" s="37"/>
      <c r="F48" s="33"/>
      <c r="G48" s="32"/>
      <c r="H48" s="32"/>
      <c r="L48" s="34"/>
    </row>
    <row r="49" spans="4:12" ht="12.75">
      <c r="D49" s="38" t="s">
        <v>821</v>
      </c>
      <c r="E49" s="35"/>
      <c r="F49" s="27" t="s">
        <v>822</v>
      </c>
      <c r="G49" s="27"/>
      <c r="H49" s="27"/>
      <c r="I49" s="30"/>
      <c r="J49" s="30"/>
      <c r="K49" s="30"/>
      <c r="L49" s="31"/>
    </row>
    <row r="50" spans="4:12" ht="12.75">
      <c r="D50" s="39"/>
      <c r="E50" s="37"/>
      <c r="F50" s="33"/>
      <c r="G50" s="33"/>
      <c r="H50" s="33"/>
      <c r="L50" s="34"/>
    </row>
    <row r="51" spans="4:12" ht="12.75">
      <c r="D51" s="38" t="s">
        <v>823</v>
      </c>
      <c r="E51" s="35"/>
      <c r="F51" s="27" t="s">
        <v>824</v>
      </c>
      <c r="G51" s="27"/>
      <c r="H51" s="27"/>
      <c r="I51" s="30"/>
      <c r="J51" s="30"/>
      <c r="K51" s="30"/>
      <c r="L51" s="31"/>
    </row>
    <row r="52" spans="4:12" ht="12.75">
      <c r="D52" s="39"/>
      <c r="E52" s="37"/>
      <c r="F52" s="33"/>
      <c r="G52" s="33"/>
      <c r="H52" s="33"/>
      <c r="L52" s="34"/>
    </row>
    <row r="53" spans="4:12" ht="12.75">
      <c r="D53" s="38" t="s">
        <v>825</v>
      </c>
      <c r="E53" s="35"/>
      <c r="F53" s="27" t="s">
        <v>826</v>
      </c>
      <c r="G53" s="27"/>
      <c r="H53" s="27"/>
      <c r="I53" s="30"/>
      <c r="J53" s="30"/>
      <c r="K53" s="30"/>
      <c r="L53" s="31"/>
    </row>
  </sheetData>
  <sheetProtection/>
  <printOptions/>
  <pageMargins left="0.75" right="0.75" top="1" bottom="1" header="0" footer="0"/>
  <pageSetup horizontalDpi="512" verticalDpi="512" orientation="landscape" scale="2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dc:creator>
  <cp:keywords/>
  <dc:description/>
  <cp:lastModifiedBy>equipo3</cp:lastModifiedBy>
  <cp:lastPrinted>2010-07-15T15:16:46Z</cp:lastPrinted>
  <dcterms:created xsi:type="dcterms:W3CDTF">2009-08-13T16:53:18Z</dcterms:created>
  <dcterms:modified xsi:type="dcterms:W3CDTF">2010-07-21T20:37:49Z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