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15" windowWidth="14115" windowHeight="3735" activeTab="2"/>
  </bookViews>
  <sheets>
    <sheet name="PLAND ECOMPRAS INICIAL " sheetId="1" r:id="rId1"/>
    <sheet name="FALTA POR REGISTRAR" sheetId="2" r:id="rId2"/>
    <sheet name="P.C 31 ENERO" sheetId="3" r:id="rId3"/>
    <sheet name="Hoja1" sheetId="4" r:id="rId4"/>
    <sheet name="Hoja2" sheetId="5" r:id="rId5"/>
  </sheets>
  <definedNames/>
  <calcPr fullCalcOnLoad="1"/>
</workbook>
</file>

<file path=xl/sharedStrings.xml><?xml version="1.0" encoding="utf-8"?>
<sst xmlns="http://schemas.openxmlformats.org/spreadsheetml/2006/main" count="9656" uniqueCount="1411">
  <si>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</si>
  <si>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</si>
  <si>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</si>
  <si>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</si>
  <si>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</si>
  <si>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</si>
  <si>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</si>
  <si>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</si>
  <si>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</si>
  <si>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</si>
  <si>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</si>
  <si>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</si>
  <si>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</si>
  <si>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</si>
  <si>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</si>
  <si>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</si>
  <si>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</si>
  <si>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</si>
  <si>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</si>
  <si>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</si>
  <si>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</si>
  <si>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</si>
  <si>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</si>
  <si>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</si>
  <si>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</si>
  <si>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</si>
  <si>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</si>
  <si>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ALCALDIA MUNIPAL DE PASTO</t>
  </si>
  <si>
    <t>7230147-7296010-7294149</t>
  </si>
  <si>
    <t>CAM ANGANOY</t>
  </si>
  <si>
    <t>http://www.pasto.gov.co/</t>
  </si>
  <si>
    <t>MISIÓN
El Municipio de Pasto es una entidad territorial que establece las políticas y estrategias para promover el desarrollo y la productividad con ética pública y transparencia, satisfaciendo las necesidades básicas de sus ciudadanos para generar una mejor calidad de vida.                                                                                             VISIÓN
Potenciar a Pasto para convertirlo en un escenario de transformación productiva, con una perspectiva incluyente, transparente y responsable con las necesidades de sus habitantes, en una ciudad que conecta las oportunidades tanto urbanas como rurales en única oferta competitiva de poderío regional.</t>
  </si>
  <si>
    <t xml:space="preserve">HAROLD GUERRERO LOPEZ </t>
  </si>
  <si>
    <t>12 meses</t>
  </si>
  <si>
    <t>Propios</t>
  </si>
  <si>
    <t>15.000.000</t>
  </si>
  <si>
    <t>PATRICIA NARVAEZ</t>
  </si>
  <si>
    <t>contratacion directa</t>
  </si>
  <si>
    <t>Leasing de vehí­culos sedán, cupé o camioneta</t>
  </si>
  <si>
    <t>sgp</t>
  </si>
  <si>
    <t>37.200.000</t>
  </si>
  <si>
    <t>7 meses</t>
  </si>
  <si>
    <t>21.700.000</t>
  </si>
  <si>
    <t>Servicios Profesionales</t>
  </si>
  <si>
    <t>desarrollo comunitario</t>
  </si>
  <si>
    <t>Reuniones y eventos</t>
  </si>
  <si>
    <t>Enero</t>
  </si>
  <si>
    <t xml:space="preserve">12 meses </t>
  </si>
  <si>
    <t>Minima Cuantia</t>
  </si>
  <si>
    <t xml:space="preserve">Recursos Corrientes </t>
  </si>
  <si>
    <t>No</t>
  </si>
  <si>
    <t>N/A</t>
  </si>
  <si>
    <t>Andrea Lozano Almario                                      Jefe Oficina de Asuntos Internacionales        Tel: 7236157 asuntosinternacionales@pasto.gov.co</t>
  </si>
  <si>
    <t>Asuntosa Internacionales</t>
  </si>
  <si>
    <t>Servicio de Transporte</t>
  </si>
  <si>
    <t>enero</t>
  </si>
  <si>
    <t>Abreviada subasta inversa</t>
  </si>
  <si>
    <t>propios</t>
  </si>
  <si>
    <t>$28.000.000</t>
  </si>
  <si>
    <t>N/a</t>
  </si>
  <si>
    <t>Suministro Elementos de Papelería y escritorio</t>
  </si>
  <si>
    <t>$1.700.000</t>
  </si>
  <si>
    <t>Refrigerios y alquiler de salones</t>
  </si>
  <si>
    <t>SGP</t>
  </si>
  <si>
    <t>$7.200.000</t>
  </si>
  <si>
    <t>Servicio de impresos</t>
  </si>
  <si>
    <t>$10.000.000</t>
  </si>
  <si>
    <t>Servicio de Mensajería</t>
  </si>
  <si>
    <t>$2.000.000</t>
  </si>
  <si>
    <t>Silvia Stella Meneses Jefa Oficina de Género genero@pasto.gov.co</t>
  </si>
  <si>
    <t>Suministro de elementos de ferreteía para la convocatoria Jovenes Empresariales rurales del Municipio de Pasto.</t>
  </si>
  <si>
    <t>1 mes</t>
  </si>
  <si>
    <t>Invitación pública</t>
  </si>
  <si>
    <t>S.G.P</t>
  </si>
  <si>
    <t>$35,000,000</t>
  </si>
  <si>
    <t>$40,000,000</t>
  </si>
  <si>
    <t xml:space="preserve">                                   101215 101515  101516 10171504 10121604 10122101  10122104 10131601 10151601 10151603 10151609 10151613 101516 10151703 10151704 10171504,  10171505, 10171506, 10171601, 10171602, 10171603, 10171605, 10171607, 10171608,10171702, 10171801, 10171802, 10171901,  10191509, 10191704, 70122000 </t>
  </si>
  <si>
    <t>Suministro de insumos agropecuarios y veterinarios.</t>
  </si>
  <si>
    <t>NO</t>
  </si>
  <si>
    <t>Servicio de transporte urbano y rural para Asistencia técnica.</t>
  </si>
  <si>
    <t>11 meses</t>
  </si>
  <si>
    <t xml:space="preserve"> </t>
  </si>
  <si>
    <t>$26,000,000</t>
  </si>
  <si>
    <t>$19,000,000</t>
  </si>
  <si>
    <t>LUIS EFRÉN DELGADO, Subsecretario de Agricultura y Desarrollo Agropecuario, Tel./FAX 7293177 Agricultura@pasto.gov.co</t>
  </si>
  <si>
    <t>CAFÉ ( LIBRAS POR MES) 50</t>
  </si>
  <si>
    <t>AZUCAR ( LIBRAS POR MES) 100</t>
  </si>
  <si>
    <t>Vasos 12</t>
  </si>
  <si>
    <t>tazas 30</t>
  </si>
  <si>
    <t>cucharas 15</t>
  </si>
  <si>
    <t>talega para colar café 12</t>
  </si>
  <si>
    <t>ollas 10</t>
  </si>
  <si>
    <t>plato para café 12</t>
  </si>
  <si>
    <t>resmas de papel carta y oficio</t>
  </si>
  <si>
    <t>sevicio de transporte terrestre camioneta</t>
  </si>
  <si>
    <t>toners</t>
  </si>
  <si>
    <t>escobas</t>
  </si>
  <si>
    <t>jabones</t>
  </si>
  <si>
    <t>traperos</t>
  </si>
  <si>
    <t>toallas</t>
  </si>
  <si>
    <t>lapices</t>
  </si>
  <si>
    <t>cds</t>
  </si>
  <si>
    <t>carpetas</t>
  </si>
  <si>
    <t>archivadores</t>
  </si>
  <si>
    <t>CULTURA</t>
  </si>
  <si>
    <t>1.32.10.1.1</t>
  </si>
  <si>
    <t>30 Rollos de Cinta de seguridad, dimensiones (24mmx55m), nacional.</t>
  </si>
  <si>
    <t>1.0.1</t>
  </si>
  <si>
    <t>15 rollos de Cinta enmascarar angosta.</t>
  </si>
  <si>
    <t>1.0.2</t>
  </si>
  <si>
    <t>15  Rollos de Cinta enmascarar ancha.</t>
  </si>
  <si>
    <t>1.0.3</t>
  </si>
  <si>
    <t>2 Pad mause.</t>
  </si>
  <si>
    <t>1.0.4</t>
  </si>
  <si>
    <t>3 Calculadoras  doce  digitos.</t>
  </si>
  <si>
    <t>1.0.7</t>
  </si>
  <si>
    <t>3 cajas de Banda elástica en caucho, referencia 8, por 1000 g. </t>
  </si>
  <si>
    <t>1.0.9</t>
  </si>
  <si>
    <t>200 estuches de CD</t>
  </si>
  <si>
    <t>1.0.11</t>
  </si>
  <si>
    <t>15 Bisturí elaborado en plástico mediano, tamaño de la cuchilla de 18 mm, con bloqueo de la cuchilla y con corta cuchilla. </t>
  </si>
  <si>
    <t>1.0.12</t>
  </si>
  <si>
    <t>3 Borrador para tablero, tipo felpa sintética base en plástico, por 1 und.</t>
  </si>
  <si>
    <t>1.0.13</t>
  </si>
  <si>
    <t>20 BORRADOR LAPIZ DE TINTA Borrador para tinta, tipo tamaño lápiz con escobilla, por 1 und.</t>
  </si>
  <si>
    <t>1.0.14</t>
  </si>
  <si>
    <t xml:space="preserve">20 Borrador para lápiz, tipo nata, tamaño grande, por 1 und.        </t>
  </si>
  <si>
    <t>1.0.16</t>
  </si>
  <si>
    <t>40 Carpeta legajadora Carta.</t>
  </si>
  <si>
    <t>1.0.17</t>
  </si>
  <si>
    <t>401 Carpeta legajadora Oficio.</t>
  </si>
  <si>
    <t>1.0.26</t>
  </si>
  <si>
    <t>6 libro radicador 300 hojas.</t>
  </si>
  <si>
    <t>1.0.30</t>
  </si>
  <si>
    <t>10 Cuaderno argollado x 100 hojas cuadros.</t>
  </si>
  <si>
    <t>1.0.32</t>
  </si>
  <si>
    <t>15 rollos de Cinta adhesiva (SCOTH) Normal.</t>
  </si>
  <si>
    <t>1.0.33</t>
  </si>
  <si>
    <t>15 rollos de Cinta adhesiva (SCOTH) Ancha.</t>
  </si>
  <si>
    <t>1.0.36</t>
  </si>
  <si>
    <t>1 Agendas programadoras.</t>
  </si>
  <si>
    <t>1.0.49</t>
  </si>
  <si>
    <t>10 Correctores líquido, presentación en lápiz de 7 ml, con punta de acero.</t>
  </si>
  <si>
    <t>1.0.51</t>
  </si>
  <si>
    <t>15 Cuchillas para bisturí en acero inoxidable de tamaño mayor a 90 x18 mm.</t>
  </si>
  <si>
    <t>1.0.54</t>
  </si>
  <si>
    <t>20 Lápiz para escritura, fabricado en madera, de forma redonda con borrador, mina negra de 3 mm y dureza No.2.</t>
  </si>
  <si>
    <t>1.0.55</t>
  </si>
  <si>
    <t>10 cajas Marcador borrable por caja de  colores x 10.</t>
  </si>
  <si>
    <t>1.0.56</t>
  </si>
  <si>
    <t>10 Cajas marcador permanente  por caja de colores x 10.</t>
  </si>
  <si>
    <t>1.0.57</t>
  </si>
  <si>
    <t xml:space="preserve">10  marcadores  para CD. </t>
  </si>
  <si>
    <t>1.0.59</t>
  </si>
  <si>
    <t>50 Folders tamaño oficio.</t>
  </si>
  <si>
    <t>1.0.60</t>
  </si>
  <si>
    <t>50 Fólder celuguía horizontal, en cartón de 300 g/m2 , con capacidad de hasta 200 hojas, con portaguía plástica fija, presentación por 1 und, tamaño carta.</t>
  </si>
  <si>
    <t>1.0.62</t>
  </si>
  <si>
    <t>20 cajas de Gancho tipo clip estándar, en alambre metálico galvanizado, de 33 mm, por 100 und.</t>
  </si>
  <si>
    <t>1.0.63</t>
  </si>
  <si>
    <t>20 cajas Gancho tipo clip estándar, en alambre metálico galvanizado, de 50 mm (2 in), por 100 und. </t>
  </si>
  <si>
    <t>1.0.64</t>
  </si>
  <si>
    <t>5 cajas Gancho tipo clip mariposa, en alambre metálico galvanizado, de 45 mm (1/16 in), por 12 und. </t>
  </si>
  <si>
    <t>1.0.66</t>
  </si>
  <si>
    <t>5 cajas Gancho tipo legajador, gancho, pisador y corredera en polipropileno transparente, por 20 juegos. </t>
  </si>
  <si>
    <t>1.0.69</t>
  </si>
  <si>
    <t>10 cajas de Gancho tipo grapa,cosedora tamaño normal, en alambre metálico galvanizado, por 5000 und. </t>
  </si>
  <si>
    <t>1.0.72</t>
  </si>
  <si>
    <t>15 barras Pegante en barra x 40 grms.</t>
  </si>
  <si>
    <t>1.0.73</t>
  </si>
  <si>
    <t>3 Kit de recarga para cartucho, contiene frascos de tinta de color negra, de 40ml, con jeringa manual, con perforador, con guantes, con toalla absorbente, con limpia cabezales y con manual de instrucciones. </t>
  </si>
  <si>
    <t>1.0.75</t>
  </si>
  <si>
    <t>60 resmas de Papel carta 75G.</t>
  </si>
  <si>
    <t>1.0.76</t>
  </si>
  <si>
    <t>25 resmas Papel Oficio 75 G.</t>
  </si>
  <si>
    <t>1.0.88</t>
  </si>
  <si>
    <t>20 AZ oficio.</t>
  </si>
  <si>
    <t>1.0.91</t>
  </si>
  <si>
    <t>20 und.  Resaltador desechable, contenido de tinta menor o igual a 2,5 g, de punta redonda, elaborada en felpa acrílica, para realizar 1 trazo.</t>
  </si>
  <si>
    <t>1.0.96</t>
  </si>
  <si>
    <t xml:space="preserve">30 und Disco compacto regravable, de 700 Mb 80 min, por 1 und.          </t>
  </si>
  <si>
    <t>1.0.97</t>
  </si>
  <si>
    <t xml:space="preserve">200 Disco compacto gravable, de 700 Mb 80 min, por 1 und.          </t>
  </si>
  <si>
    <t>1.0.107</t>
  </si>
  <si>
    <t>15 Rollos de papel para fax, en papel térmico, sin impresión, de 21 cm de ancho y 30 m de largo, por 1 und.</t>
  </si>
  <si>
    <t>1.0.110</t>
  </si>
  <si>
    <t>Bolígrafo desechable, tinta negra, en plástico, presentación por 1 und, con tapa. </t>
  </si>
  <si>
    <t>1.0.112</t>
  </si>
  <si>
    <t>2 unds. Fechador.</t>
  </si>
  <si>
    <t>1.0.113</t>
  </si>
  <si>
    <t>1  und. Almohadilla para sellos.</t>
  </si>
  <si>
    <t>1.0.114</t>
  </si>
  <si>
    <t>1 Huellero.</t>
  </si>
  <si>
    <t>1.0.115</t>
  </si>
  <si>
    <t>1 Numerador.</t>
  </si>
  <si>
    <t>1.0.116</t>
  </si>
  <si>
    <t>1 Perforadora industrial</t>
  </si>
  <si>
    <t>1.0.117</t>
  </si>
  <si>
    <t>3 Perforadora Normal.</t>
  </si>
  <si>
    <t>1.0.118</t>
  </si>
  <si>
    <t>5 Sacaganchos para grapa No.10 elaborado en metal, con un peso mayor a 33 y menor o igual a 75 g. </t>
  </si>
  <si>
    <t>1.0.122</t>
  </si>
  <si>
    <t>10 unds Tajalapiz.</t>
  </si>
  <si>
    <t>1.0.123</t>
  </si>
  <si>
    <t>10 unds. Tijeras de plástico reforzado con fibra de vidrio, longitud de 11 cm.</t>
  </si>
  <si>
    <t>1.0.125</t>
  </si>
  <si>
    <t>4 Cosedora Normal.</t>
  </si>
  <si>
    <t>1.0.128</t>
  </si>
  <si>
    <t>60 Sobre de manila tamaño carta.</t>
  </si>
  <si>
    <t>1.0.130</t>
  </si>
  <si>
    <t>60 Sobres de manila tamaño oficio.</t>
  </si>
  <si>
    <t>1.0.131</t>
  </si>
  <si>
    <t>5 Talonario de Notas internas.</t>
  </si>
  <si>
    <t>1.0.137</t>
  </si>
  <si>
    <t>30 Caja de archivo inactivo No 13.</t>
  </si>
  <si>
    <t>1.0.148</t>
  </si>
  <si>
    <t>5 unds. Pegadit ( pegante instantaneo).</t>
  </si>
  <si>
    <t>1.0.158</t>
  </si>
  <si>
    <t>2 CARTUCHOS para impresora samsumg, ref: ML-331OND, cartucho ref: MLT-D205L/XAX</t>
  </si>
  <si>
    <t>2 CARTUCHOS para impresora HP LASER P1006; Cartucho Ref: 35A</t>
  </si>
  <si>
    <t>1.0.159</t>
  </si>
  <si>
    <t>Alcohol de 90 grados botella x 1 litro.</t>
  </si>
  <si>
    <t>1.0.174</t>
  </si>
  <si>
    <t>5 pares Guante de PVC, talla 7.5 pulgadas, con ribete, calibre 16 mili pulgadas. </t>
  </si>
  <si>
    <t>1.0.181</t>
  </si>
  <si>
    <t>3 bolsas jabon liquido para manos.</t>
  </si>
  <si>
    <t>1.0.200</t>
  </si>
  <si>
    <t>1 COMPUTADOR DE ESCRITORIO con procesador de doble  nucleo fisico vel ocidad minima  de 2,6 Ghzr cache  2mb, una memoria Ram  4GB minima  con un disco duro de 320 gb, con una unidad de DVD de quemador de doble capa , un monitor LCD de 22 pulgadas  teclado en español y mouse optico PS2 LAN, AUDIO, VIDEO,USB 2.0 , Lector de targeta , Parlantes ,Regulador 1 KVA, Licencia Windous 7 Profesional DE 32Bits.</t>
  </si>
  <si>
    <t>1.0.206</t>
  </si>
  <si>
    <t>2 Impresoras multifuncional,  escaner de 48 bits y 1200  dpix 600 dpi con impresión a 4 colores  (CMYK) 5760 X 1440 DPI  resolucion hasta 26 PPM  en negro y 14 ppm  en color  area de impresión  de 21, 6 cm  x 111 cm  alimentacon de papel hojas sueltas entreda de papel hasta 100 hojas / 10 sobres interface USB velocidad de escaneo 600 dpi.</t>
  </si>
  <si>
    <t>1.0.209</t>
  </si>
  <si>
    <t>Escaner resolucion 4800 x 9600 dpi 48 bit,velocidad de visualizacion 10seg, puerto usb,  dimensiones 290 X472 X 90 peso 3 kg.</t>
  </si>
  <si>
    <t>DARG</t>
  </si>
  <si>
    <t>ARQ.DARIO ANDRES GOMEZ CABRERA</t>
  </si>
  <si>
    <t xml:space="preserve">Servicio de Mantenimiento de equipo industrial </t>
  </si>
  <si>
    <t>MÍnima CuantÍa</t>
  </si>
  <si>
    <t xml:space="preserve">Recursos propios </t>
  </si>
  <si>
    <t>Armando Miranda Vela 3007807080</t>
  </si>
  <si>
    <t xml:space="preserve">DESARROLLO ECONOMICO </t>
  </si>
  <si>
    <t>14111500, 44103100,44121500, 44121600, 44121700, 44121800, 44121900, 44122000, 44122100.</t>
  </si>
  <si>
    <t>SUMINISTRO DE ELEMENTOS DE PAPELERIA Y UTILES DE OFICINA</t>
  </si>
  <si>
    <t>Licitación Publica</t>
  </si>
  <si>
    <t>Calculadora  doce  digitos.</t>
  </si>
  <si>
    <t>Cinta enmascarar angosta.</t>
  </si>
  <si>
    <t>Cinta enmascarar ancha.</t>
  </si>
  <si>
    <t>Banda elástica en caucho, referencia 8, por 1000 g. </t>
  </si>
  <si>
    <t>Estuche CD.</t>
  </si>
  <si>
    <t>Bisturí elaborado en plástico pequeño, tamaño de la cuchilla de 9 mm, con bloqueo de la cuchilla y con corta cuchilla.</t>
  </si>
  <si>
    <t>Bisturí elaborado en plástico mediano, tamaño de la cuchilla de 18 mm, con bloqueo de la cuchilla y con corta cuchilla. </t>
  </si>
  <si>
    <t>Borrador para tablero, tipo felpa sintética base en plástico, por 1 und.</t>
  </si>
  <si>
    <t>BORRADOR LAPIZ DE TINTA Borrador para tinta, tipo tamaño lápiz con escobilla, por 1 und.</t>
  </si>
  <si>
    <t>Borradores para lapiz tipo nata. tamaño mediano.</t>
  </si>
  <si>
    <t>Carpeta legajadora Carta.</t>
  </si>
  <si>
    <t>Carpeta legajadora Oficio.</t>
  </si>
  <si>
    <t>Bandas de caucho</t>
  </si>
  <si>
    <t>Cartulina brístol, de 160 g, tamaño pliego, blanca, por 1 und.</t>
  </si>
  <si>
    <t>Cartulina brístol, de 160 g, tamaño octavo de pliego, blanca, por 1 und. </t>
  </si>
  <si>
    <t>Cartulina brístol, de 160 g, tamaño pliego, otros colores, por 1 und.</t>
  </si>
  <si>
    <t>Chinches por caja de 50 unidades.</t>
  </si>
  <si>
    <t>libro radicador 300 hojas.</t>
  </si>
  <si>
    <t>Libros radicadores 600 folios.</t>
  </si>
  <si>
    <t>Cuaderno argollado x 100 hojas cuadros.</t>
  </si>
  <si>
    <t>Cinta adhesiva (SCOTH) Normal.</t>
  </si>
  <si>
    <t>Cinta adhesiva (SCOTH) Ancha.</t>
  </si>
  <si>
    <t>Agenda de teléfonos.</t>
  </si>
  <si>
    <t>Agenda grande.</t>
  </si>
  <si>
    <t>Agendas programadoras.</t>
  </si>
  <si>
    <t>Corrector líquido, presentación en lápiz de 7 ml, con punta de acero.</t>
  </si>
  <si>
    <t>Corrector líquido, presentación en frasco de 25 m, con pincel aplicador.</t>
  </si>
  <si>
    <t>Cuchillas para bisturí en acero inoxidable de tamaño mayor a 90 x18 mm.</t>
  </si>
  <si>
    <t>Diluyente  corrector.</t>
  </si>
  <si>
    <t>Gancho industrial cosedora cajas.</t>
  </si>
  <si>
    <t>Lápiz para escritura, fabricado en madera, de forma redonda con borrador, mina negra de 3 mm y dureza No.2.</t>
  </si>
  <si>
    <t>Marcador borrable por caja de  colores x 10.</t>
  </si>
  <si>
    <t>marcador permanente  por caja de colores x 10.</t>
  </si>
  <si>
    <t xml:space="preserve">marcadores  para CD. </t>
  </si>
  <si>
    <t>Folder tamaño carta.</t>
  </si>
  <si>
    <t>Folders tamaño oficio.</t>
  </si>
  <si>
    <t>Fólder celuguía horizontal, en cartón de 300 g/m2 , con capacidad de hasta 200 hojas, con portaguía plástica fija, presentación por 1 und, tamaño carta.</t>
  </si>
  <si>
    <t>Fólder celuguía horizontal, en cartón de 300 g/m2 , con capacidad de hasta 200 hojas, con portaguía plástica fija, presentación por 1 und, tamaño oficio.</t>
  </si>
  <si>
    <t>Gancho tipo clip estándar, en alambre metálico galvanizado, de 33 mm, por 100 und.</t>
  </si>
  <si>
    <t>Gancho tipo clip estándar, en alambre metálico galvanizado, de 50 mm (2 in), por 100 und. </t>
  </si>
  <si>
    <t>Gancho tipo clip mariposa, en alambre metálico galvanizado, de 45 mm (1/16 in), por 12 und. </t>
  </si>
  <si>
    <t>Gancho tipo clip mariposa, en alambre metálico galvanizado, de 30 mm (1/8 in), por 50 und. </t>
  </si>
  <si>
    <t>Gancho tipo legajador, gancho, pisador y corredera en polipropileno transparente, por 20 juegos. </t>
  </si>
  <si>
    <t>Gancho tipo grapa para cosedora industrial, en alambre metálico galvanizado, por 5000 und. </t>
  </si>
  <si>
    <t>Gancho tipo grapa,cosedora tamaño normal, en alambre metálico galvanizado, por 5000 und. </t>
  </si>
  <si>
    <t>Guías separadoras en cartulina plastificada, de tamaño (105) 27,9 X 22 cm, por 5 und, texto de las pestañas 1-5, con 3 perforaciones, pestaña sin colores. </t>
  </si>
  <si>
    <t>Pegante en barra x 40 grms.</t>
  </si>
  <si>
    <t>Libretas de  apuntes.</t>
  </si>
  <si>
    <t>Papel carta 75G.</t>
  </si>
  <si>
    <t>Papel Oficio 75 G.</t>
  </si>
  <si>
    <t xml:space="preserve">Papel pergamino, de 90 g/m2, por pliego, por 1 und.              </t>
  </si>
  <si>
    <t>Papel pergamino, de 115 g/m2, por pliego, por 1 und.</t>
  </si>
  <si>
    <t>Papel seda, de 40 g/m2, por medio pliego, por 1 und.</t>
  </si>
  <si>
    <t>Papel silueta, de 75 g/m2, por medio pliego, por 1 und.</t>
  </si>
  <si>
    <t>AZ oficio.</t>
  </si>
  <si>
    <t>Limpiatipos.</t>
  </si>
  <si>
    <t>Resaltador desechable, contenido de tinta menor o igual a 2,5 g, de punta redonda, elaborada en felpa acrílica, para realizar 1 trazo.</t>
  </si>
  <si>
    <t>Tinta para sellos de caucho, de color negro, y presentación de 15 cm3.</t>
  </si>
  <si>
    <t xml:space="preserve">Disco compacto regravable, de 700 Mb 80 min, por 1 und.          </t>
  </si>
  <si>
    <t xml:space="preserve">Disco compacto gravable, de 700 Mb 80 min, por 1 und.          </t>
  </si>
  <si>
    <t>DVD blanco Disco óptico de una escritura de 5,2 Gb.</t>
  </si>
  <si>
    <t>Guía para trazo tipo regla, en plástico,biselado, unidad milimetrada, de 30 cm, por 1 und. </t>
  </si>
  <si>
    <t>Guía para trazo tipo regla, en plástico transparente, borde biselado, unidad milimetrada, de 50 cm, por 1 und. </t>
  </si>
  <si>
    <t>Rollo de papel para fax, en papel térmico, sin impresión, de 21 cm de ancho y 30 m de largo, por 1 und.</t>
  </si>
  <si>
    <t>Taco de papel por 1 paquete de 300 hojas cada uno o mayor, en papel periódico, sin engomar, tamaño de la hoja menor o igual 4 x 5 cm.</t>
  </si>
  <si>
    <t>Bolígrafo desechable, tinta varios colores, en plástico, presentación por 1 und, con tapa.</t>
  </si>
  <si>
    <t>Dispensador de cinta.</t>
  </si>
  <si>
    <t>Fechador.</t>
  </si>
  <si>
    <t>Almohadilla para sellos.</t>
  </si>
  <si>
    <t>Huellero.</t>
  </si>
  <si>
    <t>Numerador.</t>
  </si>
  <si>
    <t>Perforadora industrial</t>
  </si>
  <si>
    <t>Perforadora Normal.</t>
  </si>
  <si>
    <t>Sacaganchos para grapa No.10 elaborado en metal, con un peso mayor a 33 y menor o igual a 75 g. </t>
  </si>
  <si>
    <t>Sello de recibido.</t>
  </si>
  <si>
    <t>Sello radicador.</t>
  </si>
  <si>
    <t>Tajalapiz.</t>
  </si>
  <si>
    <t>Tijeras de plástico reforzado con fibra de vidrio, longitud de 11 cm.</t>
  </si>
  <si>
    <t>Cosedora industrial.</t>
  </si>
  <si>
    <t>Cosedora Normal.</t>
  </si>
  <si>
    <t>Sobre blanco tamaño carta.</t>
  </si>
  <si>
    <t>Sobre blanco tamaño oficio.</t>
  </si>
  <si>
    <t>Sobre de manila tamaño carta.</t>
  </si>
  <si>
    <t>Sobre de manila tamaño extraoficio.</t>
  </si>
  <si>
    <t>Sobre de manila tamaño oficio.</t>
  </si>
  <si>
    <t>Pegante liquido por galon.</t>
  </si>
  <si>
    <t>Caja de archivo inactivo No 13.</t>
  </si>
  <si>
    <t>Crema limpia computadores.</t>
  </si>
  <si>
    <t>Cuenta facil.</t>
  </si>
  <si>
    <t>Hoja Kimberly.</t>
  </si>
  <si>
    <t>Paquetes de bombas amarillas.</t>
  </si>
  <si>
    <t xml:space="preserve">Paquetes de bombas azules. </t>
  </si>
  <si>
    <t>Paquetes de bombas blancas.</t>
  </si>
  <si>
    <t>Paquetes de bombas rojas.</t>
  </si>
  <si>
    <t>Paquetes hojas colores.</t>
  </si>
  <si>
    <t>Pastas velo blind o acetatos para impresora  y fotocopiadora por 50 hojas / X juegos.</t>
  </si>
  <si>
    <t>Pegadit ( pegante instantaneo).</t>
  </si>
  <si>
    <t>Posit</t>
  </si>
  <si>
    <t>tarjetas color blanco grafito tamaño lord</t>
  </si>
  <si>
    <t xml:space="preserve">micropuntas color negro </t>
  </si>
  <si>
    <t>Rollos papel contact oscuro.</t>
  </si>
  <si>
    <t>Rollos papel contact transparente.</t>
  </si>
  <si>
    <t>ADQUISICION DE ELEMENTOS DE ASEO</t>
  </si>
  <si>
    <t>Ambientador general 200 - 500 CC Liquido desinfectante.</t>
  </si>
  <si>
    <t>Blanqueador en cojín, con volumen de 200 cm3, con fragancia.</t>
  </si>
  <si>
    <t>Bolsa para la basura 50x70 CM Calibre 1 general.</t>
  </si>
  <si>
    <t>Churruscos para baño.</t>
  </si>
  <si>
    <t>Destapador de cañerias 500 CC Con sonda acustica.</t>
  </si>
  <si>
    <t>Detergente en polvo, presentación por 1 kg, alcalino, con blanqueador, especial para uso en lavadora, con fragancia.</t>
  </si>
  <si>
    <t>Escoba  suave con cabo de madera REF. 223 Fuller.</t>
  </si>
  <si>
    <t>Esponja de plástico, presentación por 1 und.</t>
  </si>
  <si>
    <t>Esponjilla de lana de acero, con presentación por 1 und.</t>
  </si>
  <si>
    <t>Esponjilla de aluminio, con presentación por 1 und. </t>
  </si>
  <si>
    <t>Esponjilla de alambre, con presentación por 1 und. </t>
  </si>
  <si>
    <t>franela pequeña de 50X70 CMS.</t>
  </si>
  <si>
    <t>Guante de PVC, talla 8 pulgadas, con ribete, calibre 16 mili pulgadas. </t>
  </si>
  <si>
    <t xml:space="preserve">Guantes quirurgicos por caja. </t>
  </si>
  <si>
    <t>jabon liquido para manos.</t>
  </si>
  <si>
    <t>Jabón lavaplatos líquido, presentación de 250 cm3.</t>
  </si>
  <si>
    <t>Limpia vidrios 400-1000 cc sin aroma.</t>
  </si>
  <si>
    <t xml:space="preserve">LimpidoBlanqueador en botella plástica, con volumen de 500 cm3, con fragancia. </t>
  </si>
  <si>
    <t>limpion tela toalla 45x45.</t>
  </si>
  <si>
    <t>Limpion de  toalla 48X50 CM.</t>
  </si>
  <si>
    <t>Papel higiénico, de hoja doble, color blanco, 300 m de largo, y 9 cm de ancho.</t>
  </si>
  <si>
    <t>Recogedor de plástico rígido, de dimensión menor a 6x19x23 cm, con mango de acero de longitud 70 cm, basculante, con banda.</t>
  </si>
  <si>
    <t>Servilleta, de hoja sencilla, con dimensiones 33 cm. de largo x 33 cm. de ancho, lisa, color blanco, y presentación en paquete x 40 und.</t>
  </si>
  <si>
    <t>Toalla de papel, tipo paquete, de hoja sencilla, doblada en Z, color blanco, con grofado y presentación de 50 unds, con dimensiones por hoja de 24.5 cm de largo x 24 cm de ancho.</t>
  </si>
  <si>
    <t>ADQUISICION ELEMENTOS Y SUMINISTROS DE COCINA</t>
  </si>
  <si>
    <t>CAFÉ ( LIBRAS POR MES)</t>
  </si>
  <si>
    <t>AZUCAR ( LIBRAS POR MES)</t>
  </si>
  <si>
    <t>Termos Grandes</t>
  </si>
  <si>
    <t>Vasos</t>
  </si>
  <si>
    <t>Tazas</t>
  </si>
  <si>
    <t>Cuchara</t>
  </si>
  <si>
    <t>Cuchillo</t>
  </si>
  <si>
    <t>Talega para colar el café</t>
  </si>
  <si>
    <t>Plato</t>
  </si>
  <si>
    <t>Plato taza</t>
  </si>
  <si>
    <t>Olla esmaltada grande</t>
  </si>
  <si>
    <t>Tenedor</t>
  </si>
  <si>
    <t>Jarras esmaltadas grandes</t>
  </si>
  <si>
    <t>Cucharilla</t>
  </si>
  <si>
    <t>Filtros para purificador</t>
  </si>
  <si>
    <t>Vaso desechable</t>
  </si>
  <si>
    <t>ADQUISICION DE EQUIPOS DE COMPUTO Y TONERS</t>
  </si>
  <si>
    <t>Extenciones USB.</t>
  </si>
  <si>
    <t>Pad mause.</t>
  </si>
  <si>
    <t>Toner 27 negro impresora HP DESKJET 3660</t>
  </si>
  <si>
    <t>Toner a color 28 impresora HP DESKJET 3660</t>
  </si>
  <si>
    <t>Toner HP LASER JET 1010</t>
  </si>
  <si>
    <t>Kit de recarga para cartucho, contiene frascos de tinta de color negra, de 40ml, con jeringa manual, con perforador, con guantes, con toalla absorbente, con limpia cabezales y con manual de instrucciones. </t>
  </si>
  <si>
    <t>tinta para impresora EPSON STYLUS TX 105 color: yellow, magenta, cyan, black</t>
  </si>
  <si>
    <t xml:space="preserve">COMPUTADOR DE ESCRITORIO con procesador de doble  nucleo fisico vel ocidad minima  de 2,6 Ghzr cache  2mb, una memoria Ram  2GB minima  con un disco duro de 320 gb, con una unidad de DVD de quemador de doble capa, uu monito LCD de 19 pulgadas  teclado en español y mouse optico PS2 LAN, AUDIO, VIDEO,USB 2.0, Lector de targeta, Parlantes, Regulador 1 KVA, Licencia Windous 7 Profesional DE 32Bits.  </t>
  </si>
  <si>
    <t>Impresora multifuncional,  escaner de 48 bits y 1200  dpix 600 dpi con impresión a 4 colores  (CMYK) 5760 X 1440 DPI  resolucion hasta 26 PPM  en negro y 14 ppm  en color  area de impresión  de 21, 6 cm  x 111 cm  alimentacon de papel hojas sueltas entreda de papel hasta 100 hojas / 10 sobres interface USB velocidad de escaneo 600 dpi.</t>
  </si>
  <si>
    <t>Video Vin</t>
  </si>
  <si>
    <t>TV LCD 50"</t>
  </si>
  <si>
    <t>Ventildor</t>
  </si>
  <si>
    <t>ADQUISICION MOBILIARIO Y EQUIPOS DE OFICINA</t>
  </si>
  <si>
    <t>archivador tipo mueble de madera con chapa de seguridad</t>
  </si>
  <si>
    <t xml:space="preserve">estante  para colocar  AZ tamaño oficio en madera o metal </t>
  </si>
  <si>
    <t>PARTES DE FOTOCOPIADORA</t>
  </si>
  <si>
    <t>Tinta para fotocopiadora. Ref: toner minolta DI 152/181/183/200/250/350/351/1611/2011</t>
  </si>
  <si>
    <t>PUBLICIDAD</t>
  </si>
  <si>
    <t>Pendones con logo del municipio 4 grandes y 4 pequeños con estuches en lona</t>
  </si>
  <si>
    <t xml:space="preserve">soportes de pendones </t>
  </si>
  <si>
    <t>Carpas dimensiones 4x5</t>
  </si>
  <si>
    <t>TRANSPORTE</t>
  </si>
  <si>
    <t>Servicios de transporte terrestre ( camionetas)</t>
  </si>
  <si>
    <t>Rubro 210401210101 viaticos y gastos de viaje Despacho del Alcalde</t>
  </si>
  <si>
    <t>EMPASTADOS</t>
  </si>
  <si>
    <t>50 Tomos para empastar Decretos 2012-2013</t>
  </si>
  <si>
    <t>45 Tomos para empastar Resoluciones 2012-2013</t>
  </si>
  <si>
    <t>DESPACHO</t>
  </si>
  <si>
    <t>9 meses</t>
  </si>
  <si>
    <t>Miníma Cuantía</t>
  </si>
  <si>
    <t>MARIA VICTORIA ZAMBRANO VILLOTA P.U. OFICINA DE CONTRATACION SEM - educacion@pasto.gov.co   7 29 19 15 Ext 19</t>
  </si>
  <si>
    <t>Pad mouse.</t>
  </si>
  <si>
    <t>Cinta impresora Epson fx2190.</t>
  </si>
  <si>
    <t>Rollos papel contact pixelado</t>
  </si>
  <si>
    <t>Papel bond 90 gr,pliego</t>
  </si>
  <si>
    <t xml:space="preserve">Caja x 50 unid. Clip estándar plastico </t>
  </si>
  <si>
    <t>Caja x 50 unid. Clip plastico jumbo.</t>
  </si>
  <si>
    <t>Papel periódico, de 40 g/m2, por pliego, por 1 und.</t>
  </si>
  <si>
    <t xml:space="preserve">Notas adhesivas remobibles </t>
  </si>
  <si>
    <t>Tinta para sellos de caucho, de color rojo, y presentación de 15 cm3.</t>
  </si>
  <si>
    <t>Tinta para sellos de caucho, de color azul, y presentación de 15 cm3.</t>
  </si>
  <si>
    <t>Toners CB435A NEGRO 35A LASERJET P1005</t>
  </si>
  <si>
    <t>Toners Q2612A NEGRO 12A impresora HP 1010 1012</t>
  </si>
  <si>
    <t>Toners 85A HP LASERJET 1102W</t>
  </si>
  <si>
    <t>Toners 15A LASERJET C7115A</t>
  </si>
  <si>
    <t>Toner negro 05A HP CE505A</t>
  </si>
  <si>
    <t>Toner Lexmark E450H11L</t>
  </si>
  <si>
    <t>Toner Samsumg Ml108 Samsung 2010</t>
  </si>
  <si>
    <t>ELEMENTOS DE ASEO</t>
  </si>
  <si>
    <t>Galon de jabon liquido para manos  para dispensador</t>
  </si>
  <si>
    <t>Jabon lavalosa en pasta</t>
  </si>
  <si>
    <t xml:space="preserve">Galon Blanqueador liquido </t>
  </si>
  <si>
    <t>Galon Ambientador general Liquido desinfectante.</t>
  </si>
  <si>
    <t>Ambientador Spray</t>
  </si>
  <si>
    <t>Papeleras de piso</t>
  </si>
  <si>
    <t>Valdes grandes</t>
  </si>
  <si>
    <t>Tapabocas unidad</t>
  </si>
  <si>
    <t>Paca papel higienico jumbo para dispensador</t>
  </si>
  <si>
    <t>Caja Guantes de nitrito para archivo.</t>
  </si>
  <si>
    <t>Toalla en algodón-nylon, sin estampar de colores claros y dimensiones menores que 0.70 x 0.40 m. </t>
  </si>
  <si>
    <t xml:space="preserve">CAFÉ </t>
  </si>
  <si>
    <t>11  meses</t>
  </si>
  <si>
    <t xml:space="preserve">AZUCAR </t>
  </si>
  <si>
    <t>Olla</t>
  </si>
  <si>
    <t>sillas ergonomicas tipo secretaria - ejecutivas</t>
  </si>
  <si>
    <t>Estantes en madera  5 compartimentos</t>
  </si>
  <si>
    <t>Sillas plasticas - sillas para jardín</t>
  </si>
  <si>
    <t>Escritorio tipo secretaria en madera con dos gavetas</t>
  </si>
  <si>
    <t>Tanden de sillas de cinco puestos, en material lavable y de alto uso - Sillas para visitantes</t>
  </si>
  <si>
    <t>Sillas receptoras en paño azul metalicas</t>
  </si>
  <si>
    <t>Tablero en acrilico de 300 × 209</t>
  </si>
  <si>
    <t>Guillotinas grandes</t>
  </si>
  <si>
    <t>Carpetas papel ph neutro propalcote de 320 gramos, de 4 aletas, color blanco, imprsión directa a una tinta, desasificada, cubierta anterior y posterior con soplapas laterales, grafado para 4 pliegues para cada solapa, distancie entre pliegue de 1cm, la parte inferior izquierda de la car frontal a 2 cm del borde, - según requerimiento del Archivo General de la Nación para historias laborales.</t>
  </si>
  <si>
    <t>Cartulina maule pliego</t>
  </si>
  <si>
    <t>Cinta métrica por 30 metros</t>
  </si>
  <si>
    <t>Tabla legajadora fabricada en acrilico de alta resistencia tamaño 23.5 x 35.2  cms, con gancho F y C porta lapicero.</t>
  </si>
  <si>
    <t xml:space="preserve">Gps garmin </t>
  </si>
  <si>
    <t xml:space="preserve">Portatil Procesador Intel Core i5-3210M / 2.5 G Memoria RAMMemoria de 4 GB Disco duroHDD 750GB (velocidad de 5400 rpm) Pantalla VAIO de 14 pulgadas (1366 x 768) - </t>
  </si>
  <si>
    <t>Impresora HP Laser Jet P2055dn</t>
  </si>
  <si>
    <t>HP Scanjet enterprise 7500</t>
  </si>
  <si>
    <t>Video Beam</t>
  </si>
  <si>
    <t>Pantalla Telon con tripode para proyector</t>
  </si>
  <si>
    <t>Cámara Fotografica semi profesional</t>
  </si>
  <si>
    <t xml:space="preserve">Grabadora </t>
  </si>
  <si>
    <t>Coco para telefono</t>
  </si>
  <si>
    <t>Disco Duro externo por una tera</t>
  </si>
  <si>
    <t>Luz de foco, Bombillos ahorradores 27w</t>
  </si>
  <si>
    <t>Televisor de 40" LED</t>
  </si>
  <si>
    <t>Kit de tonners C 4844A-Plotter desinjet 500- negro, azul, rojo y amarillo.</t>
  </si>
  <si>
    <t>Tinta de respuesto para kit C 4844A-Plotter desinjet 500- negro, azul, rojo y amarillo.</t>
  </si>
  <si>
    <t>Antivirus para 100 maquinas</t>
  </si>
  <si>
    <t xml:space="preserve">Tableta digitalizadora, • Tamaño 320 x 208 x 12 mm
12.6 x 8.2 x 0.5 in, • Peso 660 g (1.5 lbs.), • Área activa 157 mm x 98 mm 6.2 x 3.9 in, Color Negro, Multitáctil, • Lápiz Grip Pen,  Niveles de presión 2048; tanto punta del lápiz como borrador ,  Reconocimiento de inclinación ±60 niveles,  Interruptores 2 side switches
</t>
  </si>
  <si>
    <t> Mantenimiento, reparacion, modificacion, reconstruccion e instalacion de bienes/equipo. </t>
  </si>
  <si>
    <t>Servicios generales y de conserjería. </t>
  </si>
  <si>
    <t>Servicios publicos. </t>
  </si>
  <si>
    <t>Servicios educativos y de capacitacion. </t>
  </si>
  <si>
    <t>Servicios de transporte aereo. </t>
  </si>
  <si>
    <t>Arrendamiento de Infraestructura Establecimientos Educativos y SEM</t>
  </si>
  <si>
    <t>Servicios Profesionales de Artistas e Interpretes</t>
  </si>
  <si>
    <t>Contratación de Servicios de Apoyo Pedagógico para la población con diversidad funcional</t>
  </si>
  <si>
    <t>Impresoras láser</t>
  </si>
  <si>
    <t>Computadores de escritorio</t>
  </si>
  <si>
    <t>Computadores personales</t>
  </si>
  <si>
    <t>Computadores de tableta</t>
  </si>
  <si>
    <t>Escáneres</t>
  </si>
  <si>
    <t>Estuche para transportar computadores notebook</t>
  </si>
  <si>
    <t>Kits de multimedia</t>
  </si>
  <si>
    <t>Micrófonos de voz para computadores</t>
  </si>
  <si>
    <t>Kit periférico para computador</t>
  </si>
  <si>
    <t>Almohadillas (pads) táctil (touch)</t>
  </si>
  <si>
    <t>Almohadillas (pads) para mouse</t>
  </si>
  <si>
    <t>Memoria ram dinámica (dram)</t>
  </si>
  <si>
    <t>Unidades de disco duro sata 320 gb</t>
  </si>
  <si>
    <t>Unidades de disco duro ide 320 gb</t>
  </si>
  <si>
    <t>Unidades de disco duro sata 500gb</t>
  </si>
  <si>
    <t>Cable de conexión de impresora</t>
  </si>
  <si>
    <t>Cables de computador</t>
  </si>
  <si>
    <t>Teclas o teclados</t>
  </si>
  <si>
    <t>Dispositivo de almacenamiento de disco duro portátil x 500 gb</t>
  </si>
  <si>
    <t>Enrutadores (routers) de red x 8 puertos</t>
  </si>
  <si>
    <t>Enrutadores (routers) de red x 16 puertos</t>
  </si>
  <si>
    <t>Enrutadores (routers) de red x 24 puertos</t>
  </si>
  <si>
    <t>Enrutadores (routers) de red x 24 puertos administrable</t>
  </si>
  <si>
    <t>Enrutadores (routers) de red  wifi</t>
  </si>
  <si>
    <t>Paneles o monitores de pantalla de cristal lí­quido lcd</t>
  </si>
  <si>
    <t>Procesadores de unidad de procesamiento central cpu</t>
  </si>
  <si>
    <t>Descansa muñecas para mouse</t>
  </si>
  <si>
    <t>Software de seguridad de transacciones y de protección contra virus</t>
  </si>
  <si>
    <t>Servidores de computador</t>
  </si>
  <si>
    <t>Servidores de computador de gama alta</t>
  </si>
  <si>
    <t>Cable de redes utp x 350 mts</t>
  </si>
  <si>
    <t>Tenazas de energía</t>
  </si>
  <si>
    <t>Cortadores</t>
  </si>
  <si>
    <t>cable  solido cobre 10 x 100 mts</t>
  </si>
  <si>
    <t>Pistola para  soldar</t>
  </si>
  <si>
    <t>Tester de luz frontal</t>
  </si>
  <si>
    <t>Reguladores</t>
  </si>
  <si>
    <t>Kits de herramientas (caja)</t>
  </si>
  <si>
    <t>Taladro de mano</t>
  </si>
  <si>
    <t>Martillo de garra</t>
  </si>
  <si>
    <t>Juegos de enchufes</t>
  </si>
  <si>
    <t>Juego de destornilladores</t>
  </si>
  <si>
    <t>Destornillador tester de voltaje</t>
  </si>
  <si>
    <t>Lima</t>
  </si>
  <si>
    <t>Pinzas</t>
  </si>
  <si>
    <t>Juego de alicates</t>
  </si>
  <si>
    <t>Pistola silicona</t>
  </si>
  <si>
    <t>Linternas</t>
  </si>
  <si>
    <t>Probador de corriente eléctrica</t>
  </si>
  <si>
    <t>Cinta aislante eléctrica</t>
  </si>
  <si>
    <t>EDUCACION</t>
  </si>
  <si>
    <t>GASOLINA</t>
  </si>
  <si>
    <t>1 AÑO</t>
  </si>
  <si>
    <t>LICITACION</t>
  </si>
  <si>
    <t>RECURSOS PROPIOS</t>
  </si>
  <si>
    <t>ALVARO OMERO RAMOS PANTOJA                    DIRECTOR ADMINISTRATIVO DE ESPACIO PUBLICO</t>
  </si>
  <si>
    <t>MATERIALES Y PRODUCTOS DE PAPELERIA</t>
  </si>
  <si>
    <t>DOTACION</t>
  </si>
  <si>
    <t>DIFUSION DE TECNOLOGIA DE INFROMACION Y TELECOMUNICACION</t>
  </si>
  <si>
    <t>FERRETERIA</t>
  </si>
  <si>
    <t>MEDIOS IMPRESOS</t>
  </si>
  <si>
    <t>TRANPORTE DE PASAJEROS</t>
  </si>
  <si>
    <t>ALIMENTOS, BEBDIDAS Y TABACO</t>
  </si>
  <si>
    <t>ESPACIO PUBLICO</t>
  </si>
  <si>
    <t xml:space="preserve">Suministro de elementos de Ferreteía </t>
  </si>
  <si>
    <t>Subasta Inversa</t>
  </si>
  <si>
    <t>S.G.P - otros Sectores</t>
  </si>
  <si>
    <t>54.000.000</t>
  </si>
  <si>
    <t>25.000.000</t>
  </si>
  <si>
    <t>Miriam Herrera Romo Secretaria de Gestion Ambiental</t>
  </si>
  <si>
    <t>42142601, 42222201, 42121510,421215009, 42121500</t>
  </si>
  <si>
    <t>Elementos medicoveterinarios</t>
  </si>
  <si>
    <t>minima cuantia</t>
  </si>
  <si>
    <t>3.000.000</t>
  </si>
  <si>
    <t>1.000.000</t>
  </si>
  <si>
    <t>10218001, 10218004, 101221500, 101215, 504025004</t>
  </si>
  <si>
    <t>Alimento balanceado para animales</t>
  </si>
  <si>
    <t>Invitación Pública</t>
  </si>
  <si>
    <t>8.000.000</t>
  </si>
  <si>
    <t>5.500.000</t>
  </si>
  <si>
    <t xml:space="preserve">                                   101215 101515  101516 10171504 10121604 10122101  10122104 10131601 10151601 10151603 10151609 10151613 101516 10151703 10151704 10171504,  10171505, 10171506, 10171601, 10171602, 10171603, 10171605, 10171607, 10171608,10171702, 10171801, 10171802, 10171901,  10191509, 10191704, 70122000, 10171701, 73101608, 50101716,501017,50101717,24111503,10191509,70141513, 10152000, 10171500,10171502,10171700,10191500,10161500,</t>
  </si>
  <si>
    <t>Suministro de insumos agropecuarios, veterinarios y fertilizantes</t>
  </si>
  <si>
    <t>49.000.000</t>
  </si>
  <si>
    <t>37.000.000</t>
  </si>
  <si>
    <t>78111809,25101601, 781118008,78111811</t>
  </si>
  <si>
    <t>Servicio de Transporte Urbano, Rural y volqueta</t>
  </si>
  <si>
    <t>249.000.000</t>
  </si>
  <si>
    <t>220.000.000</t>
  </si>
  <si>
    <t>14111500 644121700 141115006 141115007 44121702 441217001</t>
  </si>
  <si>
    <t>Elementos de Oficina y  Papeleria</t>
  </si>
  <si>
    <t>10.000.000</t>
  </si>
  <si>
    <t>47130000, 47131600, 47131800, 12352104</t>
  </si>
  <si>
    <t>Elementos de Aseo</t>
  </si>
  <si>
    <t>Minima cuantia</t>
  </si>
  <si>
    <t>45000000 43000000 43211507 43211508 41231509 43212110 44101501 451216 45101515 44101503</t>
  </si>
  <si>
    <t>Equipos de Computo</t>
  </si>
  <si>
    <t>33.000.000</t>
  </si>
  <si>
    <t>Toners y Cartuchos</t>
  </si>
  <si>
    <t>31211502 14111519 60121226</t>
  </si>
  <si>
    <t>materiales pedagogicos para talleres</t>
  </si>
  <si>
    <t>4.000.000</t>
  </si>
  <si>
    <t xml:space="preserve">55100000 82101501 82100000 821009005  821019001 821019002 821015005 821015002 60111008 55121714 82121508 82121510 53103001 </t>
  </si>
  <si>
    <t>Impresos y publicaciones</t>
  </si>
  <si>
    <t>11 Meses</t>
  </si>
  <si>
    <t>50.000.000</t>
  </si>
  <si>
    <t xml:space="preserve">50192100 50202300 </t>
  </si>
  <si>
    <t>Elementos y suministros de cocina, refrigerios</t>
  </si>
  <si>
    <t>Elementos electronicos, GPS</t>
  </si>
  <si>
    <t>30151901 52161547 95141802 80141902 90111503 7811</t>
  </si>
  <si>
    <t>materiales para eventos</t>
  </si>
  <si>
    <t>Partes de Fotocopiadora</t>
  </si>
  <si>
    <t>Partes de Computador</t>
  </si>
  <si>
    <t>46181503,42131605, 46181604</t>
  </si>
  <si>
    <t>Dotacion</t>
  </si>
  <si>
    <t>40.000.000</t>
  </si>
  <si>
    <t>Muebles y Enceres</t>
  </si>
  <si>
    <t>transporte e inineracion de cadaveres animales</t>
  </si>
  <si>
    <t>7.000.0000</t>
  </si>
  <si>
    <t>Servicios, vigilancia</t>
  </si>
  <si>
    <t>3.000.0000</t>
  </si>
  <si>
    <t>procesos de esterilizacion canina</t>
  </si>
  <si>
    <t>Ricardo Jurado Calvache SubsecretarioUrbano de Gestion Ambiental</t>
  </si>
  <si>
    <t xml:space="preserve">72150000 30111500 95121640 83000000 </t>
  </si>
  <si>
    <t>Obra Publica, tuberia</t>
  </si>
  <si>
    <t>10 meses</t>
  </si>
  <si>
    <t>210.000.000</t>
  </si>
  <si>
    <t>150.000.000</t>
  </si>
  <si>
    <t xml:space="preserve">servicios de proteccion a los ecosistermas </t>
  </si>
  <si>
    <t>servicios medioambientales</t>
  </si>
  <si>
    <t>Contrato personal servicios profesionales</t>
  </si>
  <si>
    <t>12 Meses</t>
  </si>
  <si>
    <t>Contratacion directa</t>
  </si>
  <si>
    <t xml:space="preserve">Recursos Propios </t>
  </si>
  <si>
    <t>650.000.000</t>
  </si>
  <si>
    <t xml:space="preserve">Miriam Herrera Romo                                               Secretaria de Gestión Ambiental despacho@gestionambiental.gov.co     </t>
  </si>
  <si>
    <t>Contratos personales de servicios Tecnicos y auxiliares.</t>
  </si>
  <si>
    <t>30.000.000</t>
  </si>
  <si>
    <t xml:space="preserve">12161500 12141901 46181709 20142904 30162201 40142000 27111751 40151505 24112111 39121009 30191701 30266408 86131502 72151905 </t>
  </si>
  <si>
    <t xml:space="preserve">sistemas de desinfección </t>
  </si>
  <si>
    <t>27.000.000</t>
  </si>
  <si>
    <t>151015 15101505 15121501 12181602</t>
  </si>
  <si>
    <t>combustible</t>
  </si>
  <si>
    <t>repuestos maquinaria</t>
  </si>
  <si>
    <t>30181504 30181503 52141611 86131502 30191701 30181505 40141751 40172908 40174900 47101531 30260000 26131605 27111751 30000000 30100000 30102005 30102305 30151508 30102404 30102405 30151511 30111500 30121704 30151600 30181700 30181701 40141600 40141747  40161533 40171500 40172100</t>
  </si>
  <si>
    <t xml:space="preserve">unida sanitaria </t>
  </si>
  <si>
    <t>250.000.000</t>
  </si>
  <si>
    <t>380.000.000</t>
  </si>
  <si>
    <t>8012117003               8012117004</t>
  </si>
  <si>
    <t>Asesoria legal para la adquisicion de compra de predios para la protección, conservación y recuperación de zonas de recarga acuiferá y/o abastecedoras de acueductos, suburbanos ruales del Municipio de Pasto</t>
  </si>
  <si>
    <t>1 año</t>
  </si>
  <si>
    <t>Contratación Directa</t>
  </si>
  <si>
    <t>Sistema general de participaciones proposito general</t>
  </si>
  <si>
    <t>24.000.000</t>
  </si>
  <si>
    <t>Asesoria de un Ingeniero Agronomo que haga la verificacion de los predios para la  la protección, conservación y recuperación de zonas de recarga acuiferá y/o abastecedoras de acueductos, suburbanos ruales del Municipio de Pasto</t>
  </si>
  <si>
    <t>951019001 951019002 951019003</t>
  </si>
  <si>
    <t xml:space="preserve">adquisicion de predios para la protecion, conservacion y recuperacion de zonas de recarga acuifera y/o avastesedoras de acueductos, suburbanos rurales del Municipio de pasto. Es necesario la realizacion de avaluos comerciales para su adquisicion </t>
  </si>
  <si>
    <t>315.000.000</t>
  </si>
  <si>
    <t>GESTION AMBIENTAL</t>
  </si>
  <si>
    <t>31201503                 44101809                 44121804                 44122011                 44102606                44103112                 44121805                 44121720                 44121630                 44121503                 14111504</t>
  </si>
  <si>
    <t>Suministro de elementos de papelería y útiles de oficina</t>
  </si>
  <si>
    <t>febrero</t>
  </si>
  <si>
    <t>subasta</t>
  </si>
  <si>
    <t>recursos propios</t>
  </si>
  <si>
    <t>2.000.000</t>
  </si>
  <si>
    <t>1.800.000</t>
  </si>
  <si>
    <t>WILLIAN HENRY OVIEDO ROMO Director administrativo Fondo Territorial de Pensiones Pensiones Tel. 7292747 correo electronico: pensiones@pasto.gov.co</t>
  </si>
  <si>
    <t>Contratacion evento celebracion del dia del pensionado y la tercera edad año 2014</t>
  </si>
  <si>
    <t>agosto</t>
  </si>
  <si>
    <t>8 dias</t>
  </si>
  <si>
    <t xml:space="preserve">50151600                            50161509                 50221300                 50221001                 50401834                 50404500    </t>
  </si>
  <si>
    <t>Contratacion para el suministro de kit's de viveres y abarrotes de primera necesidad para la celebracion del dia del pensionado y la tercera edad año 2014</t>
  </si>
  <si>
    <t>19.000.000</t>
  </si>
  <si>
    <t>18.000.000</t>
  </si>
  <si>
    <t>contratacion de prestacion de servicios profesionales para asuntos juridicos</t>
  </si>
  <si>
    <t>19.200.000</t>
  </si>
  <si>
    <t>16.800.000</t>
  </si>
  <si>
    <t>FONDO DE PENSIONES</t>
  </si>
  <si>
    <t>43211700 81161700 56101700</t>
  </si>
  <si>
    <t>Adquisición de Hardware Equipos, pantallas, accesorios, Licencias, Adquisición de Firma Digital, Puestos de trabajo modular, Mantenimiento y actualización de Sofware,</t>
  </si>
  <si>
    <t>Recursos Propios</t>
  </si>
  <si>
    <t>Olga Lucia Portilla Giraldo  - Profesional Universitario Apoyo Logístico  - Secretaria Municipal de Salud           Telefonos: 301-323 3351  -          7-239456 ext 34                                                                                                              olpogi@hotmail.com</t>
  </si>
  <si>
    <t>56101700  40101604 45111616 42121504</t>
  </si>
  <si>
    <t>Adquisición de mobiliario y equipos de oficina</t>
  </si>
  <si>
    <t>Selección Abreviada de Menor Cuantía Adq BS y Ss características Tec. Uniformes</t>
  </si>
  <si>
    <t>14111500 44103100 44121600 44121700 44121800 44121900 44122000 44122100 31201517 31201503 43211802 30266501 44122003  44121804 44122003 14121810 12171703 43201810 44102402 44121613 44121503 43202101 14111519 14111807 14111514 31201512 44111500 44122000 43202001 41111604 60121702 31410000 14111504 43232503 31211604 31162600 44121706 44121708 44122003 41111604 43201808 44121701 44120402 44121619 44102912 14111604 23153401 44121900 31162600 44122107 44141518 60105704 44122000 60121104 14111508 44101602 44121618 14111507  14121600 14111512 14121810 14121901 44121716 60121525 44121701 45101508 44121615 23153401</t>
  </si>
  <si>
    <t>Mínima Cuantía</t>
  </si>
  <si>
    <t>51102710 47131802 73101602 53131608 46181504 42142600 42295451 47131604 47121803 53131608 47131824 52121601 53131628 47131617 14111704 14111705 53131628 14111703 47131807 24111503 52151504 50161509 50201706</t>
  </si>
  <si>
    <t>Insumos de Aseo y Cafetería</t>
  </si>
  <si>
    <t>51211901 51101706 51102724 51101706 53131608 10141607 53131608 51000000 51210000 12161500 12161500</t>
  </si>
  <si>
    <t>Insumos Salud Ambiental</t>
  </si>
  <si>
    <t>60101300  82121507 82101500 82101503 82101502  82101505</t>
  </si>
  <si>
    <t>Impresión de papelería o formularios comerciales</t>
  </si>
  <si>
    <t xml:space="preserve">46182001 60122504 41104213 46181504 42132205 42131603 46181503 47121804 31201519 39101600 56101700 76122315 26111700 26111702 </t>
  </si>
  <si>
    <t>Elementos de Ferretería y protección Laboral</t>
  </si>
  <si>
    <t>Apoyo logístico (salones y refrigerios) progamas institucionales</t>
  </si>
  <si>
    <t>Contratación Directa-Contrato Interadministrativo</t>
  </si>
  <si>
    <t>78181500 78100000 72100000 78181000 90121502 7612200 81161700 56101700 15101506 15120000 52121715 76111501 90101700 41113606 72154066 72101507</t>
  </si>
  <si>
    <t>Servicios en General</t>
  </si>
  <si>
    <t>Servicio de Arrendamiento de bodega para almacenaje</t>
  </si>
  <si>
    <t>Contratación Directa-Arrendamiento Inmueble</t>
  </si>
  <si>
    <t>Pañales Cumplimiento de Tutela</t>
  </si>
  <si>
    <t>Licitación Pública</t>
  </si>
  <si>
    <t>Mantenimiento Red de Frio</t>
  </si>
  <si>
    <t>Alarmas de Monitoreo Bodegas Alterna y de Nutrición (Vigilancia)</t>
  </si>
  <si>
    <t>84131500 84131600</t>
  </si>
  <si>
    <t>Programa de Seguros para personas y bienes asegurables para la Secretaria Municipal de Salud</t>
  </si>
  <si>
    <t>TOTAL PLAN DE ADQUISICIONES PAA 2014 SMS</t>
  </si>
  <si>
    <t>SALUD</t>
  </si>
  <si>
    <t>44100000  44120000</t>
  </si>
  <si>
    <t xml:space="preserve">Elementos de oficina y papeleria  </t>
  </si>
  <si>
    <t>10 Meses</t>
  </si>
  <si>
    <t>Selección abreviada</t>
  </si>
  <si>
    <t xml:space="preserve">Jefe Oficina Juridica, Almacen </t>
  </si>
  <si>
    <t xml:space="preserve">Recarga y compra de toners y Mantenimiento de equipos </t>
  </si>
  <si>
    <t>Jefe Oficina Juridica, Oficina de Sistemas</t>
  </si>
  <si>
    <t xml:space="preserve">Elementos de aseo y cafeteria </t>
  </si>
  <si>
    <t>43000000, 45000000</t>
  </si>
  <si>
    <t xml:space="preserve">Sofware y Equipos de computo </t>
  </si>
  <si>
    <t>8 Meses</t>
  </si>
  <si>
    <t>Impresos, publicaciones y publicidad</t>
  </si>
  <si>
    <t>Jefe Oficina Juridica, Secretario STTM</t>
  </si>
  <si>
    <t>27000000 39000000</t>
  </si>
  <si>
    <t>Elementos de ferreteria y Electricos</t>
  </si>
  <si>
    <t>Jefe Oficina Juridica, Subsecretaria Operativa</t>
  </si>
  <si>
    <t xml:space="preserve">Dotacion personal operativo </t>
  </si>
  <si>
    <t>Dotacion personal administrativo</t>
  </si>
  <si>
    <t>Jefe Oficina Juridica, Despacho, Oficina Talento Humano</t>
  </si>
  <si>
    <t>42150000 53000000</t>
  </si>
  <si>
    <t>Elementos de seguridad vial</t>
  </si>
  <si>
    <t xml:space="preserve">Señalizacion </t>
  </si>
  <si>
    <t>7 Meses</t>
  </si>
  <si>
    <t>Licitacion Publica</t>
  </si>
  <si>
    <t xml:space="preserve">Jefe Oficina Juridica, Subsecretaria de Movilidad </t>
  </si>
  <si>
    <t xml:space="preserve">Elementos tecnologicos </t>
  </si>
  <si>
    <t>Digitalizacion paque automotor STTM</t>
  </si>
  <si>
    <t>Jefe Oficina Juridica, Subsecretaria de Registro</t>
  </si>
  <si>
    <t>Contruccion sede operativa</t>
  </si>
  <si>
    <t>Construccion y adecuaciones locativas sede centro STTM</t>
  </si>
  <si>
    <t>44000000 56000000</t>
  </si>
  <si>
    <t>Moviliario sede operativa STTM</t>
  </si>
  <si>
    <t>4 Meses</t>
  </si>
  <si>
    <t>Moviliario sede Centro STTM</t>
  </si>
  <si>
    <t>6 Meses</t>
  </si>
  <si>
    <t>Estudios de ingenieria. Movilizacion vial urbana/velocidad/nivel de servicio</t>
  </si>
  <si>
    <t>Consultoria</t>
  </si>
  <si>
    <t>Mantenimiento de vehículos en general. </t>
  </si>
  <si>
    <t xml:space="preserve">Jefe Oficina Juridica, Secretario STTM, Subsecretario Operativo, Subsecretario de Registro, Subsecretario de Movilidad </t>
  </si>
  <si>
    <t>Servicios de publicos</t>
  </si>
  <si>
    <t>Jefe Oficina Juridica, Jefe Oficina Financiera</t>
  </si>
  <si>
    <t xml:space="preserve">Compra de equipo de transporte en general </t>
  </si>
  <si>
    <t>Servicio de vigilancia</t>
  </si>
  <si>
    <t xml:space="preserve">Servicio de mensajeria </t>
  </si>
  <si>
    <t>Jefe Oficina Juridica</t>
  </si>
  <si>
    <t>Viaticos y gastos de viaje</t>
  </si>
  <si>
    <t>Servicio de suminitros de combustible  y lubricantes para vehiculos</t>
  </si>
  <si>
    <t>Compra de polizaz de seguros de vehiculos y motocicletas y demas bienes</t>
  </si>
  <si>
    <t>Jefe Oficina Juridica, Secretaria General, Secretario STTM, Subsecretaria Operativa</t>
  </si>
  <si>
    <t xml:space="preserve">Servicio de raciones alimentarias </t>
  </si>
  <si>
    <t>Jefe Oficina Juridica, Tecnico Oficina Financiera</t>
  </si>
  <si>
    <t>Compra y mantenimiento de radios de comunicación</t>
  </si>
  <si>
    <t>Servicio de revision tecnico mecanica</t>
  </si>
  <si>
    <t>Servicio de instalacion de puntos de red</t>
  </si>
  <si>
    <t>TRANSITO</t>
  </si>
  <si>
    <t>GENERO</t>
  </si>
  <si>
    <t>AGRICULTURA</t>
  </si>
  <si>
    <t>Cinta de enmascarar</t>
  </si>
  <si>
    <t>Calculadoras de escritorio</t>
  </si>
  <si>
    <t>Borradores</t>
  </si>
  <si>
    <t>Carpetas</t>
  </si>
  <si>
    <t>Chinches</t>
  </si>
  <si>
    <t>Papel libros o cuadernos para bitácoras</t>
  </si>
  <si>
    <t>Blocs o cuadernos de papel</t>
  </si>
  <si>
    <t xml:space="preserve"> 
Cintas sintéticas</t>
  </si>
  <si>
    <t>Cinta transparente</t>
  </si>
  <si>
    <t>Cinta de impresora</t>
  </si>
  <si>
    <t>Correctores de ortografía</t>
  </si>
  <si>
    <t>Grapas</t>
  </si>
  <si>
    <t>Grapas c</t>
  </si>
  <si>
    <t>Lapiz marcador</t>
  </si>
  <si>
    <t>Lápiz (stylus) de presión</t>
  </si>
  <si>
    <t>Combinaciones de esfero y lápiz</t>
  </si>
  <si>
    <t>Folders de clasificación</t>
  </si>
  <si>
    <t>Folders</t>
  </si>
  <si>
    <t>Folders de colgar o accesorios</t>
  </si>
  <si>
    <t>Clips para papel</t>
  </si>
  <si>
    <t>Clips para carpetas o bulldog</t>
  </si>
  <si>
    <t>Barras de pegante libres de ácido</t>
  </si>
  <si>
    <t>Papel para plotter</t>
  </si>
  <si>
    <t>Papel para impresión de computadores</t>
  </si>
  <si>
    <t>Papel para impresora o fotocopiadora</t>
  </si>
  <si>
    <t>Resaltadores</t>
  </si>
  <si>
    <t>Almohadillas de tinta o estampillas</t>
  </si>
  <si>
    <t>Cartuchos de tinta</t>
  </si>
  <si>
    <t>Impresora de inyección de tinta para aplicaciones de impresión comercial</t>
  </si>
  <si>
    <t>Kits de correctores de fase o inyección de tinta</t>
  </si>
  <si>
    <t>Kits de recubrimiento de inyección de tinta</t>
  </si>
  <si>
    <t>Unidades de disco compacto cd</t>
  </si>
  <si>
    <t>Discos compactos cd</t>
  </si>
  <si>
    <t>Papel para fax</t>
  </si>
  <si>
    <t>Tóner para impresoras o fax</t>
  </si>
  <si>
    <t>Suministros de limpieza de impresoras o faxes o fotocopiadoras</t>
  </si>
  <si>
    <t>Estilógrafos</t>
  </si>
  <si>
    <t>Estilógrafos desechables</t>
  </si>
  <si>
    <t>Máquinas perforadoras</t>
  </si>
  <si>
    <t>Máquinas perforadoras de libros</t>
  </si>
  <si>
    <t>Máquinas perforadoras o para unir pape</t>
  </si>
  <si>
    <t>Máquina perforadora de encuadernación</t>
  </si>
  <si>
    <t>Sellos para correo</t>
  </si>
  <si>
    <t>Sellos de estampación de caucho</t>
  </si>
  <si>
    <t>Almohadilla para sellos de estampación de caucho</t>
  </si>
  <si>
    <t>Tajalápices manuales</t>
  </si>
  <si>
    <t>Removedores de grapas (saca ganchos)</t>
  </si>
  <si>
    <t>Tijeras</t>
  </si>
  <si>
    <t>Sobres</t>
  </si>
  <si>
    <t>Sobres estándar</t>
  </si>
  <si>
    <t>Papel en formas continuas</t>
  </si>
  <si>
    <t>Alcohol poliviní­lico</t>
  </si>
  <si>
    <t>Dispensadores de ambientadores</t>
  </si>
  <si>
    <t>Bolsas de basura</t>
  </si>
  <si>
    <t>Cepillos de baño</t>
  </si>
  <si>
    <t>Limpiadores de baños</t>
  </si>
  <si>
    <t>Surfactantes detergentes</t>
  </si>
  <si>
    <t>Detergentes de lavado para laboratorios</t>
  </si>
  <si>
    <t>Escobas</t>
  </si>
  <si>
    <t>Escobas absorbentes</t>
  </si>
  <si>
    <t>Esponjas</t>
  </si>
  <si>
    <t>Esponjas o esponjillas</t>
  </si>
  <si>
    <t>Guantes de protección</t>
  </si>
  <si>
    <t>Guantes aislantes</t>
  </si>
  <si>
    <t>Jabones</t>
  </si>
  <si>
    <t>Limpiadores de pisos</t>
  </si>
  <si>
    <t>Limpiadores de vidrio o ventanas</t>
  </si>
  <si>
    <t>Limpiadores de propósito general</t>
  </si>
  <si>
    <t>Limpiones</t>
  </si>
  <si>
    <t>Papel higiénico</t>
  </si>
  <si>
    <t>Recogedor de basura</t>
  </si>
  <si>
    <t>Toallas de papel</t>
  </si>
  <si>
    <t>Toallas de manos</t>
  </si>
  <si>
    <t>Kits de limpieza de computadores o equipos de oficina</t>
  </si>
  <si>
    <t>Impresoras de inyección de tinta</t>
  </si>
  <si>
    <t>Tipografía</t>
  </si>
  <si>
    <t>Publicidad en periódicos</t>
  </si>
  <si>
    <t>Servicios de enví­o, recogida o entrega de correo</t>
  </si>
  <si>
    <t>Café</t>
  </si>
  <si>
    <t>Azucares naturales o productos endulzantes</t>
  </si>
  <si>
    <t>Tazas de café o té para uso doméstico</t>
  </si>
  <si>
    <t>Cuchillos para uso doméstico</t>
  </si>
  <si>
    <t>Cucharas para uso doméstico</t>
  </si>
  <si>
    <t>Platos pequeños para uso doméstico</t>
  </si>
  <si>
    <t>Platos grandes o pequeños de cerámica</t>
  </si>
  <si>
    <t>Ollas para servicio de comidas</t>
  </si>
  <si>
    <t>Mouse o bola de seguimiento para computador</t>
  </si>
  <si>
    <t>Teclados</t>
  </si>
  <si>
    <t>Encuadernación con pegante</t>
  </si>
  <si>
    <t>Transporte de personal</t>
  </si>
  <si>
    <t>Minima Cuantia -selección abreviada</t>
  </si>
  <si>
    <t>sobretasa</t>
  </si>
  <si>
    <t>no</t>
  </si>
  <si>
    <t>Servicio de construcción de sistemas de energía eléctrica</t>
  </si>
  <si>
    <t>ENERO-DICIEMBRE</t>
  </si>
  <si>
    <t>Construccion de escenarios deportivos y  parques</t>
  </si>
  <si>
    <t>Servicio de repavimentación de calles y carreteras</t>
  </si>
  <si>
    <t>Construccion de salones culturales</t>
  </si>
  <si>
    <t>INFRASTRUCTURA</t>
  </si>
  <si>
    <t>Contrato Personal Servicios Profesionales</t>
  </si>
  <si>
    <t>ENE-25- 2014</t>
  </si>
  <si>
    <t>11 meses-5días</t>
  </si>
  <si>
    <t xml:space="preserve">Contratación Directa </t>
  </si>
  <si>
    <t>170'000,000</t>
  </si>
  <si>
    <t>176'650,000</t>
  </si>
  <si>
    <t>MARIA PAULA CHAVARRIAGA ROSERO
Jefe Oficina de Comunicación Social 
7333300- comunicaciones@pasto.gov.co</t>
  </si>
  <si>
    <t xml:space="preserve">Transporte de Personal </t>
  </si>
  <si>
    <t>FEB-15-2014</t>
  </si>
  <si>
    <t xml:space="preserve">8 Meses </t>
  </si>
  <si>
    <t>20'000,000</t>
  </si>
  <si>
    <t>18'750,000</t>
  </si>
  <si>
    <t xml:space="preserve">Elementos de Oficina y Papeleria </t>
  </si>
  <si>
    <t>FEB-25-2014</t>
  </si>
  <si>
    <t>10 meses-5 días</t>
  </si>
  <si>
    <t xml:space="preserve">Minima Cuantia </t>
  </si>
  <si>
    <t>10'000,000</t>
  </si>
  <si>
    <t>4'600,000</t>
  </si>
  <si>
    <t>COMUNICACIONES</t>
  </si>
  <si>
    <t xml:space="preserve">Servicio de Transporte Urbano y Rural </t>
  </si>
  <si>
    <t>30266501, 31201503, 44121612, 44111912, 44121804, 44121804, 44121804, 44122003,56101708, 14111519, 31162001,60103502, 60103502, 14111807, 31201512, 31201517,44102606, 44121805, 44121805, 22101703, 53131640, 44122107, 44121706, 44121708, 44121708, 60121502, 55121731, 44122011, 44122011, 44122003, 44122011,44122104,44122104, 44122105, 60105704, 14111526, 14111511, 14111511, 14121810, 44122011, 44121716, 12171703, 43201809, 43202001, 41111604, 14111514, 14111508, 44121704, 44102402, 44121905, 46151707, 44101716, 45101508, 44121613, 31411901, 44121510,44121619, 44121618, 27131517, 44121615, 44121503, 44112001, 43211617, 31201610, 44121634, 44121634, 31201503,44101809,44111912,44121804,60121531,44122003,78131602,14111519,31162001,31201512,44121612,14111823,14111526,44102606,44103112,44121802,44121630,44121706,44121708,44122011,44122104,44122105,44122010,60105704,44112005,44111511,44121716,44121904,41111604,60161104,14111508,44121701,44121905,44101602,44121613,60121701,44121619,44121618,44121615,44121503,14111821,43201809,43201811,4111504,44111515, 43211807,                 43211617,60105704,14111519,14111531,44103112</t>
  </si>
  <si>
    <t>Elementos de Papeleria</t>
  </si>
  <si>
    <t xml:space="preserve">47131807,47121701,47131802,47131605,73101613,47131604,47131603,47121803, 47132105, 53131608,52121601,47131807,47131619,14111704, 47131601,14111705,47131826, 14111703, 52121704, 47131618, 42132205, 47131502, 24111503, 47131604, 46181504, 52151504, 47131618, 51102710, 47131802, 47131824, 53131628 </t>
  </si>
  <si>
    <t>50201706, 70141504, 50161509,14111704</t>
  </si>
  <si>
    <t>Elementos y suministros de cocina</t>
  </si>
  <si>
    <t>Elementos Electricos</t>
  </si>
  <si>
    <t>Servicios</t>
  </si>
  <si>
    <t>Obra Publica</t>
  </si>
  <si>
    <t>GOBIERNO</t>
  </si>
  <si>
    <t>DEPENDENCIA</t>
  </si>
  <si>
    <t>PATRICIA NARVAEZ sdcomunitario@pasto.gov.co  7230147-7296010-7294149</t>
  </si>
  <si>
    <t>MARIA VICTORIA ZAMBRANO VILLOTA P.U. OFICINA DE CONTRATACION SEM - educacion@pasto.gov.co   7 29 19 15 Ext 87</t>
  </si>
  <si>
    <t>MARIA VICTORIA ZAMBRANO VILLOTA P.U. OFICINA DE CONTRATACION SEM - educacion@pasto.gov.co   7 29 19 15 Ext 112</t>
  </si>
  <si>
    <t>MARIA VICTORIA ZAMBRANO VILLOTA P.U. OFICINA DE CONTRATACION SEM - educacion@pasto.gov.co   7 29 19 15 Ext 127</t>
  </si>
  <si>
    <t>MARIA VICTORIA ZAMBRANO VILLOTA P.U. OFICINA DE CONTRATACION SEM - educacion@pasto.gov.co   7 29 19 15 Ext 135</t>
  </si>
  <si>
    <t>MARIA VICTORIA ZAMBRANO VILLOTA P.U. OFICINA DE CONTRATACION SEM - educacion@pasto.gov.co   7 29 19 15 Ext 136</t>
  </si>
  <si>
    <t>MARIA VICTORIA ZAMBRANO VILLOTA P.U. OFICINA DE CONTRATACION SEM - educacion@pasto.gov.co   7 29 19 15 Ext 137</t>
  </si>
  <si>
    <t>MARIA VICTORIA ZAMBRANO VILLOTA P.U. OFICINA DE CONTRATACION SEM - educacion@pasto.gov.co   7 29 19 15 Ext 138</t>
  </si>
  <si>
    <t>MARIA VICTORIA ZAMBRANO VILLOTA P.U. OFICINA DE CONTRATACION SEM - educacion@pasto.gov.co   7 29 19 15 Ext 139</t>
  </si>
  <si>
    <t>MARIA VICTORIA ZAMBRANO VILLOTA P.U. OFICINA DE CONTRATACION SEM - educacion@pasto.gov.co   7 29 19 15 Ext 140</t>
  </si>
  <si>
    <t>MARIA VICTORIA ZAMBRANO VILLOTA P.U. OFICINA DE CONTRATACION SEM - educacion@pasto.gov.co   7 29 19 15 Ext 141</t>
  </si>
  <si>
    <t>MARIA VICTORIA ZAMBRANO VILLOTA P.U. OFICINA DE CONTRATACION SEM - educacion@pasto.gov.co   7 29 19 15 Ext 142</t>
  </si>
  <si>
    <t>MARIA VICTORIA ZAMBRANO VILLOTA P.U. OFICINA DE CONTRATACION SEM - educacion@pasto.gov.co   7 29 19 15 Ext 143</t>
  </si>
  <si>
    <t>MARIA VICTORIA ZAMBRANO VILLOTA P.U. OFICINA DE CONTRATACION SEM - educacion@pasto.gov.co   7 29 19 15 Ext 144</t>
  </si>
  <si>
    <t>MARIA VICTORIA ZAMBRANO VILLOTA P.U. OFICINA DE CONTRATACION SEM - educacion@pasto.gov.co   7 29 19 15 Ext 145</t>
  </si>
  <si>
    <t>MARIA VICTORIA ZAMBRANO VILLOTA P.U. OFICINA DE CONTRATACION SEM - educacion@pasto.gov.co   7 29 19 15 Ext 146</t>
  </si>
  <si>
    <t>MARIA VICTORIA ZAMBRANO VILLOTA P.U. OFICINA DE CONTRATACION SEM - educacion@pasto.gov.co   7 29 19 15 Ext 147</t>
  </si>
  <si>
    <t>MARIA VICTORIA ZAMBRANO VILLOTA P.U. OFICINA DE CONTRATACION SEM - educacion@pasto.gov.co   7 29 19 15 Ext 148</t>
  </si>
  <si>
    <t>MARIA VICTORIA ZAMBRANO VILLOTA P.U. OFICINA DE CONTRATACION SEM - educacion@pasto.gov.co   7 29 19 15 Ext 149</t>
  </si>
  <si>
    <t>MARIA VICTORIA ZAMBRANO VILLOTA P.U. OFICINA DE CONTRATACION SEM - educacion@pasto.gov.co   7 29 19 15 Ext 150</t>
  </si>
  <si>
    <t>MARIA VICTORIA ZAMBRANO VILLOTA P.U. OFICINA DE CONTRATACION SEM - educacion@pasto.gov.co   7 29 19 15 Ext 151</t>
  </si>
  <si>
    <t>MARIA VICTORIA ZAMBRANO VILLOTA P.U. OFICINA DE CONTRATACION SEM - educacion@pasto.gov.co   7 29 19 15 Ext 152</t>
  </si>
  <si>
    <t>MARIA VICTORIA ZAMBRANO VILLOTA P.U. OFICINA DE CONTRATACION SEM - educacion@pasto.gov.co   7 29 19 15 Ext 153</t>
  </si>
  <si>
    <t>MARIA VICTORIA ZAMBRANO VILLOTA P.U. OFICINA DE CONTRATACION SEM - educacion@pasto.gov.co   7 29 19 15 Ext 154</t>
  </si>
  <si>
    <t>MARIA VICTORIA ZAMBRANO VILLOTA P.U. OFICINA DE CONTRATACION SEM - educacion@pasto.gov.co   7 29 19 15 Ext 155</t>
  </si>
  <si>
    <t>MARIA VICTORIA ZAMBRANO VILLOTA P.U. OFICINA DE CONTRATACION SEM - educacion@pasto.gov.co   7 29 19 15 Ext 157</t>
  </si>
  <si>
    <t>MARIA VICTORIA ZAMBRANO VILLOTA P.U. OFICINA DE CONTRATACION SEM - educacion@pasto.gov.co   7 29 19 15 Ext 158</t>
  </si>
  <si>
    <t>MARIA VICTORIA ZAMBRANO VILLOTA P.U. OFICINA DE CONTRATACION SEM - educacion@pasto.gov.co   7 29 19 15 Ext 159</t>
  </si>
  <si>
    <t>MARIA VICTORIA ZAMBRANO VILLOTA P.U. OFICINA DE CONTRATACION SEM - educacion@pasto.gov.co   7 29 19 15 Ext 160</t>
  </si>
  <si>
    <t>MARIA VICTORIA ZAMBRANO VILLOTA P.U. OFICINA DE CONTRATACION SEM - educacion@pasto.gov.co   7 29 19 15 Ext 161</t>
  </si>
  <si>
    <t>MARIA VICTORIA ZAMBRANO VILLOTA P.U. OFICINA DE CONTRATACION SEM - educacion@pasto.gov.co   7 29 19 15 Ext 162</t>
  </si>
  <si>
    <t>MARIA VICTORIA ZAMBRANO VILLOTA P.U. OFICINA DE CONTRATACION SEM - educacion@pasto.gov.co   7 29 19 15 Ext 163</t>
  </si>
  <si>
    <t>MARIA VICTORIA ZAMBRANO VILLOTA P.U. OFICINA DE CONTRATACION SEM - educacion@pasto.gov.co   7 29 19 15 Ext 164</t>
  </si>
  <si>
    <t>MARIA VICTORIA ZAMBRANO VILLOTA P.U. OFICINA DE CONTRATACION SEM - educacion@pasto.gov.co   7 29 19 15 Ext 165</t>
  </si>
  <si>
    <t>MARIA VICTORIA ZAMBRANO VILLOTA P.U. OFICINA DE CONTRATACION SEM - educacion@pasto.gov.co   7 29 19 15 Ext 166</t>
  </si>
  <si>
    <t>MARIA VICTORIA ZAMBRANO VILLOTA P.U. OFICINA DE CONTRATACION SEM - educacion@pasto.gov.co   7 29 19 15 Ext 167</t>
  </si>
  <si>
    <t>MARIA VICTORIA ZAMBRANO VILLOTA P.U. OFICINA DE CONTRATACION SEM - educacion@pasto.gov.co   7 29 19 15 Ext 168</t>
  </si>
  <si>
    <t>MARIA VICTORIA ZAMBRANO VILLOTA P.U. OFICINA DE CONTRATACION SEM - educacion@pasto.gov.co   7 29 19 15 Ext 169</t>
  </si>
  <si>
    <t>MARIA VICTORIA ZAMBRANO VILLOTA P.U. OFICINA DE CONTRATACION SEM - educacion@pasto.gov.co   7 29 19 15 Ext 170</t>
  </si>
  <si>
    <t>MARIA VICTORIA ZAMBRANO VILLOTA P.U. OFICINA DE CONTRATACION SEM - educacion@pasto.gov.co   7 29 19 15 Ext 171</t>
  </si>
  <si>
    <t>MARIA VICTORIA ZAMBRANO VILLOTA P.U. OFICINA DE CONTRATACION SEM - educacion@pasto.gov.co   7 29 19 15 Ext 172</t>
  </si>
  <si>
    <t>MARIA VICTORIA ZAMBRANO VILLOTA P.U. OFICINA DE CONTRATACION SEM - educacion@pasto.gov.co   7 29 19 15 Ext 173</t>
  </si>
  <si>
    <t>MARIA VICTORIA ZAMBRANO VILLOTA P.U. OFICINA DE CONTRATACION SEM - educacion@pasto.gov.co   7 29 19 15 Ext 174</t>
  </si>
  <si>
    <t>MARIA VICTORIA ZAMBRANO VILLOTA P.U. OFICINA DE CONTRATACION SEM - educacion@pasto.gov.co   7 29 19 15 Ext 175</t>
  </si>
  <si>
    <t>MARIA VICTORIA ZAMBRANO VILLOTA P.U. OFICINA DE CONTRATACION SEM - educacion@pasto.gov.co   7 29 19 15 Ext 176</t>
  </si>
  <si>
    <t>MARIA VICTORIA ZAMBRANO VILLOTA P.U. OFICINA DE CONTRATACION SEM - educacion@pasto.gov.co   7 29 19 15 Ext 177</t>
  </si>
  <si>
    <t>MARIA VICTORIA ZAMBRANO VILLOTA P.U. OFICINA DE CONTRATACION SEM - educacion@pasto.gov.co   7 29 19 15 Ext 178</t>
  </si>
  <si>
    <t>MARIA VICTORIA ZAMBRANO VILLOTA P.U. OFICINA DE CONTRATACION SEM - educacion@pasto.gov.co   7 29 19 15 Ext 179</t>
  </si>
  <si>
    <t>MARIA VICTORIA ZAMBRANO VILLOTA P.U. OFICINA DE CONTRATACION SEM - educacion@pasto.gov.co   7 29 19 15 Ext 180</t>
  </si>
  <si>
    <t>MARIA VICTORIA ZAMBRANO VILLOTA P.U. OFICINA DE CONTRATACION SEM - educacion@pasto.gov.co   7 29 19 15 Ext 181</t>
  </si>
  <si>
    <t>MARIA VICTORIA ZAMBRANO VILLOTA P.U. OFICINA DE CONTRATACION SEM - educacion@pasto.gov.co   7 29 19 15 Ext 182</t>
  </si>
  <si>
    <t>MARIA VICTORIA ZAMBRANO VILLOTA P.U. OFICINA DE CONTRATACION SEM - educacion@pasto.gov.co   7 29 19 15 Ext 183</t>
  </si>
  <si>
    <t>MARIA VICTORIA ZAMBRANO VILLOTA P.U. OFICINA DE CONTRATACION SEM - educacion@pasto.gov.co   7 29 19 15 Ext 184</t>
  </si>
  <si>
    <t>MARIA VICTORIA ZAMBRANO VILLOTA P.U. OFICINA DE CONTRATACION SEM - educacion@pasto.gov.co   7 29 19 15 Ext 185</t>
  </si>
  <si>
    <t>MARIA VICTORIA ZAMBRANO VILLOTA P.U. OFICINA DE CONTRATACION SEM - educacion@pasto.gov.co   7 29 19 15 Ext 186</t>
  </si>
  <si>
    <t>MARIA VICTORIA ZAMBRANO VILLOTA P.U. OFICINA DE CONTRATACION SEM - educacion@pasto.gov.co   7 29 19 15 Ext 187</t>
  </si>
  <si>
    <t>MARIA VICTORIA ZAMBRANO VILLOTA P.U. OFICINA DE CONTRATACION SEM - educacion@pasto.gov.co   7 29 19 15 Ext 188</t>
  </si>
  <si>
    <t>MARIA VICTORIA ZAMBRANO VILLOTA P.U. OFICINA DE CONTRATACION SEM - educacion@pasto.gov.co   7 29 19 15 Ext 189</t>
  </si>
  <si>
    <t>MARIA VICTORIA ZAMBRANO VILLOTA P.U. OFICINA DE CONTRATACION SEM - educacion@pasto.gov.co   7 29 19 15 Ext 190</t>
  </si>
  <si>
    <t>MARIA VICTORIA ZAMBRANO VILLOTA P.U. OFICINA DE CONTRATACION SEM - educacion@pasto.gov.co   7 29 19 15 Ext 191</t>
  </si>
  <si>
    <t>MARIA VICTORIA ZAMBRANO VILLOTA P.U. OFICINA DE CONTRATACION SEM - educacion@pasto.gov.co   7 29 19 15 Ext 192</t>
  </si>
  <si>
    <t>MARIA VICTORIA ZAMBRANO VILLOTA P.U. OFICINA DE CONTRATACION SEM - educacion@pasto.gov.co   7 29 19 15 Ext 193</t>
  </si>
  <si>
    <t>MARIA VICTORIA ZAMBRANO VILLOTA P.U. OFICINA DE CONTRATACION SEM - educacion@pasto.gov.co   7 29 19 15 Ext 194</t>
  </si>
  <si>
    <t>MARIA VICTORIA ZAMBRANO VILLOTA P.U. OFICINA DE CONTRATACION SEM - educacion@pasto.gov.co   7 29 19 15 Ext 195</t>
  </si>
  <si>
    <t>MARIA VICTORIA ZAMBRANO VILLOTA P.U. OFICINA DE CONTRATACION SEM - educacion@pasto.gov.co   7 29 19 15 Ext 196</t>
  </si>
  <si>
    <t>MARIA VICTORIA ZAMBRANO VILLOTA P.U. OFICINA DE CONTRATACION SEM - educacion@pasto.gov.co   7 29 19 15 Ext 197</t>
  </si>
  <si>
    <t>MARIA VICTORIA ZAMBRANO VILLOTA P.U. OFICINA DE CONTRATACION SEM - educacion@pasto.gov.co   7 29 19 15 Ext 199</t>
  </si>
  <si>
    <t>MARIA VICTORIA ZAMBRANO VILLOTA P.U. OFICINA DE CONTRATACION SEM - educacion@pasto.gov.co   7 29 19 15 Ext 200</t>
  </si>
  <si>
    <t>MARIA VICTORIA ZAMBRANO VILLOTA P.U. OFICINA DE CONTRATACION SEM - educacion@pasto.gov.co   7 29 19 15 Ext 201</t>
  </si>
  <si>
    <t>MARIA VICTORIA ZAMBRANO VILLOTA P.U. OFICINA DE CONTRATACION SEM - educacion@pasto.gov.co   7 29 19 15 Ext 202</t>
  </si>
  <si>
    <t>MARIA VICTORIA ZAMBRANO VILLOTA P.U. OFICINA DE CONTRATACION SEM - educacion@pasto.gov.co   7 29 19 15 Ext 203</t>
  </si>
  <si>
    <t>MARIA VICTORIA ZAMBRANO VILLOTA P.U. OFICINA DE CONTRATACION SEM - educacion@pasto.gov.co   7 29 19 15 Ext 204</t>
  </si>
  <si>
    <t>MARIA VICTORIA ZAMBRANO VILLOTA P.U. OFICINA DE CONTRATACION SEM - educacion@pasto.gov.co   7 29 19 15 Ext 205</t>
  </si>
  <si>
    <t>MARIA VICTORIA ZAMBRANO VILLOTA P.U. OFICINA DE CONTRATACION SEM - educacion@pasto.gov.co   7 29 19 15 Ext 206</t>
  </si>
  <si>
    <t>MARIA VICTORIA ZAMBRANO VILLOTA P.U. OFICINA DE CONTRATACION SEM - educacion@pasto.gov.co   7 29 19 15 Ext 207</t>
  </si>
  <si>
    <t>MARIA VICTORIA ZAMBRANO VILLOTA P.U. OFICINA DE CONTRATACION SEM - educacion@pasto.gov.co   7 29 19 15 Ext 208</t>
  </si>
  <si>
    <t>MARIA VICTORIA ZAMBRANO VILLOTA P.U. OFICINA DE CONTRATACION SEM - educacion@pasto.gov.co   7 29 19 15 Ext 209</t>
  </si>
  <si>
    <t>MARIA VICTORIA ZAMBRANO VILLOTA P.U. OFICINA DE CONTRATACION SEM - educacion@pasto.gov.co   7 29 19 15 Ext 210</t>
  </si>
  <si>
    <t>MARIA VICTORIA ZAMBRANO VILLOTA P.U. OFICINA DE CONTRATACION SEM - educacion@pasto.gov.co   7 29 19 15 Ext 211</t>
  </si>
  <si>
    <t>MARIA VICTORIA ZAMBRANO VILLOTA P.U. OFICINA DE CONTRATACION SEM - educacion@pasto.gov.co   7 29 19 15 Ext 212</t>
  </si>
  <si>
    <t>MARIA VICTORIA ZAMBRANO VILLOTA P.U. OFICINA DE CONTRATACION SEM - educacion@pasto.gov.co   7 29 19 15 Ext 213</t>
  </si>
  <si>
    <t>MARIA VICTORIA ZAMBRANO VILLOTA P.U. OFICINA DE CONTRATACION SEM - educacion@pasto.gov.co   7 29 19 15 Ext 214</t>
  </si>
  <si>
    <t>MARIA VICTORIA ZAMBRANO VILLOTA P.U. OFICINA DE CONTRATACION SEM - educacion@pasto.gov.co   7 29 19 15 Ext 215</t>
  </si>
  <si>
    <t>MARIA VICTORIA ZAMBRANO VILLOTA P.U. OFICINA DE CONTRATACION SEM - educacion@pasto.gov.co   7 29 19 15 Ext 216</t>
  </si>
  <si>
    <t>MARIA VICTORIA ZAMBRANO VILLOTA P.U. OFICINA DE CONTRATACION SEM - educacion@pasto.gov.co   7 29 19 15 Ext 217</t>
  </si>
  <si>
    <t>47121701, 47121701, 47130000, 47121803, 47131502, 46181504,  42132205, 53131608, 53131608, 47131824, 47131807, 53131608, 47130000,  47131807, 47131801, 47130000,  47130000,  47130000, 14111705, 42295407,  14111704, 42132201, 47131502</t>
  </si>
  <si>
    <t>Café, azucar y elementos de cocina</t>
  </si>
  <si>
    <t>50201706, 52151504, 52152101, 52151636, 52151702, 52151500,  56141502, 52152100,  52151807, 52151703, 52151703, 40161502, 52151504</t>
  </si>
  <si>
    <t>56112104, 56121002, 56101602, 56101703, 56112103, 40175307, 44111905</t>
  </si>
  <si>
    <t>Elementos de oficina ( Sillas, estantes, escritorios, tableros)</t>
  </si>
  <si>
    <t>13 meses</t>
  </si>
  <si>
    <t>14 meses</t>
  </si>
  <si>
    <t>15 meses</t>
  </si>
  <si>
    <t>16 meses</t>
  </si>
  <si>
    <t>17 meses</t>
  </si>
  <si>
    <t>18 meses</t>
  </si>
  <si>
    <t>19 meses</t>
  </si>
  <si>
    <t>20 meses</t>
  </si>
  <si>
    <t>21 meses</t>
  </si>
  <si>
    <t>22 meses</t>
  </si>
  <si>
    <t>23 meses</t>
  </si>
  <si>
    <t>24 meses</t>
  </si>
  <si>
    <t>25 meses</t>
  </si>
  <si>
    <t>26 meses</t>
  </si>
  <si>
    <t>27 meses</t>
  </si>
  <si>
    <t>28 meses</t>
  </si>
  <si>
    <t>29 meses</t>
  </si>
  <si>
    <t>30 meses</t>
  </si>
  <si>
    <t>31 meses</t>
  </si>
  <si>
    <t>32 meses</t>
  </si>
  <si>
    <t>33 meses</t>
  </si>
  <si>
    <t>34 meses</t>
  </si>
  <si>
    <t>35 meses</t>
  </si>
  <si>
    <t>36 meses</t>
  </si>
  <si>
    <t>37 meses</t>
  </si>
  <si>
    <t>38 meses</t>
  </si>
  <si>
    <t>39 meses</t>
  </si>
  <si>
    <t>40 meses</t>
  </si>
  <si>
    <t>41 meses</t>
  </si>
  <si>
    <t>42 meses</t>
  </si>
  <si>
    <t>43 meses</t>
  </si>
  <si>
    <t>44 meses</t>
  </si>
  <si>
    <t>45 meses</t>
  </si>
  <si>
    <t>46 meses</t>
  </si>
  <si>
    <t>47 meses</t>
  </si>
  <si>
    <t>48 meses</t>
  </si>
  <si>
    <t>49 meses</t>
  </si>
  <si>
    <t>50 meses</t>
  </si>
  <si>
    <t>51 meses</t>
  </si>
  <si>
    <t>52 meses</t>
  </si>
  <si>
    <t>53 meses</t>
  </si>
  <si>
    <t>54 meses</t>
  </si>
  <si>
    <t>55 meses</t>
  </si>
  <si>
    <t>56 meses</t>
  </si>
  <si>
    <t>57 meses</t>
  </si>
  <si>
    <t>58 meses</t>
  </si>
  <si>
    <t>59 meses</t>
  </si>
  <si>
    <t>60 meses</t>
  </si>
  <si>
    <t>61 meses</t>
  </si>
  <si>
    <t>62 meses</t>
  </si>
  <si>
    <t>63 meses</t>
  </si>
  <si>
    <t>64 meses</t>
  </si>
  <si>
    <t>65 meses</t>
  </si>
  <si>
    <t>66 meses</t>
  </si>
  <si>
    <t>67 meses</t>
  </si>
  <si>
    <t>68 meses</t>
  </si>
  <si>
    <t>69 meses</t>
  </si>
  <si>
    <t>70 meses</t>
  </si>
  <si>
    <t>71 meses</t>
  </si>
  <si>
    <t>72 meses</t>
  </si>
  <si>
    <t>73 meses</t>
  </si>
  <si>
    <t>74 meses</t>
  </si>
  <si>
    <t>75 meses</t>
  </si>
  <si>
    <t>76 meses</t>
  </si>
  <si>
    <t>77 meses</t>
  </si>
  <si>
    <t>78 meses</t>
  </si>
  <si>
    <t>79 meses</t>
  </si>
  <si>
    <t>80 meses</t>
  </si>
  <si>
    <t>81 meses</t>
  </si>
  <si>
    <t>82 meses</t>
  </si>
  <si>
    <t>83 meses</t>
  </si>
  <si>
    <t>84 meses</t>
  </si>
  <si>
    <t>85 meses</t>
  </si>
  <si>
    <t>86 meses</t>
  </si>
  <si>
    <t>87 meses</t>
  </si>
  <si>
    <t>88 meses</t>
  </si>
  <si>
    <t>89 meses</t>
  </si>
  <si>
    <t>ALVARO OMERO RAMOS PANTOJA                                                                        DIRECTOR ADMINISTRATIVO DE ESPACIO PUBLICO                                                        espaciopublico@pasto.gov.co                                                                                   telefono: 7297022 7291919</t>
  </si>
  <si>
    <t>Miriam Herrera Romo Secretaria de Gestion Ambiental despacho@gestionambiental.gov.co, 7220093;  RICARDO JURADO CALVACHE, Subsecretario de Gestion Ambiental Urbano, Tel./FAX 7220093, gestionambiental@pasto.gov.co</t>
  </si>
  <si>
    <t>151015, 15101505, 15121501, 12181602</t>
  </si>
  <si>
    <t>8012117003, 8012117004</t>
  </si>
  <si>
    <t>951019001, 951019002, 951019003</t>
  </si>
  <si>
    <t>Olga Lucia Portilla Giraldo  - Profesional Universitario Apoyo Logístico  - Secretaria Municipal de Salud           Telefonos: 301-323 3351  -          7-239456 ext 34     salud@pasto.gov.co                                                                                                     olpogi@hotmail.com</t>
  </si>
  <si>
    <t xml:space="preserve">Guillermo Villota Gomez , Secretario de Transito, Tel: 7333300 ext 3004, memovig@yahoo. Es,  Jefe Oficina Juridica, Almacen </t>
  </si>
  <si>
    <t>Guillermo Villota Gomez , Secretario de Transito, Tel: 7333300 ext 3004, memovig@yahoo. Es,Jefe Oficina Juridica, Oficina de Sistemas</t>
  </si>
  <si>
    <t xml:space="preserve">Guillermo Villota Gomez , Secretario de Transito, Tel: 7333300 ext 3004, memovig@yahoo. Es,Jefe Oficina Juridica, Almacen </t>
  </si>
  <si>
    <t>Guillermo Villota Gomez , Secretario de Transito, Tel: 7333300 ext 3004, memovig@yahoo. Es,Jefe Oficina Juridica, Secretario STTM</t>
  </si>
  <si>
    <t>Guillermo Villota Gomez , Secretario de Transito, Tel: 7333300 ext 3004, memovig@yahoo. Es,Jefe Oficina Juridica, Subsecretaria Operativa</t>
  </si>
  <si>
    <t>Guillermo Villota Gomez , Secretario de Transito, Tel: 7333300 ext 3004, memovig@yahoo. Es,Jefe Oficina Juridica, Despacho, Oficina Talento Humano</t>
  </si>
  <si>
    <t xml:space="preserve">Guillermo Villota Gomez , Secretario de Transito, Tel: 7333300 ext 3004, memovig@yahoo. Es,Jefe Oficina Juridica, Subsecretaria de Movilidad </t>
  </si>
  <si>
    <t>Guillermo Villota Gomez , Secretario de Transito, Tel: 7333300 ext 3004, memovig@yahoo. Es,Jefe Oficina Juridica, Subsecretaria de Registro</t>
  </si>
  <si>
    <t xml:space="preserve">Guillermo Villota Gomez , Secretario de Transito, Tel: 7333300 ext 3004, memovig@yahoo. Es,Jefe Oficina Juridica, Secretario STTM, Subsecretario Operativo, Subsecretario de Registro, Subsecretario de Movilidad </t>
  </si>
  <si>
    <t>Guillermo Villota Gomez , Secretario de Transito, Tel: 7333300 ext 3004, memovig@yahoo. Es,Jefe Oficina Juridica, Jefe Oficina Financiera</t>
  </si>
  <si>
    <t>Guillermo Villota Gomez , Secretario de Transito, Tel: 7333300 ext 3004, memovig@yahoo. Es,Jefe Oficina Juridica</t>
  </si>
  <si>
    <t>Guillermo Villota Gomez , Secretario de Transito, Tel: 7333300 ext 3004, memovig@yahoo. Es,Jefe Oficina Juridica, Secretaria General, Secretario STTM, Subsecretaria Operativa</t>
  </si>
  <si>
    <t>Guillermo Villota Gomez , Secretario de Transito, Tel: 7333300 ext 3004, memovig@yahoo. Es,Jefe Oficina Juridica, Tecnico Oficina Financiera</t>
  </si>
  <si>
    <t>-</t>
  </si>
  <si>
    <t>Jhon Fredy Burbano Pantoja, Secretario de Infrastructura, 7292830, infraestructura@pasto.gov.co</t>
  </si>
  <si>
    <t>Papeleria</t>
  </si>
  <si>
    <t>60.000.000</t>
  </si>
  <si>
    <t>Electricos</t>
  </si>
  <si>
    <t>28.800.000</t>
  </si>
  <si>
    <t>Compra de equipos</t>
  </si>
  <si>
    <t>61.800.000</t>
  </si>
  <si>
    <t>Mantenimientos de Vehiculos</t>
  </si>
  <si>
    <t>Mensajeria</t>
  </si>
  <si>
    <t>5.200.000</t>
  </si>
  <si>
    <t>Café y Azucar</t>
  </si>
  <si>
    <t>revicion tecnomecanica</t>
  </si>
  <si>
    <t>15.741.400</t>
  </si>
  <si>
    <t>Vigilancia</t>
  </si>
  <si>
    <t>Arrendamiento</t>
  </si>
  <si>
    <t>3 meses</t>
  </si>
  <si>
    <t>446.045.160</t>
  </si>
  <si>
    <t>1.229.803.830</t>
  </si>
  <si>
    <t>66.000.000</t>
  </si>
  <si>
    <t>MARIA INES ARELLANO PALACIO Subsecretario de Apoyo Logistico  apoyologistico@pasto.gov.co 7294149</t>
  </si>
  <si>
    <t>MARIA INES ARELLANO PALACIO Subsecretario de Apoyo Logistico  apoyologistico@pasto.gov.co 7294150</t>
  </si>
  <si>
    <t>MARIA INES ARELLANO PALACIO Subsecretario de Apoyo Logistico  apoyologistico@pasto.gov.co 7294151</t>
  </si>
  <si>
    <t>MARIA INES ARELLANO PALACIO Subsecretario de Apoyo Logistico  apoyologistico@pasto.gov.co 7294152</t>
  </si>
  <si>
    <t>MARIA INES ARELLANO PALACIO Subsecretario de Apoyo Logistico  apoyologistico@pasto.gov.co 7294153</t>
  </si>
  <si>
    <t>MARIA INES ARELLANO PALACIO Subsecretario de Apoyo Logistico  apoyologistico@pasto.gov.co 7294154</t>
  </si>
  <si>
    <t>MARIA INES ARELLANO PALACIO Subsecretario de Apoyo Logistico  apoyologistico@pasto.gov.co 7294155</t>
  </si>
  <si>
    <t>MARIA INES ARELLANO PALACIO Subsecretario de Apoyo Logistico  apoyologistico@pasto.gov.co 7294156</t>
  </si>
  <si>
    <t>MARIA INES ARELLANO PALACIO Subsecretario de Apoyo Logistico  apoyologistico@pasto.gov.co 7294157</t>
  </si>
  <si>
    <t>MARIA INES ARELLANO PALACIO Subsecretario de Apoyo Logistico  apoyologistico@pasto.gov.co 7294158</t>
  </si>
  <si>
    <t>MARIA INES ARELLANO PALACIO Subsecretario de Apoyo Logistico  apoyologistico@pasto.gov.co 7294159</t>
  </si>
  <si>
    <t>MARIA INES ARELLANO PALACIO Subsecretario de Apoyo Logistico  apoyologistico@pasto.gov.co 7294160</t>
  </si>
  <si>
    <t>MARIA INES ARELLANO PALACIO Subsecretario de Apoyo Logistico  apoyologistico@pasto.gov.co 7294161</t>
  </si>
  <si>
    <t>MARIA INES ARELLANO PALACIO Subsecretario de Apoyo Logistico  apoyologistico@pasto.gov.co 7294162</t>
  </si>
  <si>
    <t>MARIA INES ARELLANO PALACIO Subsecretario de Apoyo Logistico  apoyologistico@pasto.gov.co 7294164</t>
  </si>
  <si>
    <t>300.000.000</t>
  </si>
  <si>
    <t>17.000.000</t>
  </si>
  <si>
    <t>Mantenimiento y repuesto de motos de motos</t>
  </si>
  <si>
    <t>Impresos</t>
  </si>
  <si>
    <t>Publicaciones</t>
  </si>
  <si>
    <t>Gasolina</t>
  </si>
  <si>
    <t>Adquisicion libros juridicos</t>
  </si>
  <si>
    <t>Selección Abreviada</t>
  </si>
  <si>
    <t>Elementos de aseo</t>
  </si>
  <si>
    <t>Empastados</t>
  </si>
  <si>
    <t>Seguros</t>
  </si>
  <si>
    <t xml:space="preserve">15101506, </t>
  </si>
  <si>
    <t>50201706,  50161814</t>
  </si>
  <si>
    <t>llantas</t>
  </si>
  <si>
    <t xml:space="preserve">25170000,  25172502, 25172504, 25172502, </t>
  </si>
  <si>
    <t>25174703, 25101804, 25174605, 23153016, 25173815, 25171715, 25171712, 25171717</t>
  </si>
  <si>
    <t xml:space="preserve">Transporte ( camionetas) </t>
  </si>
  <si>
    <t xml:space="preserve">80111707,  80111708, 80111716, 80111710, 80111607, 80111606, 80111605, 80111604, 80111603 </t>
  </si>
  <si>
    <t>APOYO LOGISTICO</t>
  </si>
  <si>
    <t>7.000.000</t>
  </si>
  <si>
    <t>39101600,  39111806, 39111821, 39131501, 39122203, 3912223, 39122104</t>
  </si>
  <si>
    <t>Refrigerios, salones de eventos</t>
  </si>
  <si>
    <t>88.000.000</t>
  </si>
  <si>
    <t>5.000.000</t>
  </si>
  <si>
    <t>51.260.000</t>
  </si>
  <si>
    <t>Contratacion Directa</t>
  </si>
  <si>
    <t xml:space="preserve">$ 107.132.366 </t>
  </si>
  <si>
    <t>MARIA INES ARELLANO PALACIO Subsecretario de Apoyo Logistico  apoyologistico@pasto.gov.co 7294165</t>
  </si>
  <si>
    <t>MARIA INES ARELLANO PALACIO Subsecretario de Apoyo Logistico  apoyologistico@pasto.gov.co 7294166</t>
  </si>
  <si>
    <t>MARIA INES ARELLANO PALACIO Subsecretario de Apoyo Logistico  apoyologistico@pasto.gov.co 7294167</t>
  </si>
  <si>
    <t>MARIA INES ARELLANO PALACIO Subsecretario de Apoyo Logistico  apoyologistico@pasto.gov.co 7294168</t>
  </si>
  <si>
    <t>MARIA INES ARELLANO PALACIO Subsecretario de Apoyo Logistico  apoyologistico@pasto.gov.co 7294169</t>
  </si>
  <si>
    <t>MARIA INES ARELLANO PALACIO Subsecretario de Apoyo Logistico  apoyologistico@pasto.gov.co 7294170</t>
  </si>
  <si>
    <t>MARIA INES ARELLANO PALACIO Subsecretario de Apoyo Logistico  apoyologistico@pasto.gov.co 7294171</t>
  </si>
  <si>
    <t>20.000.000</t>
  </si>
  <si>
    <t>55101519,  55101500</t>
  </si>
  <si>
    <t>14111611, 60121008, 55121714, 14111519</t>
  </si>
  <si>
    <t>55101500, 55101530</t>
  </si>
  <si>
    <t>53131608,  47131604, 47131618</t>
  </si>
  <si>
    <t>43211500,  43212100, 43211700</t>
  </si>
  <si>
    <t>538.500.000</t>
  </si>
  <si>
    <t>Compras vehiculos</t>
  </si>
  <si>
    <t>MARIA INES ARELLANO PALACIO Subsecretario de Apoyo Logistico  apoyologistico@pasto.gov.co 7294172</t>
  </si>
  <si>
    <t>82121701, 44103103</t>
  </si>
  <si>
    <t>4.276.200</t>
  </si>
  <si>
    <t>Toners y copias</t>
  </si>
  <si>
    <t>6.000.000</t>
  </si>
  <si>
    <t>Menor cuantia</t>
  </si>
  <si>
    <t>menor cuantia</t>
  </si>
  <si>
    <t>31 Enero de 2014</t>
  </si>
  <si>
    <t xml:space="preserve">PASTO: TRANSFORMACION PRODUCTIVA 2012 - 2015
Para el 2014 la Alcaldía Municipal de Pasto seguirá  ejecutando los proyectos de inversión y gastos de funcionamiento de acuerdo a las siete líneas y 39 programas, del programa de desarrollo propuesto por el Doctor Harold Guerrero López Alcalde de la ciudad. En los cuales se implementara el presupuesto 2014. 
A continuación se expone  las líneas y sus componentes:
1- MEDIO AMBIENTE, EL PROBLEMA AMBIENTAL Y LA GESTION INTEGRAL DEL RIESGO
 Programa sostenibilidad socio-ecológica.
 Programa Cambio climático.
 Programa Eco-aldea.
 Programa recuperación integral de cuencas hidrográficas urbanas y rurales.
  Programa Manejo integral de residuos sólidos.
  Programa Gestión integral del riesgo.
2- ESPACIO PÚBLICO Y EL PROBLEMA URBANO
 Programa de generación, mantenimiento, recuperación y uso responsable y educado del espacio público.
 Programa Sistema Estratégico de Transporte Público Colectivo.
 Programa Mantenimiento y Mejoramiento de la malla vial Urbana y Rural.
 Programa Ordenamiento del Territorio.
3- CULTURA, COMPORTAMIENTO CIUDADANO Y CAMBIO CULTURAL.
 Programa de formación y promoción artístico cultural “CREER Y CREAR”.
 Programa de Cultura ciudadana “CIUDAD EDUCADORA”
 Programa MÁS CULTURA, MEJOR SEGURIDAD VIAL.
 Programa CIUDAD CARNAVAL.
4- PRODUCTIVIDAD Y COMPETITIVIDAD URBANA Y RURAL
 Programa Pasto Emprendedor.
 Programa Plan Local de Empleo.
 Programa Pasto turístico. 
 Programa Pasto CIT.
 Programa Agua potable y saneamiento básico sector urbano.
 Programa Agua potable y saneamiento básico rural.
 Programa Pasto es Energía.
 Programa Proyectos estratégicos y megaproyectos para el desarrollo.
5- PROGRESO SOCIAL INCLUYENTE
 Programa Educación con calidad y equidad para la transformación social.
Programa Desarrollo nutricional.
 Programa Corresponsabilidad social.
 Programa Arteria juvenil.
 Programa Transformando la cultura de la salud.
 Programa Aseguremos nuestra salud.
 Programa Pasto se mueve con cultura deportiva, física y recreativa.
 Programa Vivir con propiedad.
 Programa: Desarrollo humano integral y sostenible para las mujeres en el Municipio de Pasto 
 Programa de Infancia y adolescencia.
6- CONVIVENCIA, SEGURIDAD, JUSTICIA Y ATENCION A VICTIMAS.
 Programa Ciudadanía segura, activa y solidaria.
 Programa Cultura de la legalidad y la convivencia.
 Programa Acceso a la justicia.
 Programa Atención a víctimas de la violencia y del conflicto armado.
7- INSTITUCIONALIDAD PÚBLICA
 Participación Ciudadana y Control Social.
 Programa Cambio cultural institucional.
 Programa Finanzas autosostenibles.
</t>
  </si>
  <si>
    <t xml:space="preserve">Alvaro Arteaga Ramires - Jefe de Departamento de Contratacion Publica licitaciones@pasto.gov.co, 7296190 </t>
  </si>
  <si>
    <t>86100000,  80110000</t>
  </si>
  <si>
    <t>Servicios profesionales, tecnicos y tecnologos</t>
  </si>
  <si>
    <t>02/01/0212</t>
  </si>
  <si>
    <t>Enero 2014</t>
  </si>
  <si>
    <t>Junio 2014</t>
  </si>
  <si>
    <t>Mayo 2014</t>
  </si>
  <si>
    <t>Febrero 2014</t>
  </si>
  <si>
    <t>Abril 2014</t>
  </si>
  <si>
    <t>Marzo 2014</t>
  </si>
  <si>
    <t>Julio 2014</t>
  </si>
  <si>
    <t>Agosto 2014</t>
  </si>
  <si>
    <t>Septiembre 2014</t>
  </si>
  <si>
    <t>8 meses</t>
  </si>
  <si>
    <t>4 meses</t>
  </si>
  <si>
    <t>6 meses</t>
  </si>
  <si>
    <t xml:space="preserve">Licitación </t>
  </si>
  <si>
    <t xml:space="preserve">Selección abreviada </t>
  </si>
  <si>
    <t xml:space="preserve">Mínima Cuantía </t>
  </si>
  <si>
    <t>Recursos propios</t>
  </si>
  <si>
    <t>Recursos corrientes (del tesoro)</t>
  </si>
  <si>
    <t>MISIÓN
El Municipio de Pasto es una entidad territorial que establece las políticas y estrategias para promover el desarrollo y la productividad con ética pública y transparencia. satisfaciendo las necesidades básicas de sus ciudadanos para generar una mejor calidad de vida.                                                                                             VISIÓN
Potenciar a Pasto para convertirlo en un escenario de transformación productiva. con una perspectiva incluyente. transparente y responsable con las necesidades de sus habitantes. en una ciudad que conecta las oportunidades tanto urbanas como rurales en única oferta competitiva de poderío regional.</t>
  </si>
  <si>
    <t>El programa de desarrollo de la Alcaldía de Pasto denominado     PASTO: TRANSFORMACION PRODUCTIVA 2012 – 2015 contiene 7 líneas y 39 programas en los cuales se distribuirá diferentes proyectos de inversión y gastos de funcionamiento utilizando la totalidad de presupuesto anual. a continuación las líneas y su respectivos programas: MEDIO AMBIENTE. EL PROBLEMA AMBIENTAL Y LA GESTION INTEGRAL DEL RIESGO Programa sostenibilidad socio-ecológica. Programa Cambio climático. Programa Eco-aldea. Programa recuperación integral de cuencas hidrográficas urbanas y rurales. Programa Manejo integral de residuos sólidos. Programa Gestión integral del riesgo. ESPACIO PÚBLICO Y EL PROBLEMA URBANO Programa de generación. mantenimiento. recuperación y uso responsable y educado del espacio público. Programa Sistema Estratégico de Transporte Público Colectivo. Programa Mantenimiento y Mejoramiento de la malla vial Urbana y Rural. Programa Ordenamiento del Territorio. CULTURA. COMPORTAMIENTO CIUDADANO Y CAMBIO CULTURAL. Programa de formación y promoción artístico cultural “CREER Y CREAR”. Programa de Cultura ciudadana “CIUDAD EDUCADORA”. Programa MÁS CULTURA. MEJOR SEGURIDAD VIAL. Programa CIUDAD CARNAVAL.PRODUCTIVIDAD Y COMPETITIVIDAD URBANA Y RURAL Programa Pasto Emprendedor. Programa Plan Local de Empleo. Programa Pasto turístico. Programa Pasto CIT. Programa Agua potable y saneamiento básico sector urbano. Programa Agua potable y saneamiento básico rural. Programa Pasto es Energía. Programa Proyectos estratégicos y megaproyectos para el desarrollo. PROGRESO SOCIAL INCLUYENTE Programa Educación con calidad y equidad para la transformación social. Programa Desarrollo nutricional. Programa Corresponsabilidad social. Programa Arteria juvenil. Programa Transformando la cultura de la salud. Programa Aseguremos nuestra salud. Programa Pasto se mueve con cultura deportiva. física y recreativa. Programa Vivir con propiedad. Programa: Desarrollo humano integral y sostenible para las mujeres en el Municipio de Pasto. Programa de Infancia y adolescencia. CONVIVENCIA. SEGURIDAD. JUSTICIA Y ATENCION A VICTIMAS. Programa Ciudadanía segura. activa y solidaria. Programa Cultura de la legalidad y la convivencia. Programa Acceso a la justicia. Programa Atención a víctimas de la violencia y del conflicto armado. INSTITUCIONALIDAD PÚBLICA Participación Ciudadana y Control Social. Programa Cambio cultural institucional. Programa Finanzas auto sostenibles.P</t>
  </si>
  <si>
    <t>Miriam Herrera Romo Secretaria de Gestion Ambiental despacho@gestionambiental.gov.co. 7220093;  RICARDO JURADO CALVACHE. Subsecretario de Gestion Ambiental Urbano. Tel./FAX 7220093. gestionambiental@pasto.gov.co</t>
  </si>
  <si>
    <t>951019001. 951019002. 951019003</t>
  </si>
  <si>
    <t xml:space="preserve">adquisicion de predios para la protecion. conservacion y recuperacion de zonas de recarga acuifera y/o avastesedoras de acueductos. suburbanos rurales del Municipio de pasto. Es necesario la realizacion de avaluos comerciales para su adquisicion </t>
  </si>
  <si>
    <t xml:space="preserve">Guillermo Villota Gomez . Secretario de Transito. Tel: 7333300 ext 3004. memovig@yahoo. Es.Jefe Oficina Juridica. Subsecretaria de Movilidad </t>
  </si>
  <si>
    <t>Guillermo Villota Gomez . Secretario de Transito. Tel: 7333300 ext 3004. memovig@yahoo. Es.Jefe Oficina Juridica. Secretario STTM</t>
  </si>
  <si>
    <t>8012117003. 8012117004</t>
  </si>
  <si>
    <t>Asesoria legal para la adquisicion de compra de predios para la protección. conservación y recuperación de zonas de recarga acuiferá y/o abastecedoras de acueductos. suburbanos ruales del Municipio de Pasto</t>
  </si>
  <si>
    <t>Asesoria de un Ingeniero Agronomo que haga la verificacion de los predios para la  la protección. conservación y recuperación de zonas de recarga acuiferá y/o abastecedoras de acueductos. suburbanos ruales del Municipio de Pasto</t>
  </si>
  <si>
    <t>Guillermo Villota Gomez . Secretario de Transito. Tel: 7333300 ext 3004. memovig@yahoo. Es.Jefe Oficina Juridica. Subsecretaria de Registro</t>
  </si>
  <si>
    <t>Jhon Fredy Burbano Pantoja. Secretario de Infrastructura. 7292830. infraestructura@pasto.gov.co</t>
  </si>
  <si>
    <t>78111809.25101601. 781118008.78111811</t>
  </si>
  <si>
    <t>Servicio de Transporte Urbano. Rural y volqueta</t>
  </si>
  <si>
    <t>Obra Publica. tuberia</t>
  </si>
  <si>
    <t>Adquisición de Hardware Equipos. pantallas. accesorios. Licencias. Adquisición de Firma Digital. Puestos de trabajo modular. Mantenimiento y actualización de Sofware.</t>
  </si>
  <si>
    <t>43000000. 45000000</t>
  </si>
  <si>
    <t>Guillermo Villota Gomez . Secretario de Transito. Tel: 7333300 ext 3004. memovig@yahoo. Es.Jefe Oficina Juridica. Oficina de Sistemas</t>
  </si>
  <si>
    <t>Impresos. publicaciones y publicidad</t>
  </si>
  <si>
    <t>Guillermo Villota Gomez . Secretario de Transito. Tel: 7333300 ext 3004. memovig@yahoo. Es.Jefe Oficina Juridica. Subsecretaria Operativa</t>
  </si>
  <si>
    <t>Guillermo Villota Gomez . Secretario de Transito. Tel: 7333300 ext 3004. memovig@yahoo. Es.Jefe Oficina Juridica. Secretaria General. Secretario STTM. Subsecretaria Operativa</t>
  </si>
  <si>
    <t>Leasing de vehí­culos sedán. cupé o camioneta</t>
  </si>
  <si>
    <t>30266501. 31201503. 44121612. 44111912. 44121804. 44121804. 44121804. 44122003.56101708. 14111519. 31162001.60103502. 60103502. 14111807. 31201512. 31201517.44102606. 44121805. 44121805. 22101703. 53131640. 44122107. 44121706. 44121708. 44121708. 60121502. 55121731. 44122011. 44122011. 44122003. 44122011.44122104.44122104. 44122105. 60105704. 14111526. 14111511. 14111511. 14121810. 44122011. 44121716. 12171703. 43201809. 43202001. 41111604. 14111514. 14111508. 44121704. 44102402. 44121905. 46151707. 44101716. 45101508. 44121613. 31411901. 44121510.44121619. 44121618. 27131517. 44121615. 44121503. 44112001. 43211617. 31201610. 44121634. 44121634. 31201503.44101809.44111912.44121804.60121531.44122003.78131602.14111519.31162001.31201512.44121612.14111823.14111526.44102606.44103112.44121802.44121630.44121706.44121708.44122011.44122104.44122105.44122010.60105704.44112005.44111511.44121716.44121904.41111604.60161104.14111508.44121701.44121905.44101602.44121613.60121701.44121619.44121618.44121615.44121503.14111821.43201809.43201811.4111504.44111515. 43211807.                 43211617.60105704.14111519.14111531.44103112</t>
  </si>
  <si>
    <t>$35.000.000</t>
  </si>
  <si>
    <t>$40.000.000</t>
  </si>
  <si>
    <t>LUIS EFRÉN DELGADO. Subsecretario de Agricultura y Desarrollo Agropecuario. Tel./FAX 7293177 Agricultura@pasto.gov.co</t>
  </si>
  <si>
    <t xml:space="preserve">                                   101215 101515  101516 10171504 10121604 10122101  10122104 10131601 10151601 10151603 10151609 10151613 101516 10151703 10151704 10171504.  10171505. 10171506. 10171601. 10171602. 10171603. 10171605. 10171607. 10171608.10171702. 10171801. 10171802. 10171901.  10191509. 10191704. 70122000 </t>
  </si>
  <si>
    <t>$26.000.000</t>
  </si>
  <si>
    <t>$19.000.000</t>
  </si>
  <si>
    <t>ALIMENTOS. BEBDIDAS Y TABACO</t>
  </si>
  <si>
    <t>42142601. 42222201. 42121510.421215009. 42121500</t>
  </si>
  <si>
    <t>10218001. 10218004. 101221500. 101215. 504025004</t>
  </si>
  <si>
    <t xml:space="preserve">                                   101215 101515  101516 10171504 10121604 10122101  10122104 10131601 10151601 10151603 10151609 10151613 101516 10151703 10151704 10171504.  10171505. 10171506. 10171601. 10171602. 10171603. 10171605. 10171607. 10171608.10171702. 10171801. 10171802. 10171901.  10191509. 10191704. 70122000. 10171701. 73101608. 50101716.501017.50101717.24111503.10191509.70141513. 10152000. 10171500.10171502.10171700.10191500.10161500.</t>
  </si>
  <si>
    <t>Suministro de insumos agropecuarios. veterinarios y fertilizantes</t>
  </si>
  <si>
    <t>Elementos y suministros de cocina. refrigerios</t>
  </si>
  <si>
    <t>Elementos electronicos. GPS</t>
  </si>
  <si>
    <t>46181503.42131605. 46181604</t>
  </si>
  <si>
    <t>Servicios. vigilancia</t>
  </si>
  <si>
    <t xml:space="preserve">Guillermo Villota Gomez . Secretario de Transito. Tel: 7333300 ext 3004. memovig@yahoo. Es.  Jefe Oficina Juridica. Almacen </t>
  </si>
  <si>
    <t xml:space="preserve">Guillermo Villota Gomez . Secretario de Transito. Tel: 7333300 ext 3004. memovig@yahoo. Es.Jefe Oficina Juridica. Almacen </t>
  </si>
  <si>
    <t>Guillermo Villota Gomez . Secretario de Transito. Tel: 7333300 ext 3004. memovig@yahoo. Es.Jefe Oficina Juridica. Despacho. Oficina Talento Humano</t>
  </si>
  <si>
    <t>Guillermo Villota Gomez . Secretario de Transito. Tel: 7333300 ext 3004. memovig@yahoo. Es.Jefe Oficina Juridica</t>
  </si>
  <si>
    <t>Guillermo Villota Gomez . Secretario de Transito. Tel: 7333300 ext 3004. memovig@yahoo. Es.Jefe Oficina Juridica. Tecnico Oficina Financiera</t>
  </si>
  <si>
    <t>47121701. 47121701. 47130000. 47121803. 47131502. 46181504.  42132205. 53131608. 53131608. 47131824. 47131807. 53131608. 47130000.  47131807. 47131801. 47130000.  47130000.  47130000. 14111705. 42295407.  14111704. 42132201. 47131502</t>
  </si>
  <si>
    <t>50201706. 52151504. 52152101. 52151636. 52151702. 52151500.  56141502. 52152100.  52151807. 52151703. 52151703. 40161502. 52151504</t>
  </si>
  <si>
    <t>Café. azucar y elementos de cocina</t>
  </si>
  <si>
    <t>56112104. 56121002. 56101602. 56101703. 56112103. 40175307. 44111905</t>
  </si>
  <si>
    <t>Elementos de oficina ( Sillas. estantes. escritorios. tableros)</t>
  </si>
  <si>
    <t>Carpetas papel ph neutro propalcote de 320 gramos. de 4 aletas. color blanco. imprsión directa a una tinta. desasificada. cubierta anterior y posterior con soplapas laterales. grafado para 4 pliegues para cada solapa. distancie entre pliegue de 1cm. la parte inferior izquierda de la car frontal a 2 cm del borde. - según requerimiento del Archivo General de la Nación para historias laborales.</t>
  </si>
  <si>
    <t>Tabla legajadora fabricada en acrilico de alta resistencia tamaño 23.5 x 35.2  cms. con gancho F y C porta lapicero.</t>
  </si>
  <si>
    <t>Luz de foco. Bombillos ahorradores 27w</t>
  </si>
  <si>
    <t>Kit de tonners C 4844A-Plotter desinjet 500- negro. azul. rojo y amarillo.</t>
  </si>
  <si>
    <t>Tinta de respuesto para kit C 4844A-Plotter desinjet 500- negro. azul. rojo y amarillo.</t>
  </si>
  <si>
    <t xml:space="preserve">Tableta digitalizadora. • Tamaño 320 x 208 x 12 mm
12.6 x 8.2 x 0.5 in. • Peso 660 g (1.5 lbs.). • Área activa 157 mm x 98 mm 6.2 x 3.9 in. Color Negro. Multitáctil. • Lápiz Grip Pen.  Niveles de presión 2048; tanto punta del lápiz como borrador .  Reconocimiento de inclinación ±60 niveles.  Interruptores 2 side switches
</t>
  </si>
  <si>
    <t> Mantenimiento. reparacion. modificacion. reconstruccion e instalacion de bienes/equipo. </t>
  </si>
  <si>
    <t>39101600.  39111806. 39111821. 39131501. 39122203. 3912223. 39122104</t>
  </si>
  <si>
    <t>50201706.  50161814</t>
  </si>
  <si>
    <t>25174703. 25101804. 25174605. 23153016. 25173815. 25171715. 25171712. 25171717</t>
  </si>
  <si>
    <t>55101519.  55101500</t>
  </si>
  <si>
    <t>55101500. 55101530</t>
  </si>
  <si>
    <t>53131608.  47131604. 47131618</t>
  </si>
  <si>
    <t xml:space="preserve">25170000.  25172502. 25172504. 25172502. </t>
  </si>
  <si>
    <t>82121701. 44103103</t>
  </si>
  <si>
    <t>Refrigerios. salones de eventos</t>
  </si>
  <si>
    <t>43211500.  43212100. 43211700</t>
  </si>
  <si>
    <t xml:space="preserve">80111707.  80111708. 80111716. 80111710. 80111607. 80111606. 80111605. 80111604. 80111603 </t>
  </si>
  <si>
    <t>14111611. 60121008. 55121714. 14111519</t>
  </si>
  <si>
    <t>86100000.  80110000</t>
  </si>
  <si>
    <t>Servicios profesionales. tecnicos y tecnologos</t>
  </si>
  <si>
    <t xml:space="preserve">Alvaro Arteaga Ramires - Jefe de Departamento de Contratacion Publica licitaciones@pasto.gov.co. 7296190 </t>
  </si>
  <si>
    <t>$15.000.000</t>
  </si>
  <si>
    <t>$30.000.000</t>
  </si>
  <si>
    <t>$315.000.000</t>
  </si>
  <si>
    <t>$19.200.000</t>
  </si>
  <si>
    <t>$74.160.000</t>
  </si>
  <si>
    <t>$16.800.000</t>
  </si>
  <si>
    <t>$435.600.000</t>
  </si>
  <si>
    <t>$396.000.000</t>
  </si>
  <si>
    <t>$1.186.900.000</t>
  </si>
  <si>
    <t>$1.079.000.000</t>
  </si>
  <si>
    <t>$23.100.000</t>
  </si>
  <si>
    <t>$21.000.000</t>
  </si>
  <si>
    <t>$4.400.000</t>
  </si>
  <si>
    <t>$4.000.000</t>
  </si>
  <si>
    <t>$29.700.000</t>
  </si>
  <si>
    <t>$27.000.000</t>
  </si>
  <si>
    <t>$66.000.000</t>
  </si>
  <si>
    <t>$24.000.000</t>
  </si>
  <si>
    <t>$170.000.000</t>
  </si>
  <si>
    <t>$176.650.000</t>
  </si>
  <si>
    <t>$47.064.000</t>
  </si>
  <si>
    <t>$667.700.000</t>
  </si>
  <si>
    <t>$650.000.000</t>
  </si>
  <si>
    <t>$790.000.000</t>
  </si>
  <si>
    <t>$500.000.000</t>
  </si>
  <si>
    <t>$451.000.000</t>
  </si>
  <si>
    <t>$410.000.000</t>
  </si>
  <si>
    <t>$2.599.788.000</t>
  </si>
  <si>
    <t>$8.690.787.000</t>
  </si>
  <si>
    <t>$1.229.803.830</t>
  </si>
  <si>
    <t>$538.500.000</t>
  </si>
  <si>
    <t>$140.540.477.625</t>
  </si>
  <si>
    <t>$258.637.000</t>
  </si>
  <si>
    <t>$476.606.000</t>
  </si>
  <si>
    <t>$220.000.000</t>
  </si>
  <si>
    <t>$357.039.309</t>
  </si>
  <si>
    <t>$25.000.000</t>
  </si>
  <si>
    <t>$54.000.000</t>
  </si>
  <si>
    <t>$249.000.000</t>
  </si>
  <si>
    <t>$210.000.000</t>
  </si>
  <si>
    <t>$150.000.000</t>
  </si>
  <si>
    <t>$250.000.000</t>
  </si>
  <si>
    <t>$289.352.000</t>
  </si>
  <si>
    <t>$80.563.100</t>
  </si>
  <si>
    <t>$75.700.000</t>
  </si>
  <si>
    <t>$171.240.000</t>
  </si>
  <si>
    <t>$75.000.000</t>
  </si>
  <si>
    <t>$73.876.132</t>
  </si>
  <si>
    <t>$67.160.120</t>
  </si>
  <si>
    <t>$91.300.000</t>
  </si>
  <si>
    <t>$83.000.000</t>
  </si>
  <si>
    <t>$111.100.000</t>
  </si>
  <si>
    <t>$101.000.000</t>
  </si>
  <si>
    <t>$86.060.150</t>
  </si>
  <si>
    <t>$78.236.500</t>
  </si>
  <si>
    <t>$200.000.000</t>
  </si>
  <si>
    <t>$380.000.000</t>
  </si>
  <si>
    <t>$248.500.000</t>
  </si>
  <si>
    <t>$92.000.000</t>
  </si>
  <si>
    <t>$178.200.000</t>
  </si>
  <si>
    <t>$162.000.000</t>
  </si>
  <si>
    <t>$55.000.000</t>
  </si>
  <si>
    <t>$50.000.000</t>
  </si>
  <si>
    <t>$89.100.000</t>
  </si>
  <si>
    <t>$81.000.000</t>
  </si>
  <si>
    <t>$53.900.000</t>
  </si>
  <si>
    <t>$49.000.000</t>
  </si>
  <si>
    <t>$158.000.000</t>
  </si>
  <si>
    <t>$132.000.000</t>
  </si>
  <si>
    <t>$37.200.000</t>
  </si>
  <si>
    <t>$21.700.000</t>
  </si>
  <si>
    <t>$1.380.000</t>
  </si>
  <si>
    <t>$1.500.000</t>
  </si>
  <si>
    <t>$1.321.450</t>
  </si>
  <si>
    <t>$3.000.000</t>
  </si>
  <si>
    <t>$14.220.000</t>
  </si>
  <si>
    <t>$9.302.690</t>
  </si>
  <si>
    <t>$500.000.0</t>
  </si>
  <si>
    <t>$32.000.000</t>
  </si>
  <si>
    <t>$12.562.000</t>
  </si>
  <si>
    <t>$1.000.000</t>
  </si>
  <si>
    <t>$8.000.000</t>
  </si>
  <si>
    <t>$5.000.000</t>
  </si>
  <si>
    <t>$5.500.000</t>
  </si>
  <si>
    <t>$37.000.000</t>
  </si>
  <si>
    <t>$33.000.000</t>
  </si>
  <si>
    <t>$7.000.000</t>
  </si>
  <si>
    <t>$1.800.000</t>
  </si>
  <si>
    <t>$18.000.000</t>
  </si>
  <si>
    <t>$6.200.000</t>
  </si>
  <si>
    <t>$15.443.352</t>
  </si>
  <si>
    <t>$20.225.700</t>
  </si>
  <si>
    <t>$6.983.150</t>
  </si>
  <si>
    <t>$1.120.000</t>
  </si>
  <si>
    <t>$41.800.000</t>
  </si>
  <si>
    <t>$38.000.000</t>
  </si>
  <si>
    <t>$51.700.000</t>
  </si>
  <si>
    <t>$47.000.000</t>
  </si>
  <si>
    <t>$12.650.000</t>
  </si>
  <si>
    <t>$11.500.000</t>
  </si>
  <si>
    <t>$30.800.000</t>
  </si>
  <si>
    <t>$38.200.000</t>
  </si>
  <si>
    <t>$20.000.000</t>
  </si>
  <si>
    <t>$3.300.000</t>
  </si>
  <si>
    <t>$96.000.000</t>
  </si>
  <si>
    <t>$18.750.000</t>
  </si>
  <si>
    <t>$13.000.000</t>
  </si>
  <si>
    <t>$1.700.655</t>
  </si>
  <si>
    <t>$11.100.000</t>
  </si>
  <si>
    <t>$1.625.000</t>
  </si>
  <si>
    <t>$30.000.0</t>
  </si>
  <si>
    <t>$3.700.000</t>
  </si>
  <si>
    <t>$2.800.000</t>
  </si>
  <si>
    <t>$.600.000.0</t>
  </si>
  <si>
    <t>$170.000.0</t>
  </si>
  <si>
    <t>$100.000.0</t>
  </si>
  <si>
    <t>$600.000.0</t>
  </si>
  <si>
    <t>$1.500.000.000</t>
  </si>
  <si>
    <t>$1.476.585.088</t>
  </si>
  <si>
    <t>$1.950.000.000</t>
  </si>
  <si>
    <t>$1.840.000.000</t>
  </si>
  <si>
    <t>$26.400.000</t>
  </si>
  <si>
    <t>$80.000.000</t>
  </si>
  <si>
    <t>$300.000.0</t>
  </si>
  <si>
    <t>$700.000.0</t>
  </si>
  <si>
    <t>$50.000.0</t>
  </si>
  <si>
    <t>$200.000.0</t>
  </si>
  <si>
    <t>$150.000.0</t>
  </si>
  <si>
    <t>$70.000.0</t>
  </si>
  <si>
    <t>$.25.000.0</t>
  </si>
  <si>
    <t>$190.000.0</t>
  </si>
  <si>
    <t>$10.000.0</t>
  </si>
  <si>
    <t>$350.000.0</t>
  </si>
  <si>
    <t>$115.000.0</t>
  </si>
  <si>
    <t>$60.000.0</t>
  </si>
  <si>
    <t>$800.000.0</t>
  </si>
  <si>
    <t>$180.000.0</t>
  </si>
  <si>
    <t>$.450.000.0</t>
  </si>
  <si>
    <t>$35.000.0</t>
  </si>
  <si>
    <t>$25.000.0</t>
  </si>
  <si>
    <t>$3.500.000</t>
  </si>
  <si>
    <t>$400.000.0</t>
  </si>
  <si>
    <t>$20.000.0</t>
  </si>
  <si>
    <t>$140.000.0</t>
  </si>
  <si>
    <t>$250.000.0</t>
  </si>
  <si>
    <t>$40.000.0</t>
  </si>
  <si>
    <t>$1.500.0</t>
  </si>
  <si>
    <t>$53.194.430</t>
  </si>
  <si>
    <t>$4.600.000</t>
  </si>
  <si>
    <t>$60.000.000</t>
  </si>
  <si>
    <t>$51.260.000</t>
  </si>
  <si>
    <t>$5.200.000</t>
  </si>
  <si>
    <t>$15.741.400</t>
  </si>
  <si>
    <t>$17.000.000</t>
  </si>
  <si>
    <t>$4.276.200</t>
  </si>
  <si>
    <t>$6.000.000</t>
  </si>
  <si>
    <t>$28.800.000</t>
  </si>
  <si>
    <t>$61.800.000</t>
  </si>
  <si>
    <t>$446.045.160</t>
  </si>
  <si>
    <t>$300.000.000</t>
  </si>
  <si>
    <t>$107.132.366</t>
  </si>
  <si>
    <t>$88.000.000</t>
  </si>
  <si>
    <t>$12.477.852.934</t>
  </si>
  <si>
    <t>PATRICIA NARVAEZ Secretaria de oficina Tel:7230147 sdcomunitario@pasto.gov.co</t>
  </si>
  <si>
    <t>Miriam Herrera Romo Secretaria de Gestion Ambiental despacho@gestionambiental.gov.co. Tel: 7220093  RICARDO JURADO CALVACHE Subsecretario de Gestion Ambiental Urbano Tel: 7220093 gestionambiental@pasto.gov.co</t>
  </si>
  <si>
    <t>WILLIAN HENRY OVIEDO ROMO Director administrativo Fondo Territorial de Pensiones Pensiones Tel: 7292747 correo electronico: pensiones@pasto.gov.co</t>
  </si>
  <si>
    <t>Guillermo Villota Gomez Secretario de Transito Tel: 7333300 ext.3004 memovig@yahoo</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</si>
</sst>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 #,##0_);_(* \(#,##0\);_(* &quot;-&quot;??_);_(@_)"/>
    <numFmt numFmtId="170" formatCode="[$-240A]dddd\,\ dd&quot; de &quot;mmmm&quot; de &quot;yyyy"/>
    <numFmt numFmtId="171" formatCode="dd/mm/yyyy;@"/>
    <numFmt numFmtId="172" formatCode="#,##0;[Red]#,##0"/>
    <numFmt numFmtId="173" formatCode="[$-409]hh:mm:ss\ AM/PM"/>
    <numFmt numFmtId="174" formatCode="&quot;$&quot;\ #,##0.00"/>
    <numFmt numFmtId="175" formatCode="_([$$-240A]\ * #,##0.00_);_([$$-240A]\ * \(#,##0.00\);_([$$-240A]\ * &quot;-&quot;??_);_(@_)"/>
    <numFmt numFmtId="176" formatCode="[$-240A]hh:mm:ss\ AM/PM"/>
    <numFmt numFmtId="177" formatCode="_(&quot;$&quot;\ * #,##0.0_);_(&quot;$&quot;\ * \(#,##0.0\);_(&quot;$&quot;\ * &quot;-&quot;??_);_(@_)"/>
    <numFmt numFmtId="178" formatCode="&quot;$&quot;\ #,##0.0_);[Red]\(&quot;$&quot;\ #,##0.0\)"/>
  </numFmts>
  <fonts count="82">
    <font>
      <sz val="11"/>
      <color theme="1"/>
      <name val="Calibri"/>
      <family val="2"/>
    </font>
    <font>
      <sz val="11"/>
      <color indexed="8"/>
      <name val="Calibri"/>
      <family val="2"/>
    </font>
    <font>
      <sz val="10"/>
      <name val="Century Gothic"/>
      <family val="2"/>
    </font>
    <font>
      <b/>
      <sz val="10"/>
      <name val="Century Gothic"/>
      <family val="2"/>
    </font>
    <font>
      <sz val="10"/>
      <name val="Arial"/>
      <family val="2"/>
    </font>
    <font>
      <sz val="10"/>
      <color indexed="8"/>
      <name val="Arial"/>
      <family val="2"/>
    </font>
    <font>
      <sz val="10"/>
      <color indexed="8"/>
      <name val="Century Gothic"/>
      <family val="2"/>
    </font>
    <font>
      <b/>
      <sz val="12"/>
      <name val="Century Gothic"/>
      <family val="2"/>
    </font>
    <font>
      <b/>
      <sz val="20"/>
      <color indexed="9"/>
      <name val="Century Gothic"/>
      <family val="2"/>
    </font>
    <font>
      <sz val="9"/>
      <color indexed="8"/>
      <name val="Calibri"/>
      <family val="2"/>
    </font>
    <font>
      <sz val="8"/>
      <color indexed="8"/>
      <name val="Calibri"/>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Times New Roman"/>
      <family val="1"/>
    </font>
    <font>
      <b/>
      <sz val="12"/>
      <color indexed="8"/>
      <name val="Century Gothic"/>
      <family val="2"/>
    </font>
    <font>
      <sz val="12"/>
      <color indexed="8"/>
      <name val="Century Gothic"/>
      <family val="2"/>
    </font>
    <font>
      <sz val="11"/>
      <name val="Calibri"/>
      <family val="2"/>
    </font>
    <font>
      <b/>
      <sz val="12"/>
      <name val="Calibri"/>
      <family val="2"/>
    </font>
    <font>
      <sz val="11"/>
      <color indexed="8"/>
      <name val="Arial"/>
      <family val="2"/>
    </font>
    <font>
      <sz val="10"/>
      <color indexed="8"/>
      <name val="Calibri"/>
      <family val="2"/>
    </font>
    <font>
      <sz val="11"/>
      <color indexed="8"/>
      <name val="Inherit"/>
      <family val="0"/>
    </font>
    <font>
      <sz val="9"/>
      <color indexed="63"/>
      <name val="Arial"/>
      <family val="2"/>
    </font>
    <font>
      <sz val="8"/>
      <color indexed="8"/>
      <name val="Arial"/>
      <family val="2"/>
    </font>
    <font>
      <sz val="11"/>
      <color indexed="63"/>
      <name val="Calibri"/>
      <family val="2"/>
    </font>
    <font>
      <sz val="6"/>
      <color indexed="8"/>
      <name val="Calibri"/>
      <family val="2"/>
    </font>
    <font>
      <sz val="11"/>
      <color indexed="8"/>
      <name val="Cambria"/>
      <family val="1"/>
    </font>
    <font>
      <sz val="11"/>
      <color indexed="63"/>
      <name val="Cambria"/>
      <family val="1"/>
    </font>
    <font>
      <b/>
      <sz val="26"/>
      <color indexed="9"/>
      <name val="Century Gothic"/>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Times New Roman"/>
      <family val="1"/>
    </font>
    <font>
      <b/>
      <sz val="12"/>
      <color theme="1"/>
      <name val="Century Gothic"/>
      <family val="2"/>
    </font>
    <font>
      <sz val="12"/>
      <color theme="1"/>
      <name val="Century Gothic"/>
      <family val="2"/>
    </font>
    <font>
      <sz val="10"/>
      <color rgb="FF000000"/>
      <name val="Century Gothic"/>
      <family val="2"/>
    </font>
    <font>
      <sz val="10"/>
      <color theme="1"/>
      <name val="Century Gothic"/>
      <family val="2"/>
    </font>
    <font>
      <b/>
      <sz val="12"/>
      <color rgb="FF000000"/>
      <name val="Century Gothic"/>
      <family val="2"/>
    </font>
    <font>
      <b/>
      <sz val="20"/>
      <color theme="0"/>
      <name val="Century Gothic"/>
      <family val="2"/>
    </font>
    <font>
      <sz val="11"/>
      <color theme="1"/>
      <name val="Arial"/>
      <family val="2"/>
    </font>
    <font>
      <sz val="10"/>
      <color theme="1"/>
      <name val="Arial"/>
      <family val="2"/>
    </font>
    <font>
      <sz val="10"/>
      <color theme="1"/>
      <name val="Calibri"/>
      <family val="2"/>
    </font>
    <font>
      <sz val="11"/>
      <color theme="1"/>
      <name val="Inherit"/>
      <family val="0"/>
    </font>
    <font>
      <sz val="9"/>
      <color rgb="FF3D3D3D"/>
      <name val="Arial"/>
      <family val="2"/>
    </font>
    <font>
      <sz val="8"/>
      <color theme="1"/>
      <name val="Calibri"/>
      <family val="2"/>
    </font>
    <font>
      <sz val="8"/>
      <color theme="1"/>
      <name val="Arial"/>
      <family val="2"/>
    </font>
    <font>
      <sz val="11"/>
      <color rgb="FF000000"/>
      <name val="Calibri"/>
      <family val="2"/>
    </font>
    <font>
      <sz val="11"/>
      <color rgb="FF3D3D3D"/>
      <name val="Calibri"/>
      <family val="2"/>
    </font>
    <font>
      <sz val="6"/>
      <color theme="1"/>
      <name val="Calibri"/>
      <family val="2"/>
    </font>
    <font>
      <sz val="9"/>
      <color theme="1"/>
      <name val="Calibri"/>
      <family val="2"/>
    </font>
    <font>
      <sz val="11"/>
      <color theme="1"/>
      <name val="Cambria"/>
      <family val="1"/>
    </font>
    <font>
      <sz val="11"/>
      <color rgb="FF3D3D3D"/>
      <name val="Cambria"/>
      <family val="1"/>
    </font>
    <font>
      <b/>
      <sz val="26"/>
      <color theme="0"/>
      <name val="Century Gothic"/>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5999900102615356"/>
        <bgColor indexed="64"/>
      </patternFill>
    </fill>
    <fill>
      <patternFill patternType="solid">
        <fgColor theme="2" tint="-0.24997000396251678"/>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rgb="FFFFC000"/>
        <bgColor indexed="64"/>
      </patternFill>
    </fill>
    <fill>
      <patternFill patternType="solid">
        <fgColor theme="0" tint="-0.4999699890613556"/>
        <bgColor indexed="64"/>
      </patternFill>
    </fill>
    <fill>
      <patternFill patternType="solid">
        <fgColor rgb="FFC00000"/>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medium"/>
      <right style="thin"/>
      <top style="thin"/>
      <bottom style="medium"/>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color indexed="63"/>
      </top>
      <bottom>
        <color indexed="63"/>
      </bottom>
    </border>
    <border>
      <left style="thin"/>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4" fillId="0" borderId="0">
      <alignment/>
      <protection/>
    </xf>
    <xf numFmtId="0" fontId="4"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70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51" fillId="0" borderId="12" xfId="45" applyBorder="1" applyAlignment="1" quotePrefix="1">
      <alignment wrapText="1"/>
    </xf>
    <xf numFmtId="0" fontId="44" fillId="23" borderId="13" xfId="38" applyBorder="1" applyAlignment="1">
      <alignment horizontal="left" wrapText="1"/>
    </xf>
    <xf numFmtId="14" fontId="0" fillId="0" borderId="15" xfId="0" applyNumberFormat="1" applyBorder="1" applyAlignment="1">
      <alignment wrapText="1"/>
    </xf>
    <xf numFmtId="0" fontId="60" fillId="0" borderId="0" xfId="0" applyFont="1" applyAlignment="1">
      <alignment/>
    </xf>
    <xf numFmtId="0" fontId="44" fillId="23" borderId="14" xfId="38" applyBorder="1" applyAlignment="1">
      <alignment wrapText="1"/>
    </xf>
    <xf numFmtId="0" fontId="44" fillId="23" borderId="16" xfId="38" applyBorder="1" applyAlignment="1">
      <alignment wrapText="1"/>
    </xf>
    <xf numFmtId="0" fontId="0" fillId="0" borderId="17" xfId="0" applyBorder="1" applyAlignment="1">
      <alignment wrapText="1"/>
    </xf>
    <xf numFmtId="164" fontId="0" fillId="0" borderId="12" xfId="0" applyNumberFormat="1" applyBorder="1" applyAlignment="1">
      <alignment wrapText="1"/>
    </xf>
    <xf numFmtId="0" fontId="0" fillId="0" borderId="0" xfId="0" applyFill="1" applyAlignment="1">
      <alignment wrapText="1"/>
    </xf>
    <xf numFmtId="0" fontId="0" fillId="33" borderId="11" xfId="0" applyFill="1" applyBorder="1" applyAlignment="1">
      <alignment horizontal="center" wrapText="1"/>
    </xf>
    <xf numFmtId="0" fontId="0" fillId="33" borderId="10" xfId="0" applyFill="1" applyBorder="1" applyAlignment="1">
      <alignment horizontal="center" wrapText="1"/>
    </xf>
    <xf numFmtId="14" fontId="0" fillId="33" borderId="10" xfId="0" applyNumberFormat="1" applyFill="1" applyBorder="1" applyAlignment="1">
      <alignment horizontal="left" wrapText="1"/>
    </xf>
    <xf numFmtId="0" fontId="0" fillId="33" borderId="10" xfId="0" applyFill="1" applyBorder="1" applyAlignment="1">
      <alignment horizontal="left" wrapText="1"/>
    </xf>
    <xf numFmtId="0" fontId="0" fillId="33" borderId="10" xfId="0" applyFill="1" applyBorder="1" applyAlignment="1">
      <alignment horizontal="center" vertical="center" wrapText="1"/>
    </xf>
    <xf numFmtId="0" fontId="0" fillId="33" borderId="10" xfId="0" applyFill="1" applyBorder="1" applyAlignment="1">
      <alignment wrapText="1"/>
    </xf>
    <xf numFmtId="0" fontId="0" fillId="33" borderId="12" xfId="0" applyFill="1" applyBorder="1" applyAlignment="1">
      <alignment wrapText="1"/>
    </xf>
    <xf numFmtId="0" fontId="61" fillId="34" borderId="18" xfId="0" applyFont="1" applyFill="1" applyBorder="1" applyAlignment="1">
      <alignment/>
    </xf>
    <xf numFmtId="0" fontId="61" fillId="34" borderId="10" xfId="0" applyFont="1" applyFill="1" applyBorder="1" applyAlignment="1">
      <alignment/>
    </xf>
    <xf numFmtId="14" fontId="0" fillId="34" borderId="10" xfId="0" applyNumberFormat="1" applyFill="1" applyBorder="1" applyAlignment="1">
      <alignment wrapText="1"/>
    </xf>
    <xf numFmtId="0" fontId="0" fillId="34" borderId="10" xfId="0" applyFill="1" applyBorder="1" applyAlignment="1">
      <alignment wrapText="1"/>
    </xf>
    <xf numFmtId="3" fontId="0" fillId="34" borderId="10" xfId="0" applyNumberFormat="1" applyFill="1" applyBorder="1" applyAlignment="1">
      <alignment wrapText="1"/>
    </xf>
    <xf numFmtId="0" fontId="0" fillId="34" borderId="12" xfId="0" applyFill="1" applyBorder="1" applyAlignment="1">
      <alignment wrapText="1"/>
    </xf>
    <xf numFmtId="0" fontId="0" fillId="34" borderId="0" xfId="0" applyFill="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62" fillId="0" borderId="10" xfId="0" applyFont="1" applyBorder="1" applyAlignment="1">
      <alignment vertical="center" wrapText="1"/>
    </xf>
    <xf numFmtId="0" fontId="63" fillId="0" borderId="10" xfId="0" applyFont="1" applyBorder="1" applyAlignment="1">
      <alignment vertical="center" wrapText="1"/>
    </xf>
    <xf numFmtId="0" fontId="0" fillId="35" borderId="10" xfId="0" applyFill="1" applyBorder="1" applyAlignment="1">
      <alignment wrapText="1"/>
    </xf>
    <xf numFmtId="0" fontId="62" fillId="35" borderId="10" xfId="0" applyFont="1" applyFill="1" applyBorder="1" applyAlignment="1">
      <alignment vertical="center" wrapText="1"/>
    </xf>
    <xf numFmtId="0" fontId="63" fillId="35" borderId="10" xfId="0" applyFont="1" applyFill="1" applyBorder="1" applyAlignment="1">
      <alignment vertical="center" wrapText="1"/>
    </xf>
    <xf numFmtId="0" fontId="0" fillId="35" borderId="0" xfId="0" applyFill="1" applyAlignment="1">
      <alignment wrapText="1"/>
    </xf>
    <xf numFmtId="0" fontId="63" fillId="35" borderId="0" xfId="0" applyFont="1" applyFill="1" applyAlignment="1">
      <alignment vertical="center" wrapText="1"/>
    </xf>
    <xf numFmtId="0" fontId="0" fillId="36" borderId="11" xfId="0" applyFill="1" applyBorder="1" applyAlignment="1">
      <alignment vertical="center" wrapText="1"/>
    </xf>
    <xf numFmtId="0" fontId="0" fillId="36" borderId="10" xfId="0" applyFill="1" applyBorder="1" applyAlignment="1">
      <alignment vertical="center" wrapText="1"/>
    </xf>
    <xf numFmtId="17" fontId="0" fillId="36" borderId="10" xfId="0" applyNumberFormat="1" applyFill="1" applyBorder="1" applyAlignment="1">
      <alignment vertical="center" wrapText="1"/>
    </xf>
    <xf numFmtId="0" fontId="0" fillId="36" borderId="12" xfId="0" applyFill="1" applyBorder="1" applyAlignment="1">
      <alignment wrapText="1"/>
    </xf>
    <xf numFmtId="0" fontId="0" fillId="36" borderId="11" xfId="0" applyFill="1" applyBorder="1" applyAlignment="1">
      <alignment horizontal="right" wrapText="1"/>
    </xf>
    <xf numFmtId="17" fontId="0" fillId="36" borderId="10" xfId="0" applyNumberFormat="1" applyFill="1" applyBorder="1" applyAlignment="1">
      <alignment wrapText="1"/>
    </xf>
    <xf numFmtId="0" fontId="0" fillId="36" borderId="10" xfId="0" applyFill="1" applyBorder="1" applyAlignment="1">
      <alignment wrapText="1"/>
    </xf>
    <xf numFmtId="0" fontId="0" fillId="36" borderId="11" xfId="0" applyFill="1" applyBorder="1" applyAlignment="1">
      <alignment wrapText="1"/>
    </xf>
    <xf numFmtId="0" fontId="0" fillId="3" borderId="11" xfId="0" applyFill="1" applyBorder="1" applyAlignment="1">
      <alignment wrapText="1"/>
    </xf>
    <xf numFmtId="0" fontId="2" fillId="3" borderId="10" xfId="0" applyFont="1" applyFill="1" applyBorder="1" applyAlignment="1">
      <alignment horizontal="justify" vertical="center" wrapText="1"/>
    </xf>
    <xf numFmtId="0" fontId="63" fillId="3" borderId="10" xfId="0" applyFont="1" applyFill="1" applyBorder="1" applyAlignment="1">
      <alignment vertical="center" wrapText="1"/>
    </xf>
    <xf numFmtId="0" fontId="0" fillId="3" borderId="10" xfId="0" applyFill="1" applyBorder="1" applyAlignment="1">
      <alignment wrapText="1"/>
    </xf>
    <xf numFmtId="0" fontId="2" fillId="3" borderId="10" xfId="0" applyFont="1" applyFill="1" applyBorder="1" applyAlignment="1">
      <alignment/>
    </xf>
    <xf numFmtId="0" fontId="0" fillId="3" borderId="20" xfId="0" applyFill="1" applyBorder="1" applyAlignment="1">
      <alignment wrapText="1"/>
    </xf>
    <xf numFmtId="0" fontId="0" fillId="3" borderId="22" xfId="0" applyFill="1" applyBorder="1" applyAlignment="1">
      <alignment wrapText="1"/>
    </xf>
    <xf numFmtId="0" fontId="0" fillId="3" borderId="0" xfId="0" applyFill="1" applyAlignment="1">
      <alignment horizontal="center" wrapText="1"/>
    </xf>
    <xf numFmtId="0" fontId="64" fillId="12" borderId="10" xfId="0" applyFont="1" applyFill="1" applyBorder="1" applyAlignment="1">
      <alignment horizontal="left" vertical="center"/>
    </xf>
    <xf numFmtId="1" fontId="2" fillId="12" borderId="10" xfId="0" applyNumberFormat="1" applyFont="1" applyFill="1" applyBorder="1" applyAlignment="1">
      <alignment horizontal="center" vertical="center"/>
    </xf>
    <xf numFmtId="0" fontId="63" fillId="12" borderId="10" xfId="0" applyFont="1" applyFill="1" applyBorder="1" applyAlignment="1">
      <alignment vertical="center" wrapText="1"/>
    </xf>
    <xf numFmtId="0" fontId="0" fillId="12" borderId="10" xfId="0" applyFill="1" applyBorder="1" applyAlignment="1">
      <alignment wrapText="1"/>
    </xf>
    <xf numFmtId="1" fontId="2" fillId="12" borderId="10" xfId="0" applyNumberFormat="1" applyFont="1" applyFill="1" applyBorder="1" applyAlignment="1">
      <alignment horizontal="left" vertical="center"/>
    </xf>
    <xf numFmtId="0" fontId="2" fillId="12" borderId="10" xfId="0" applyFont="1" applyFill="1" applyBorder="1" applyAlignment="1" applyProtection="1">
      <alignment horizontal="justify" vertical="center"/>
      <protection locked="0"/>
    </xf>
    <xf numFmtId="0" fontId="2" fillId="12" borderId="10" xfId="0" applyFont="1" applyFill="1" applyBorder="1" applyAlignment="1" applyProtection="1">
      <alignment horizontal="justify" vertical="center" wrapText="1"/>
      <protection locked="0"/>
    </xf>
    <xf numFmtId="0" fontId="2" fillId="12" borderId="10" xfId="0" applyNumberFormat="1" applyFont="1" applyFill="1" applyBorder="1" applyAlignment="1" applyProtection="1">
      <alignment horizontal="justify" vertical="center" wrapText="1"/>
      <protection locked="0"/>
    </xf>
    <xf numFmtId="0" fontId="64" fillId="12" borderId="10" xfId="0" applyFont="1" applyFill="1" applyBorder="1" applyAlignment="1" applyProtection="1">
      <alignment horizontal="justify" vertical="center" wrapText="1"/>
      <protection locked="0"/>
    </xf>
    <xf numFmtId="0" fontId="65" fillId="12" borderId="10" xfId="0" applyFont="1" applyFill="1" applyBorder="1" applyAlignment="1" applyProtection="1">
      <alignment horizontal="justify" vertical="center" wrapText="1"/>
      <protection locked="0"/>
    </xf>
    <xf numFmtId="0" fontId="2" fillId="12" borderId="10" xfId="0" applyNumberFormat="1" applyFont="1" applyFill="1" applyBorder="1" applyAlignment="1" applyProtection="1">
      <alignment horizontal="justify" vertical="center"/>
      <protection locked="0"/>
    </xf>
    <xf numFmtId="0" fontId="2" fillId="12" borderId="10" xfId="0" applyFont="1" applyFill="1" applyBorder="1" applyAlignment="1">
      <alignment vertical="center"/>
    </xf>
    <xf numFmtId="0" fontId="3" fillId="12" borderId="10" xfId="0" applyFont="1" applyFill="1" applyBorder="1" applyAlignment="1">
      <alignment horizontal="justify" vertical="center" wrapText="1"/>
    </xf>
    <xf numFmtId="0" fontId="2" fillId="12" borderId="10" xfId="0" applyFont="1" applyFill="1" applyBorder="1" applyAlignment="1">
      <alignment horizontal="left" vertical="center"/>
    </xf>
    <xf numFmtId="0" fontId="2" fillId="12" borderId="10" xfId="52" applyNumberFormat="1" applyFont="1" applyFill="1" applyBorder="1" applyAlignment="1">
      <alignment horizontal="justify" vertical="center" wrapText="1"/>
      <protection/>
    </xf>
    <xf numFmtId="0" fontId="2" fillId="12" borderId="10" xfId="0" applyFont="1" applyFill="1" applyBorder="1" applyAlignment="1">
      <alignment horizontal="justify" vertical="center" wrapText="1"/>
    </xf>
    <xf numFmtId="0" fontId="2" fillId="12" borderId="10" xfId="52" applyFont="1" applyFill="1" applyBorder="1" applyAlignment="1">
      <alignment horizontal="justify" vertical="center" wrapText="1"/>
      <protection/>
    </xf>
    <xf numFmtId="0" fontId="2" fillId="12" borderId="10" xfId="0" applyNumberFormat="1" applyFont="1" applyFill="1" applyBorder="1" applyAlignment="1">
      <alignment horizontal="justify" vertical="center" wrapText="1"/>
    </xf>
    <xf numFmtId="0" fontId="6" fillId="12" borderId="10" xfId="54" applyFont="1" applyFill="1" applyBorder="1" applyAlignment="1">
      <alignment horizontal="justify" vertical="center" wrapText="1"/>
      <protection/>
    </xf>
    <xf numFmtId="0" fontId="0" fillId="12" borderId="0" xfId="0" applyFill="1" applyAlignment="1">
      <alignment horizontal="center" wrapText="1"/>
    </xf>
    <xf numFmtId="0" fontId="0" fillId="12" borderId="12" xfId="0" applyFill="1" applyBorder="1" applyAlignment="1">
      <alignment wrapText="1"/>
    </xf>
    <xf numFmtId="0" fontId="0" fillId="37" borderId="11" xfId="0" applyFill="1" applyBorder="1" applyAlignment="1">
      <alignment wrapText="1"/>
    </xf>
    <xf numFmtId="0" fontId="0" fillId="37" borderId="10" xfId="0" applyFill="1" applyBorder="1" applyAlignment="1">
      <alignment wrapText="1"/>
    </xf>
    <xf numFmtId="14" fontId="0" fillId="37" borderId="10" xfId="0" applyNumberFormat="1" applyFill="1" applyBorder="1" applyAlignment="1">
      <alignment wrapText="1"/>
    </xf>
    <xf numFmtId="6" fontId="0" fillId="37" borderId="10" xfId="0" applyNumberFormat="1" applyFill="1" applyBorder="1" applyAlignment="1">
      <alignment wrapText="1"/>
    </xf>
    <xf numFmtId="169" fontId="0" fillId="37" borderId="10" xfId="47" applyNumberFormat="1" applyFont="1" applyFill="1" applyBorder="1" applyAlignment="1">
      <alignment wrapText="1"/>
    </xf>
    <xf numFmtId="0" fontId="0" fillId="37" borderId="12" xfId="0" applyFill="1" applyBorder="1" applyAlignment="1">
      <alignment wrapText="1"/>
    </xf>
    <xf numFmtId="0" fontId="0" fillId="37" borderId="0" xfId="0" applyFill="1" applyAlignment="1">
      <alignment wrapText="1"/>
    </xf>
    <xf numFmtId="0" fontId="32" fillId="25" borderId="23" xfId="38" applyFont="1" applyFill="1" applyBorder="1" applyAlignment="1">
      <alignment horizontal="left" wrapText="1"/>
    </xf>
    <xf numFmtId="0" fontId="33" fillId="25" borderId="24" xfId="38" applyFont="1" applyFill="1" applyBorder="1" applyAlignment="1">
      <alignment vertical="center" wrapText="1"/>
    </xf>
    <xf numFmtId="14" fontId="32" fillId="25" borderId="25" xfId="38" applyNumberFormat="1" applyFont="1" applyFill="1" applyBorder="1" applyAlignment="1">
      <alignment wrapText="1"/>
    </xf>
    <xf numFmtId="0" fontId="32" fillId="25" borderId="25" xfId="38" applyFont="1" applyFill="1" applyBorder="1" applyAlignment="1">
      <alignment wrapText="1"/>
    </xf>
    <xf numFmtId="0" fontId="0" fillId="25" borderId="10" xfId="0" applyFill="1" applyBorder="1" applyAlignment="1">
      <alignment wrapText="1"/>
    </xf>
    <xf numFmtId="0" fontId="63" fillId="25" borderId="10" xfId="0" applyFont="1" applyFill="1" applyBorder="1" applyAlignment="1">
      <alignment vertical="center" wrapText="1"/>
    </xf>
    <xf numFmtId="0" fontId="0" fillId="25" borderId="0" xfId="0" applyFill="1" applyAlignment="1">
      <alignment wrapText="1"/>
    </xf>
    <xf numFmtId="0" fontId="0" fillId="25" borderId="11" xfId="0" applyFill="1" applyBorder="1" applyAlignment="1">
      <alignment wrapText="1"/>
    </xf>
    <xf numFmtId="0" fontId="2" fillId="25" borderId="26" xfId="0" applyFont="1" applyFill="1" applyBorder="1" applyAlignment="1" applyProtection="1">
      <alignment horizontal="justify" vertical="center"/>
      <protection locked="0"/>
    </xf>
    <xf numFmtId="0" fontId="2" fillId="25" borderId="26" xfId="0" applyNumberFormat="1" applyFont="1" applyFill="1" applyBorder="1" applyAlignment="1" applyProtection="1">
      <alignment horizontal="justify" vertical="center" wrapText="1"/>
      <protection locked="0"/>
    </xf>
    <xf numFmtId="0" fontId="2" fillId="25" borderId="26" xfId="0" applyNumberFormat="1" applyFont="1" applyFill="1" applyBorder="1" applyAlignment="1" applyProtection="1">
      <alignment horizontal="justify" vertical="center"/>
      <protection locked="0"/>
    </xf>
    <xf numFmtId="0" fontId="2" fillId="25" borderId="26" xfId="0" applyFont="1" applyFill="1" applyBorder="1" applyAlignment="1" applyProtection="1">
      <alignment horizontal="justify" vertical="center" wrapText="1"/>
      <protection locked="0"/>
    </xf>
    <xf numFmtId="0" fontId="64" fillId="25" borderId="26" xfId="0" applyFont="1" applyFill="1" applyBorder="1" applyAlignment="1" applyProtection="1">
      <alignment horizontal="justify" vertical="center" wrapText="1"/>
      <protection locked="0"/>
    </xf>
    <xf numFmtId="0" fontId="2" fillId="25" borderId="26" xfId="0" applyFont="1" applyFill="1" applyBorder="1" applyAlignment="1">
      <alignment horizontal="justify" vertical="center"/>
    </xf>
    <xf numFmtId="0" fontId="65" fillId="25" borderId="26" xfId="0" applyFont="1" applyFill="1" applyBorder="1" applyAlignment="1" applyProtection="1">
      <alignment horizontal="justify" vertical="center" wrapText="1"/>
      <protection locked="0"/>
    </xf>
    <xf numFmtId="0" fontId="63" fillId="25" borderId="0" xfId="0" applyFont="1" applyFill="1" applyBorder="1" applyAlignment="1">
      <alignment vertical="center" wrapText="1"/>
    </xf>
    <xf numFmtId="0" fontId="7" fillId="25" borderId="26" xfId="0" applyNumberFormat="1" applyFont="1" applyFill="1" applyBorder="1" applyAlignment="1" applyProtection="1">
      <alignment horizontal="justify" vertical="center"/>
      <protection locked="0"/>
    </xf>
    <xf numFmtId="0" fontId="2" fillId="25" borderId="26" xfId="52" applyNumberFormat="1" applyFont="1" applyFill="1" applyBorder="1" applyAlignment="1">
      <alignment horizontal="justify" vertical="center" wrapText="1"/>
      <protection/>
    </xf>
    <xf numFmtId="0" fontId="64" fillId="25" borderId="26" xfId="0" applyFont="1" applyFill="1" applyBorder="1" applyAlignment="1">
      <alignment horizontal="justify" vertical="center" wrapText="1"/>
    </xf>
    <xf numFmtId="0" fontId="2" fillId="25" borderId="26" xfId="0" applyFont="1" applyFill="1" applyBorder="1" applyAlignment="1">
      <alignment horizontal="justify" vertical="center" wrapText="1"/>
    </xf>
    <xf numFmtId="0" fontId="2" fillId="25" borderId="26" xfId="52" applyFont="1" applyFill="1" applyBorder="1" applyAlignment="1">
      <alignment horizontal="justify" vertical="center" wrapText="1"/>
      <protection/>
    </xf>
    <xf numFmtId="0" fontId="6" fillId="25" borderId="26" xfId="0" applyFont="1" applyFill="1" applyBorder="1" applyAlignment="1">
      <alignment horizontal="justify" vertical="center" wrapText="1"/>
    </xf>
    <xf numFmtId="0" fontId="7" fillId="25" borderId="26" xfId="0" applyFont="1" applyFill="1" applyBorder="1" applyAlignment="1">
      <alignment horizontal="justify" vertical="center" wrapText="1"/>
    </xf>
    <xf numFmtId="0" fontId="2" fillId="25" borderId="10" xfId="0" applyFont="1" applyFill="1" applyBorder="1" applyAlignment="1">
      <alignment horizontal="justify" vertical="center" wrapText="1"/>
    </xf>
    <xf numFmtId="0" fontId="2" fillId="25" borderId="10" xfId="0" applyFont="1" applyFill="1" applyBorder="1" applyAlignment="1">
      <alignment/>
    </xf>
    <xf numFmtId="0" fontId="66" fillId="25" borderId="26" xfId="0" applyFont="1" applyFill="1" applyBorder="1" applyAlignment="1">
      <alignment horizontal="justify" vertical="center" wrapText="1"/>
    </xf>
    <xf numFmtId="1" fontId="2" fillId="25" borderId="26" xfId="0" applyNumberFormat="1" applyFont="1" applyFill="1" applyBorder="1" applyAlignment="1">
      <alignment horizontal="justify" vertical="center"/>
    </xf>
    <xf numFmtId="0" fontId="2" fillId="25" borderId="26" xfId="0" applyNumberFormat="1" applyFont="1" applyFill="1" applyBorder="1" applyAlignment="1">
      <alignment horizontal="justify" vertical="center" wrapText="1"/>
    </xf>
    <xf numFmtId="0" fontId="6" fillId="25" borderId="26" xfId="54" applyFont="1" applyFill="1" applyBorder="1" applyAlignment="1">
      <alignment horizontal="justify" vertical="center" wrapText="1"/>
      <protection/>
    </xf>
    <xf numFmtId="0" fontId="7" fillId="25" borderId="26" xfId="0" applyFont="1" applyFill="1" applyBorder="1" applyAlignment="1">
      <alignment horizontal="justify" vertical="center"/>
    </xf>
    <xf numFmtId="0" fontId="7" fillId="25" borderId="26" xfId="0" applyFont="1" applyFill="1" applyBorder="1" applyAlignment="1" applyProtection="1">
      <alignment horizontal="justify" vertical="center" wrapText="1"/>
      <protection locked="0"/>
    </xf>
    <xf numFmtId="0" fontId="0" fillId="25" borderId="20" xfId="0" applyFill="1" applyBorder="1" applyAlignment="1">
      <alignment wrapText="1"/>
    </xf>
    <xf numFmtId="0" fontId="2" fillId="25" borderId="10" xfId="0" applyFont="1" applyFill="1" applyBorder="1" applyAlignment="1" applyProtection="1">
      <alignment horizontal="justify" vertical="center" wrapText="1"/>
      <protection locked="0"/>
    </xf>
    <xf numFmtId="0" fontId="0" fillId="25" borderId="19" xfId="0" applyFill="1" applyBorder="1" applyAlignment="1">
      <alignment wrapText="1"/>
    </xf>
    <xf numFmtId="0" fontId="7" fillId="25" borderId="20" xfId="0" applyFont="1" applyFill="1" applyBorder="1" applyAlignment="1" applyProtection="1">
      <alignment horizontal="justify" vertical="center" wrapText="1"/>
      <protection locked="0"/>
    </xf>
    <xf numFmtId="14" fontId="32" fillId="25" borderId="10" xfId="38" applyNumberFormat="1" applyFont="1" applyFill="1" applyBorder="1" applyAlignment="1">
      <alignment wrapText="1"/>
    </xf>
    <xf numFmtId="14" fontId="32" fillId="25" borderId="22" xfId="38" applyNumberFormat="1" applyFont="1" applyFill="1" applyBorder="1" applyAlignment="1">
      <alignment wrapText="1"/>
    </xf>
    <xf numFmtId="0" fontId="0" fillId="25" borderId="17" xfId="0" applyFill="1" applyBorder="1" applyAlignment="1">
      <alignment wrapText="1"/>
    </xf>
    <xf numFmtId="0" fontId="0" fillId="25" borderId="27" xfId="0" applyFill="1" applyBorder="1" applyAlignment="1">
      <alignment wrapText="1"/>
    </xf>
    <xf numFmtId="0" fontId="0" fillId="38" borderId="10" xfId="0" applyFill="1" applyBorder="1" applyAlignment="1">
      <alignment/>
    </xf>
    <xf numFmtId="0" fontId="2" fillId="38" borderId="26" xfId="0" applyNumberFormat="1" applyFont="1" applyFill="1" applyBorder="1" applyAlignment="1" applyProtection="1">
      <alignment horizontal="justify" vertical="center" wrapText="1"/>
      <protection locked="0"/>
    </xf>
    <xf numFmtId="17" fontId="0" fillId="38" borderId="10" xfId="0" applyNumberFormat="1" applyFill="1" applyBorder="1" applyAlignment="1">
      <alignment wrapText="1"/>
    </xf>
    <xf numFmtId="0" fontId="0" fillId="38" borderId="10" xfId="0" applyFill="1" applyBorder="1" applyAlignment="1">
      <alignment wrapText="1"/>
    </xf>
    <xf numFmtId="0" fontId="0" fillId="38" borderId="12" xfId="0" applyFill="1" applyBorder="1" applyAlignment="1">
      <alignment wrapText="1"/>
    </xf>
    <xf numFmtId="0" fontId="2" fillId="38" borderId="26" xfId="0" applyNumberFormat="1" applyFont="1" applyFill="1" applyBorder="1" applyAlignment="1" applyProtection="1">
      <alignment horizontal="justify" vertical="center"/>
      <protection locked="0"/>
    </xf>
    <xf numFmtId="0" fontId="2" fillId="38" borderId="26" xfId="0" applyFont="1" applyFill="1" applyBorder="1" applyAlignment="1" applyProtection="1">
      <alignment horizontal="justify" vertical="center"/>
      <protection locked="0"/>
    </xf>
    <xf numFmtId="0" fontId="2" fillId="38" borderId="26" xfId="0" applyFont="1" applyFill="1" applyBorder="1" applyAlignment="1" applyProtection="1">
      <alignment horizontal="justify" vertical="center" wrapText="1"/>
      <protection locked="0"/>
    </xf>
    <xf numFmtId="0" fontId="0" fillId="38" borderId="19" xfId="0" applyFill="1" applyBorder="1" applyAlignment="1">
      <alignment wrapText="1"/>
    </xf>
    <xf numFmtId="0" fontId="0" fillId="38" borderId="20" xfId="0" applyFill="1" applyBorder="1" applyAlignment="1">
      <alignment wrapText="1"/>
    </xf>
    <xf numFmtId="0" fontId="0" fillId="38" borderId="21" xfId="0" applyFill="1" applyBorder="1" applyAlignment="1">
      <alignment wrapText="1"/>
    </xf>
    <xf numFmtId="0" fontId="64" fillId="38" borderId="26" xfId="0" applyFont="1" applyFill="1" applyBorder="1" applyAlignment="1" applyProtection="1">
      <alignment horizontal="justify" vertical="center" wrapText="1"/>
      <protection locked="0"/>
    </xf>
    <xf numFmtId="0" fontId="0" fillId="38" borderId="26" xfId="0" applyFill="1" applyBorder="1" applyAlignment="1">
      <alignment/>
    </xf>
    <xf numFmtId="0" fontId="2" fillId="38" borderId="10" xfId="0" applyNumberFormat="1" applyFont="1" applyFill="1" applyBorder="1" applyAlignment="1" applyProtection="1">
      <alignment horizontal="justify" vertical="center"/>
      <protection locked="0"/>
    </xf>
    <xf numFmtId="0" fontId="2" fillId="38" borderId="10" xfId="0" applyFont="1" applyFill="1" applyBorder="1" applyAlignment="1">
      <alignment horizontal="justify" vertical="center"/>
    </xf>
    <xf numFmtId="0" fontId="65" fillId="38" borderId="26" xfId="0" applyFont="1" applyFill="1" applyBorder="1" applyAlignment="1" applyProtection="1">
      <alignment horizontal="justify" vertical="center" wrapText="1"/>
      <protection locked="0"/>
    </xf>
    <xf numFmtId="0" fontId="0" fillId="38" borderId="10" xfId="0" applyFont="1" applyFill="1" applyBorder="1" applyAlignment="1">
      <alignment wrapText="1"/>
    </xf>
    <xf numFmtId="0" fontId="44" fillId="38" borderId="10" xfId="38" applyFill="1" applyBorder="1" applyAlignment="1">
      <alignment wrapText="1"/>
    </xf>
    <xf numFmtId="0" fontId="2" fillId="38" borderId="10" xfId="0" applyFont="1" applyFill="1" applyBorder="1" applyAlignment="1" applyProtection="1">
      <alignment horizontal="justify" vertical="center"/>
      <protection locked="0"/>
    </xf>
    <xf numFmtId="0" fontId="2" fillId="38" borderId="10" xfId="0" applyNumberFormat="1" applyFont="1" applyFill="1" applyBorder="1" applyAlignment="1" applyProtection="1">
      <alignment horizontal="justify" vertical="center" wrapText="1"/>
      <protection locked="0"/>
    </xf>
    <xf numFmtId="0" fontId="2" fillId="38" borderId="20" xfId="0" applyNumberFormat="1" applyFont="1" applyFill="1" applyBorder="1" applyAlignment="1" applyProtection="1">
      <alignment horizontal="justify" vertical="center"/>
      <protection locked="0"/>
    </xf>
    <xf numFmtId="0" fontId="0" fillId="38" borderId="18" xfId="0" applyFill="1" applyBorder="1" applyAlignment="1">
      <alignment wrapText="1"/>
    </xf>
    <xf numFmtId="1" fontId="2" fillId="38" borderId="10" xfId="0" applyNumberFormat="1" applyFont="1" applyFill="1" applyBorder="1" applyAlignment="1">
      <alignment horizontal="justify" vertical="center"/>
    </xf>
    <xf numFmtId="0" fontId="0" fillId="38" borderId="25" xfId="0" applyFill="1" applyBorder="1" applyAlignment="1">
      <alignment wrapText="1"/>
    </xf>
    <xf numFmtId="0" fontId="67" fillId="38" borderId="10" xfId="0" applyNumberFormat="1" applyFont="1" applyFill="1" applyBorder="1" applyAlignment="1">
      <alignment horizontal="left" vertical="center" wrapText="1"/>
    </xf>
    <xf numFmtId="0" fontId="0" fillId="38" borderId="0" xfId="0" applyFill="1" applyBorder="1" applyAlignment="1">
      <alignment wrapText="1"/>
    </xf>
    <xf numFmtId="0" fontId="67" fillId="38" borderId="28" xfId="0" applyNumberFormat="1" applyFont="1" applyFill="1" applyBorder="1" applyAlignment="1">
      <alignment horizontal="left" vertical="center" wrapText="1"/>
    </xf>
    <xf numFmtId="0" fontId="67" fillId="38" borderId="29" xfId="0" applyNumberFormat="1" applyFont="1" applyFill="1" applyBorder="1" applyAlignment="1">
      <alignment horizontal="left" vertical="center" wrapText="1"/>
    </xf>
    <xf numFmtId="0" fontId="2" fillId="38" borderId="10" xfId="0" applyFont="1" applyFill="1" applyBorder="1" applyAlignment="1">
      <alignment horizontal="justify" vertical="center" wrapText="1"/>
    </xf>
    <xf numFmtId="0" fontId="64" fillId="38" borderId="10" xfId="0" applyFont="1" applyFill="1" applyBorder="1" applyAlignment="1">
      <alignment horizontal="justify" vertical="center" wrapText="1"/>
    </xf>
    <xf numFmtId="0" fontId="0" fillId="38" borderId="26" xfId="0" applyFill="1" applyBorder="1" applyAlignment="1">
      <alignment wrapText="1"/>
    </xf>
    <xf numFmtId="0" fontId="2" fillId="38" borderId="10" xfId="52" applyFont="1" applyFill="1" applyBorder="1" applyAlignment="1">
      <alignment horizontal="justify" vertical="center" wrapText="1"/>
      <protection/>
    </xf>
    <xf numFmtId="0" fontId="2" fillId="38" borderId="10" xfId="52" applyNumberFormat="1" applyFont="1" applyFill="1" applyBorder="1" applyAlignment="1">
      <alignment horizontal="justify" vertical="center" wrapText="1"/>
      <protection/>
    </xf>
    <xf numFmtId="0" fontId="6" fillId="38" borderId="10" xfId="0" applyFont="1" applyFill="1" applyBorder="1" applyAlignment="1">
      <alignment horizontal="justify" vertical="center" wrapText="1"/>
    </xf>
    <xf numFmtId="49" fontId="8" fillId="38" borderId="10" xfId="0" applyNumberFormat="1" applyFont="1" applyFill="1" applyBorder="1" applyAlignment="1">
      <alignment horizontal="left" vertical="center"/>
    </xf>
    <xf numFmtId="0" fontId="2" fillId="38" borderId="10" xfId="0" applyFont="1" applyFill="1" applyBorder="1" applyAlignment="1">
      <alignment/>
    </xf>
    <xf numFmtId="0" fontId="0" fillId="38" borderId="20" xfId="0" applyFill="1" applyBorder="1" applyAlignment="1">
      <alignment/>
    </xf>
    <xf numFmtId="0" fontId="0" fillId="38" borderId="22" xfId="0" applyFill="1" applyBorder="1" applyAlignment="1">
      <alignment/>
    </xf>
    <xf numFmtId="0" fontId="64" fillId="38" borderId="10" xfId="0" applyFont="1" applyFill="1" applyBorder="1" applyAlignment="1">
      <alignment vertical="top" wrapText="1"/>
    </xf>
    <xf numFmtId="0" fontId="2" fillId="38" borderId="10" xfId="0" applyFont="1" applyFill="1" applyBorder="1" applyAlignment="1">
      <alignment wrapText="1"/>
    </xf>
    <xf numFmtId="0" fontId="2" fillId="38" borderId="10" xfId="0" applyFont="1" applyFill="1" applyBorder="1" applyAlignment="1">
      <alignment horizontal="left" wrapText="1" indent="1"/>
    </xf>
    <xf numFmtId="0" fontId="32" fillId="38" borderId="10" xfId="0" applyFont="1" applyFill="1" applyBorder="1" applyAlignment="1">
      <alignment vertical="center"/>
    </xf>
    <xf numFmtId="0" fontId="2" fillId="38" borderId="10" xfId="0" applyFont="1" applyFill="1" applyBorder="1" applyAlignment="1">
      <alignment vertical="center"/>
    </xf>
    <xf numFmtId="0" fontId="0" fillId="38" borderId="10" xfId="0" applyFont="1" applyFill="1" applyBorder="1" applyAlignment="1">
      <alignment horizontal="center" vertical="center" wrapText="1"/>
    </xf>
    <xf numFmtId="0" fontId="0" fillId="38" borderId="10" xfId="0" applyFont="1" applyFill="1" applyBorder="1" applyAlignment="1">
      <alignment horizontal="left" vertical="center" wrapText="1"/>
    </xf>
    <xf numFmtId="0" fontId="0" fillId="38" borderId="10" xfId="0" applyFont="1" applyFill="1" applyBorder="1" applyAlignment="1">
      <alignment horizontal="center" wrapText="1"/>
    </xf>
    <xf numFmtId="0" fontId="0" fillId="38" borderId="10" xfId="0" applyFont="1" applyFill="1" applyBorder="1" applyAlignment="1">
      <alignment horizontal="center" vertical="center"/>
    </xf>
    <xf numFmtId="0" fontId="0" fillId="38" borderId="10" xfId="0" applyFont="1" applyFill="1" applyBorder="1" applyAlignment="1">
      <alignment horizontal="left" vertical="center"/>
    </xf>
    <xf numFmtId="0" fontId="68" fillId="38" borderId="10" xfId="0" applyFont="1" applyFill="1" applyBorder="1" applyAlignment="1">
      <alignment horizontal="left" vertical="center" wrapText="1" indent="1"/>
    </xf>
    <xf numFmtId="0" fontId="68" fillId="38" borderId="10" xfId="0" applyFont="1" applyFill="1" applyBorder="1" applyAlignment="1">
      <alignment vertical="center" wrapText="1"/>
    </xf>
    <xf numFmtId="0" fontId="0" fillId="38" borderId="0" xfId="0" applyFill="1" applyBorder="1" applyAlignment="1">
      <alignment/>
    </xf>
    <xf numFmtId="0" fontId="2" fillId="38" borderId="0" xfId="0" applyFont="1" applyFill="1" applyBorder="1" applyAlignment="1">
      <alignment horizontal="left" wrapText="1" indent="1"/>
    </xf>
    <xf numFmtId="0" fontId="0" fillId="38" borderId="10" xfId="0" applyFont="1" applyFill="1" applyBorder="1" applyAlignment="1">
      <alignment horizontal="left"/>
    </xf>
    <xf numFmtId="0" fontId="0" fillId="39" borderId="11" xfId="0" applyFill="1" applyBorder="1" applyAlignment="1">
      <alignment wrapText="1"/>
    </xf>
    <xf numFmtId="0" fontId="0" fillId="39" borderId="10" xfId="0" applyFill="1" applyBorder="1" applyAlignment="1">
      <alignment wrapText="1"/>
    </xf>
    <xf numFmtId="17" fontId="0" fillId="39" borderId="10" xfId="0" applyNumberFormat="1" applyFill="1" applyBorder="1" applyAlignment="1">
      <alignment wrapText="1"/>
    </xf>
    <xf numFmtId="164" fontId="0" fillId="39" borderId="10" xfId="49" applyNumberFormat="1" applyFont="1" applyFill="1" applyBorder="1" applyAlignment="1">
      <alignment wrapText="1"/>
    </xf>
    <xf numFmtId="0" fontId="0" fillId="39" borderId="12" xfId="0" applyFill="1" applyBorder="1" applyAlignment="1">
      <alignment wrapText="1"/>
    </xf>
    <xf numFmtId="0" fontId="0" fillId="35" borderId="11" xfId="0" applyFill="1" applyBorder="1" applyAlignment="1">
      <alignment horizontal="center" vertical="center" wrapText="1"/>
    </xf>
    <xf numFmtId="0" fontId="0" fillId="35" borderId="10" xfId="0" applyFill="1" applyBorder="1" applyAlignment="1">
      <alignment vertical="center" wrapText="1"/>
    </xf>
    <xf numFmtId="14" fontId="0" fillId="35" borderId="10" xfId="0" applyNumberFormat="1" applyFill="1" applyBorder="1" applyAlignment="1">
      <alignment horizontal="center" vertical="center" wrapText="1"/>
    </xf>
    <xf numFmtId="0" fontId="0" fillId="35" borderId="10" xfId="0" applyFill="1" applyBorder="1" applyAlignment="1">
      <alignment horizontal="center" vertical="center" wrapText="1"/>
    </xf>
    <xf numFmtId="0" fontId="4" fillId="35" borderId="10" xfId="0" applyFont="1" applyFill="1" applyBorder="1" applyAlignment="1">
      <alignment horizontal="center" vertical="center" wrapText="1"/>
    </xf>
    <xf numFmtId="3" fontId="4" fillId="35" borderId="10" xfId="0" applyNumberFormat="1" applyFont="1" applyFill="1" applyBorder="1" applyAlignment="1">
      <alignment horizontal="center" vertical="center" wrapText="1"/>
    </xf>
    <xf numFmtId="3" fontId="0" fillId="35" borderId="10" xfId="0" applyNumberFormat="1" applyFill="1" applyBorder="1" applyAlignment="1">
      <alignment horizontal="center" vertical="center" wrapText="1"/>
    </xf>
    <xf numFmtId="0" fontId="4" fillId="35" borderId="10" xfId="0" applyFont="1" applyFill="1" applyBorder="1" applyAlignment="1">
      <alignment wrapText="1"/>
    </xf>
    <xf numFmtId="0" fontId="4" fillId="35" borderId="11" xfId="0" applyFont="1" applyFill="1" applyBorder="1" applyAlignment="1">
      <alignment horizontal="center" vertical="center" wrapText="1"/>
    </xf>
    <xf numFmtId="0" fontId="4" fillId="35" borderId="10" xfId="0" applyFont="1" applyFill="1" applyBorder="1" applyAlignment="1">
      <alignment vertical="center" wrapText="1"/>
    </xf>
    <xf numFmtId="0" fontId="4" fillId="35" borderId="11" xfId="0" applyFont="1" applyFill="1" applyBorder="1" applyAlignment="1">
      <alignment horizontal="left" vertical="center" wrapText="1"/>
    </xf>
    <xf numFmtId="0" fontId="4" fillId="35" borderId="10" xfId="0" applyFont="1" applyFill="1" applyBorder="1" applyAlignment="1">
      <alignment horizontal="left" vertical="center" wrapText="1"/>
    </xf>
    <xf numFmtId="14" fontId="0" fillId="35" borderId="10" xfId="0" applyNumberFormat="1" applyFill="1" applyBorder="1" applyAlignment="1">
      <alignment vertical="center" wrapText="1"/>
    </xf>
    <xf numFmtId="3" fontId="4" fillId="35" borderId="11" xfId="0" applyNumberFormat="1" applyFont="1" applyFill="1" applyBorder="1" applyAlignment="1">
      <alignment wrapText="1"/>
    </xf>
    <xf numFmtId="14" fontId="0" fillId="35" borderId="10" xfId="0" applyNumberFormat="1" applyFill="1" applyBorder="1" applyAlignment="1">
      <alignment wrapText="1"/>
    </xf>
    <xf numFmtId="0" fontId="4" fillId="35" borderId="10" xfId="0" applyFont="1" applyFill="1" applyBorder="1" applyAlignment="1">
      <alignment horizontal="center" wrapText="1"/>
    </xf>
    <xf numFmtId="3" fontId="4" fillId="35" borderId="10" xfId="0" applyNumberFormat="1" applyFont="1" applyFill="1" applyBorder="1" applyAlignment="1">
      <alignment horizontal="center" wrapText="1"/>
    </xf>
    <xf numFmtId="0" fontId="0" fillId="35" borderId="11" xfId="0" applyFill="1" applyBorder="1" applyAlignment="1">
      <alignment wrapText="1"/>
    </xf>
    <xf numFmtId="0" fontId="0" fillId="35" borderId="10" xfId="0" applyFill="1" applyBorder="1" applyAlignment="1">
      <alignment horizontal="center" wrapText="1"/>
    </xf>
    <xf numFmtId="3" fontId="0" fillId="35" borderId="10" xfId="0" applyNumberFormat="1" applyFill="1" applyBorder="1" applyAlignment="1">
      <alignment horizontal="center" wrapText="1"/>
    </xf>
    <xf numFmtId="0" fontId="0" fillId="35" borderId="12" xfId="0" applyFill="1" applyBorder="1" applyAlignment="1">
      <alignment wrapText="1"/>
    </xf>
    <xf numFmtId="0" fontId="4" fillId="35" borderId="11" xfId="0" applyFont="1" applyFill="1" applyBorder="1" applyAlignment="1">
      <alignment wrapText="1"/>
    </xf>
    <xf numFmtId="0" fontId="4" fillId="35" borderId="11" xfId="0" applyNumberFormat="1" applyFont="1" applyFill="1" applyBorder="1" applyAlignment="1">
      <alignment horizontal="center" vertical="center" wrapText="1"/>
    </xf>
    <xf numFmtId="0" fontId="0" fillId="35" borderId="19" xfId="0" applyFill="1" applyBorder="1" applyAlignment="1">
      <alignment wrapText="1"/>
    </xf>
    <xf numFmtId="0" fontId="0" fillId="35" borderId="20" xfId="0" applyFill="1" applyBorder="1" applyAlignment="1">
      <alignment wrapText="1"/>
    </xf>
    <xf numFmtId="0" fontId="0" fillId="35" borderId="20" xfId="0" applyFill="1" applyBorder="1" applyAlignment="1">
      <alignment horizontal="center" wrapText="1"/>
    </xf>
    <xf numFmtId="3" fontId="0" fillId="35" borderId="20" xfId="0" applyNumberFormat="1" applyFill="1" applyBorder="1" applyAlignment="1">
      <alignment horizontal="center" wrapText="1"/>
    </xf>
    <xf numFmtId="0" fontId="0" fillId="35" borderId="21" xfId="0" applyFill="1" applyBorder="1" applyAlignment="1">
      <alignment wrapText="1"/>
    </xf>
    <xf numFmtId="14" fontId="0" fillId="35" borderId="20" xfId="0" applyNumberFormat="1" applyFill="1" applyBorder="1" applyAlignment="1">
      <alignment wrapText="1"/>
    </xf>
    <xf numFmtId="0" fontId="4" fillId="35" borderId="20" xfId="0" applyFont="1" applyFill="1" applyBorder="1" applyAlignment="1">
      <alignment wrapText="1"/>
    </xf>
    <xf numFmtId="0" fontId="4" fillId="35" borderId="20" xfId="0" applyFont="1" applyFill="1" applyBorder="1" applyAlignment="1">
      <alignment horizontal="center" wrapText="1"/>
    </xf>
    <xf numFmtId="3" fontId="4" fillId="35" borderId="20" xfId="0" applyNumberFormat="1" applyFont="1" applyFill="1" applyBorder="1" applyAlignment="1">
      <alignment horizontal="center" wrapText="1"/>
    </xf>
    <xf numFmtId="0" fontId="0" fillId="35" borderId="12" xfId="0" applyFill="1" applyBorder="1" applyAlignment="1">
      <alignment horizontal="center" vertical="center" wrapText="1"/>
    </xf>
    <xf numFmtId="0" fontId="4" fillId="35" borderId="19" xfId="0" applyFont="1" applyFill="1" applyBorder="1" applyAlignment="1">
      <alignment wrapText="1"/>
    </xf>
    <xf numFmtId="0" fontId="4" fillId="35" borderId="27" xfId="0" applyFont="1" applyFill="1" applyBorder="1" applyAlignment="1">
      <alignment wrapText="1"/>
    </xf>
    <xf numFmtId="0" fontId="69" fillId="35" borderId="10" xfId="0" applyFont="1" applyFill="1" applyBorder="1" applyAlignment="1">
      <alignment wrapText="1"/>
    </xf>
    <xf numFmtId="3" fontId="69" fillId="35" borderId="10" xfId="47" applyNumberFormat="1" applyFont="1" applyFill="1" applyBorder="1" applyAlignment="1">
      <alignment horizontal="center"/>
    </xf>
    <xf numFmtId="0" fontId="4" fillId="35" borderId="19" xfId="0" applyNumberFormat="1" applyFont="1" applyFill="1" applyBorder="1" applyAlignment="1">
      <alignment wrapText="1"/>
    </xf>
    <xf numFmtId="0" fontId="0" fillId="35" borderId="0" xfId="0" applyFill="1" applyAlignment="1">
      <alignment horizontal="center" wrapText="1"/>
    </xf>
    <xf numFmtId="0" fontId="4" fillId="35" borderId="0" xfId="0" applyFont="1" applyFill="1" applyBorder="1" applyAlignment="1">
      <alignment wrapText="1"/>
    </xf>
    <xf numFmtId="0" fontId="0" fillId="35" borderId="20" xfId="0" applyFill="1" applyBorder="1" applyAlignment="1">
      <alignment horizontal="center" vertical="center" wrapText="1"/>
    </xf>
    <xf numFmtId="0" fontId="4" fillId="35" borderId="30" xfId="0" applyFont="1" applyFill="1" applyBorder="1" applyAlignment="1">
      <alignment wrapText="1"/>
    </xf>
    <xf numFmtId="0" fontId="4" fillId="35" borderId="31" xfId="0" applyFont="1" applyFill="1" applyBorder="1" applyAlignment="1">
      <alignment wrapText="1"/>
    </xf>
    <xf numFmtId="0" fontId="0" fillId="35" borderId="11" xfId="0" applyFill="1" applyBorder="1" applyAlignment="1">
      <alignment horizontal="left" wrapText="1"/>
    </xf>
    <xf numFmtId="15" fontId="0" fillId="35" borderId="10" xfId="0" applyNumberFormat="1" applyFill="1" applyBorder="1" applyAlignment="1">
      <alignment wrapText="1"/>
    </xf>
    <xf numFmtId="0" fontId="60" fillId="35" borderId="10" xfId="0" applyFont="1" applyFill="1" applyBorder="1" applyAlignment="1">
      <alignment horizontal="center" wrapText="1"/>
    </xf>
    <xf numFmtId="17" fontId="0" fillId="35" borderId="10" xfId="0" applyNumberFormat="1" applyFill="1" applyBorder="1" applyAlignment="1">
      <alignment wrapText="1"/>
    </xf>
    <xf numFmtId="0" fontId="0" fillId="40" borderId="11" xfId="0" applyFill="1" applyBorder="1" applyAlignment="1">
      <alignment horizontal="center" vertical="center" wrapText="1"/>
    </xf>
    <xf numFmtId="0" fontId="0" fillId="40" borderId="10" xfId="0" applyFill="1" applyBorder="1" applyAlignment="1">
      <alignment horizontal="center" vertical="center" wrapText="1"/>
    </xf>
    <xf numFmtId="0" fontId="0" fillId="40" borderId="12" xfId="0" applyFill="1" applyBorder="1" applyAlignment="1">
      <alignment horizontal="left" vertical="center" wrapText="1"/>
    </xf>
    <xf numFmtId="0" fontId="0" fillId="40" borderId="12" xfId="0" applyFill="1" applyBorder="1" applyAlignment="1">
      <alignment wrapText="1"/>
    </xf>
    <xf numFmtId="0" fontId="0" fillId="19" borderId="10" xfId="0" applyFill="1" applyBorder="1" applyAlignment="1">
      <alignment horizontal="left" vertical="center" wrapText="1"/>
    </xf>
    <xf numFmtId="0" fontId="9" fillId="19" borderId="10" xfId="0" applyFont="1" applyFill="1" applyBorder="1" applyAlignment="1">
      <alignment horizontal="left" wrapText="1"/>
    </xf>
    <xf numFmtId="14" fontId="0" fillId="19" borderId="10" xfId="0" applyNumberFormat="1" applyFill="1" applyBorder="1" applyAlignment="1">
      <alignment/>
    </xf>
    <xf numFmtId="0" fontId="0" fillId="19" borderId="10" xfId="0" applyFill="1" applyBorder="1" applyAlignment="1">
      <alignment/>
    </xf>
    <xf numFmtId="0" fontId="9" fillId="19" borderId="10" xfId="0" applyFont="1" applyFill="1" applyBorder="1" applyAlignment="1">
      <alignment/>
    </xf>
    <xf numFmtId="0" fontId="0" fillId="19" borderId="10" xfId="0" applyFill="1" applyBorder="1" applyAlignment="1">
      <alignment horizontal="center" wrapText="1"/>
    </xf>
    <xf numFmtId="0" fontId="10" fillId="19" borderId="10" xfId="0" applyFont="1" applyFill="1" applyBorder="1" applyAlignment="1">
      <alignment horizontal="left" wrapText="1"/>
    </xf>
    <xf numFmtId="0" fontId="0" fillId="19" borderId="10" xfId="0" applyFill="1" applyBorder="1" applyAlignment="1">
      <alignment wrapText="1"/>
    </xf>
    <xf numFmtId="0" fontId="9" fillId="19" borderId="10" xfId="0" applyFont="1" applyFill="1" applyBorder="1" applyAlignment="1">
      <alignment horizontal="left" vertical="center"/>
    </xf>
    <xf numFmtId="0" fontId="9" fillId="19" borderId="10" xfId="0" applyFont="1" applyFill="1" applyBorder="1" applyAlignment="1">
      <alignment wrapText="1"/>
    </xf>
    <xf numFmtId="0" fontId="70" fillId="19" borderId="10" xfId="0" applyFont="1" applyFill="1" applyBorder="1" applyAlignment="1">
      <alignment wrapText="1"/>
    </xf>
    <xf numFmtId="0" fontId="11" fillId="19" borderId="10" xfId="0" applyFont="1" applyFill="1" applyBorder="1" applyAlignment="1">
      <alignment horizontal="center" vertical="center"/>
    </xf>
    <xf numFmtId="14" fontId="0" fillId="19" borderId="10" xfId="0" applyNumberFormat="1" applyFill="1" applyBorder="1" applyAlignment="1">
      <alignment horizontal="center" vertical="center"/>
    </xf>
    <xf numFmtId="0" fontId="0" fillId="19" borderId="10" xfId="0" applyFill="1" applyBorder="1" applyAlignment="1">
      <alignment horizontal="center" vertical="center"/>
    </xf>
    <xf numFmtId="0" fontId="0" fillId="19" borderId="10" xfId="0" applyFill="1" applyBorder="1" applyAlignment="1">
      <alignment horizontal="center" vertical="center" wrapText="1"/>
    </xf>
    <xf numFmtId="0" fontId="10" fillId="19" borderId="10" xfId="0" applyFont="1" applyFill="1" applyBorder="1" applyAlignment="1">
      <alignment horizontal="center" vertical="center" wrapText="1"/>
    </xf>
    <xf numFmtId="0" fontId="0" fillId="19" borderId="10" xfId="0" applyFill="1" applyBorder="1" applyAlignment="1">
      <alignment horizontal="left" wrapText="1"/>
    </xf>
    <xf numFmtId="1" fontId="2" fillId="19" borderId="10" xfId="52" applyNumberFormat="1" applyFont="1" applyFill="1" applyBorder="1" applyAlignment="1">
      <alignment horizontal="justify" vertical="center" wrapText="1"/>
      <protection/>
    </xf>
    <xf numFmtId="0" fontId="2" fillId="19" borderId="10" xfId="52" applyFont="1" applyFill="1" applyBorder="1" applyAlignment="1">
      <alignment horizontal="left" vertical="center" wrapText="1"/>
      <protection/>
    </xf>
    <xf numFmtId="0" fontId="6" fillId="19" borderId="10" xfId="52" applyFont="1" applyFill="1" applyBorder="1" applyAlignment="1">
      <alignment horizontal="left" vertical="center" wrapText="1"/>
      <protection/>
    </xf>
    <xf numFmtId="0" fontId="2" fillId="19" borderId="10" xfId="52" applyFont="1" applyFill="1" applyBorder="1" applyAlignment="1">
      <alignment horizontal="justify" vertical="center" wrapText="1"/>
      <protection/>
    </xf>
    <xf numFmtId="0" fontId="0" fillId="19" borderId="10" xfId="0" applyFill="1" applyBorder="1" applyAlignment="1">
      <alignment horizontal="left" vertical="center"/>
    </xf>
    <xf numFmtId="0" fontId="9" fillId="19" borderId="10" xfId="0" applyFont="1" applyFill="1" applyBorder="1" applyAlignment="1">
      <alignment horizontal="center" vertical="center" wrapText="1"/>
    </xf>
    <xf numFmtId="0" fontId="0" fillId="19" borderId="10" xfId="0" applyFill="1" applyBorder="1" applyAlignment="1">
      <alignment horizontal="left"/>
    </xf>
    <xf numFmtId="0" fontId="3" fillId="19" borderId="10" xfId="52" applyFont="1" applyFill="1" applyBorder="1" applyAlignment="1">
      <alignment horizontal="justify" vertical="center" wrapText="1"/>
      <protection/>
    </xf>
    <xf numFmtId="164" fontId="60" fillId="19" borderId="10" xfId="49" applyNumberFormat="1" applyFont="1" applyFill="1" applyBorder="1" applyAlignment="1">
      <alignment/>
    </xf>
    <xf numFmtId="0" fontId="0" fillId="41" borderId="10" xfId="0" applyFill="1" applyBorder="1" applyAlignment="1">
      <alignment wrapText="1"/>
    </xf>
    <xf numFmtId="0" fontId="2" fillId="41" borderId="10" xfId="0" applyFont="1" applyFill="1" applyBorder="1" applyAlignment="1">
      <alignment horizontal="justify" vertical="center" wrapText="1"/>
    </xf>
    <xf numFmtId="0" fontId="2" fillId="41" borderId="10" xfId="0" applyFont="1" applyFill="1" applyBorder="1" applyAlignment="1">
      <alignment/>
    </xf>
    <xf numFmtId="0" fontId="4" fillId="27" borderId="11" xfId="0" applyFont="1" applyFill="1" applyBorder="1" applyAlignment="1">
      <alignment horizontal="right" wrapText="1"/>
    </xf>
    <xf numFmtId="0" fontId="69" fillId="27" borderId="10" xfId="0" applyFont="1" applyFill="1" applyBorder="1" applyAlignment="1">
      <alignment wrapText="1"/>
    </xf>
    <xf numFmtId="17" fontId="0" fillId="27" borderId="10" xfId="0" applyNumberFormat="1" applyFill="1" applyBorder="1" applyAlignment="1">
      <alignment horizontal="center" wrapText="1"/>
    </xf>
    <xf numFmtId="0" fontId="4" fillId="27" borderId="10" xfId="0" applyFont="1" applyFill="1" applyBorder="1" applyAlignment="1">
      <alignment horizontal="center" wrapText="1"/>
    </xf>
    <xf numFmtId="0" fontId="0" fillId="27" borderId="10" xfId="0" applyFill="1" applyBorder="1" applyAlignment="1">
      <alignment wrapText="1"/>
    </xf>
    <xf numFmtId="3" fontId="69" fillId="27" borderId="10" xfId="47" applyNumberFormat="1" applyFont="1" applyFill="1" applyBorder="1" applyAlignment="1">
      <alignment/>
    </xf>
    <xf numFmtId="0" fontId="0" fillId="27" borderId="10" xfId="0" applyFill="1" applyBorder="1" applyAlignment="1">
      <alignment horizontal="center" wrapText="1"/>
    </xf>
    <xf numFmtId="0" fontId="4" fillId="27" borderId="12" xfId="0" applyFont="1" applyFill="1" applyBorder="1" applyAlignment="1">
      <alignment wrapText="1"/>
    </xf>
    <xf numFmtId="0" fontId="0" fillId="27" borderId="11" xfId="0" applyFill="1" applyBorder="1" applyAlignment="1">
      <alignment wrapText="1"/>
    </xf>
    <xf numFmtId="3" fontId="69" fillId="27" borderId="10" xfId="47" applyNumberFormat="1" applyFont="1" applyFill="1" applyBorder="1" applyAlignment="1">
      <alignment horizontal="right" wrapText="1"/>
    </xf>
    <xf numFmtId="0" fontId="69" fillId="27" borderId="10" xfId="0" applyFont="1" applyFill="1" applyBorder="1" applyAlignment="1">
      <alignment horizontal="justify" vertical="center" wrapText="1"/>
    </xf>
    <xf numFmtId="0" fontId="69" fillId="27" borderId="10" xfId="0" applyFont="1" applyFill="1" applyBorder="1" applyAlignment="1">
      <alignment vertical="center" wrapText="1"/>
    </xf>
    <xf numFmtId="3" fontId="69" fillId="27" borderId="10" xfId="47" applyNumberFormat="1" applyFont="1" applyFill="1" applyBorder="1" applyAlignment="1">
      <alignment vertical="center" wrapText="1"/>
    </xf>
    <xf numFmtId="3" fontId="69" fillId="27" borderId="10" xfId="47" applyNumberFormat="1" applyFont="1" applyFill="1" applyBorder="1" applyAlignment="1">
      <alignment/>
    </xf>
    <xf numFmtId="0" fontId="0" fillId="27" borderId="0" xfId="0" applyFill="1" applyAlignment="1">
      <alignment horizontal="center" wrapText="1"/>
    </xf>
    <xf numFmtId="0" fontId="0" fillId="41" borderId="0" xfId="0" applyFill="1" applyAlignment="1">
      <alignment horizontal="center" wrapText="1"/>
    </xf>
    <xf numFmtId="0" fontId="0" fillId="40" borderId="0" xfId="0" applyFill="1" applyAlignment="1">
      <alignment horizontal="center" vertical="center" wrapText="1"/>
    </xf>
    <xf numFmtId="0" fontId="0" fillId="35" borderId="0" xfId="0" applyFill="1" applyAlignment="1">
      <alignment horizontal="center" vertical="center" wrapText="1"/>
    </xf>
    <xf numFmtId="0" fontId="0" fillId="39" borderId="0" xfId="0" applyFill="1" applyAlignment="1">
      <alignment horizontal="center" vertical="center" wrapText="1"/>
    </xf>
    <xf numFmtId="0" fontId="0" fillId="38" borderId="0" xfId="0" applyFill="1" applyAlignment="1">
      <alignment horizontal="center" vertical="center" wrapText="1"/>
    </xf>
    <xf numFmtId="0" fontId="0" fillId="36" borderId="32" xfId="0" applyFill="1" applyBorder="1" applyAlignment="1">
      <alignment horizontal="center" vertical="center"/>
    </xf>
    <xf numFmtId="0" fontId="0" fillId="25" borderId="0" xfId="0" applyFill="1" applyAlignment="1">
      <alignment horizontal="center" wrapText="1"/>
    </xf>
    <xf numFmtId="0" fontId="71" fillId="25" borderId="0" xfId="0" applyFont="1" applyFill="1" applyAlignment="1">
      <alignment/>
    </xf>
    <xf numFmtId="0" fontId="0" fillId="25" borderId="12" xfId="0" applyFill="1" applyBorder="1" applyAlignment="1">
      <alignment wrapText="1"/>
    </xf>
    <xf numFmtId="0" fontId="72" fillId="25" borderId="20" xfId="0" applyFont="1" applyFill="1" applyBorder="1" applyAlignment="1">
      <alignment/>
    </xf>
    <xf numFmtId="0" fontId="0" fillId="25" borderId="21" xfId="0" applyFill="1" applyBorder="1" applyAlignment="1">
      <alignment wrapText="1"/>
    </xf>
    <xf numFmtId="0" fontId="72" fillId="25" borderId="10" xfId="0" applyFont="1" applyFill="1" applyBorder="1" applyAlignment="1">
      <alignment/>
    </xf>
    <xf numFmtId="0" fontId="72" fillId="25" borderId="0" xfId="0" applyFont="1" applyFill="1" applyAlignment="1">
      <alignment/>
    </xf>
    <xf numFmtId="0" fontId="72" fillId="25" borderId="10" xfId="0" applyFont="1" applyFill="1" applyBorder="1" applyAlignment="1">
      <alignment wrapText="1"/>
    </xf>
    <xf numFmtId="14" fontId="0" fillId="25" borderId="10" xfId="0" applyNumberFormat="1" applyFill="1" applyBorder="1" applyAlignment="1">
      <alignment wrapText="1"/>
    </xf>
    <xf numFmtId="16" fontId="0" fillId="25" borderId="10" xfId="0" applyNumberFormat="1" applyFill="1" applyBorder="1" applyAlignment="1">
      <alignment wrapText="1"/>
    </xf>
    <xf numFmtId="0" fontId="0" fillId="25" borderId="0" xfId="0" applyFill="1" applyAlignment="1">
      <alignment horizontal="center" vertical="center" wrapText="1"/>
    </xf>
    <xf numFmtId="0" fontId="0" fillId="42" borderId="0" xfId="0" applyFill="1" applyAlignment="1">
      <alignment horizontal="center" vertical="center" wrapText="1"/>
    </xf>
    <xf numFmtId="0" fontId="0" fillId="42" borderId="11" xfId="0" applyFill="1" applyBorder="1" applyAlignment="1">
      <alignment wrapText="1"/>
    </xf>
    <xf numFmtId="0" fontId="0" fillId="42" borderId="10" xfId="0" applyFill="1" applyBorder="1" applyAlignment="1">
      <alignment wrapText="1"/>
    </xf>
    <xf numFmtId="0" fontId="0" fillId="42" borderId="0" xfId="0" applyFill="1" applyAlignment="1">
      <alignment wrapText="1"/>
    </xf>
    <xf numFmtId="0" fontId="0" fillId="42" borderId="12" xfId="0" applyFill="1" applyBorder="1" applyAlignment="1">
      <alignment wrapText="1"/>
    </xf>
    <xf numFmtId="0" fontId="4" fillId="38" borderId="10" xfId="53" applyFill="1" applyBorder="1" applyAlignment="1">
      <alignment horizontal="center" vertical="center" wrapText="1"/>
      <protection/>
    </xf>
    <xf numFmtId="0" fontId="4" fillId="38" borderId="10" xfId="53" applyFill="1" applyBorder="1" applyAlignment="1">
      <alignment vertical="center" wrapText="1"/>
      <protection/>
    </xf>
    <xf numFmtId="0" fontId="0" fillId="38" borderId="0" xfId="0" applyFill="1" applyAlignment="1">
      <alignment wrapText="1"/>
    </xf>
    <xf numFmtId="0" fontId="4" fillId="38" borderId="10" xfId="52" applyFill="1" applyBorder="1" applyAlignment="1">
      <alignment horizontal="center" vertical="center" wrapText="1"/>
      <protection/>
    </xf>
    <xf numFmtId="0" fontId="4" fillId="38" borderId="10" xfId="53" applyFont="1" applyFill="1" applyBorder="1" applyAlignment="1">
      <alignment horizontal="left" vertical="center" wrapText="1"/>
      <protection/>
    </xf>
    <xf numFmtId="0" fontId="73" fillId="38" borderId="10" xfId="0" applyFont="1" applyFill="1" applyBorder="1" applyAlignment="1">
      <alignment vertical="center" wrapText="1"/>
    </xf>
    <xf numFmtId="0" fontId="4" fillId="38" borderId="10" xfId="53" applyFill="1" applyBorder="1" applyAlignment="1">
      <alignment horizontal="left" vertical="center" wrapText="1"/>
      <protection/>
    </xf>
    <xf numFmtId="0" fontId="74" fillId="38" borderId="10" xfId="0" applyFont="1" applyFill="1" applyBorder="1" applyAlignment="1">
      <alignment vertical="center" wrapText="1"/>
    </xf>
    <xf numFmtId="0" fontId="4" fillId="38" borderId="10" xfId="53" applyFill="1" applyBorder="1" applyAlignment="1">
      <alignment wrapText="1"/>
      <protection/>
    </xf>
    <xf numFmtId="0" fontId="74" fillId="38" borderId="10" xfId="0" applyFont="1" applyFill="1" applyBorder="1" applyAlignment="1">
      <alignment/>
    </xf>
    <xf numFmtId="0" fontId="0" fillId="0" borderId="0" xfId="0" applyAlignment="1">
      <alignment horizontal="center" vertical="center" wrapText="1"/>
    </xf>
    <xf numFmtId="0" fontId="0" fillId="35" borderId="10" xfId="0" applyFill="1" applyBorder="1" applyAlignment="1">
      <alignment horizontal="left" vertical="center" wrapText="1"/>
    </xf>
    <xf numFmtId="0" fontId="0" fillId="43" borderId="0" xfId="0" applyFill="1" applyBorder="1" applyAlignment="1">
      <alignment horizontal="center" vertical="center"/>
    </xf>
    <xf numFmtId="0" fontId="0" fillId="43" borderId="0" xfId="0" applyFill="1" applyAlignment="1">
      <alignment wrapText="1"/>
    </xf>
    <xf numFmtId="0" fontId="0" fillId="3" borderId="23" xfId="0" applyFill="1" applyBorder="1" applyAlignment="1">
      <alignment wrapText="1"/>
    </xf>
    <xf numFmtId="0" fontId="2" fillId="3" borderId="25" xfId="0" applyFont="1" applyFill="1" applyBorder="1" applyAlignment="1">
      <alignment horizontal="justify" vertical="center" wrapText="1"/>
    </xf>
    <xf numFmtId="0" fontId="63" fillId="3" borderId="25" xfId="0" applyFont="1" applyFill="1" applyBorder="1" applyAlignment="1">
      <alignment vertical="center" wrapText="1"/>
    </xf>
    <xf numFmtId="0" fontId="0" fillId="3" borderId="25" xfId="0" applyFill="1" applyBorder="1" applyAlignment="1">
      <alignment wrapText="1"/>
    </xf>
    <xf numFmtId="0" fontId="0" fillId="43" borderId="0" xfId="0" applyFill="1" applyBorder="1" applyAlignment="1">
      <alignment wrapText="1"/>
    </xf>
    <xf numFmtId="0" fontId="0" fillId="43" borderId="0" xfId="0" applyFill="1" applyBorder="1" applyAlignment="1">
      <alignment horizontal="left" wrapText="1"/>
    </xf>
    <xf numFmtId="17" fontId="0" fillId="43" borderId="0" xfId="0" applyNumberFormat="1" applyFill="1" applyBorder="1" applyAlignment="1">
      <alignment horizontal="center" wrapText="1"/>
    </xf>
    <xf numFmtId="0" fontId="0" fillId="43" borderId="0" xfId="0" applyFill="1" applyBorder="1" applyAlignment="1">
      <alignment horizontal="center" wrapText="1"/>
    </xf>
    <xf numFmtId="0" fontId="0" fillId="0" borderId="0" xfId="0" applyBorder="1" applyAlignment="1">
      <alignment wrapText="1"/>
    </xf>
    <xf numFmtId="0" fontId="62" fillId="0" borderId="0" xfId="0" applyFont="1" applyBorder="1" applyAlignment="1">
      <alignment vertical="center" wrapText="1"/>
    </xf>
    <xf numFmtId="0" fontId="63" fillId="0" borderId="0" xfId="0" applyFont="1" applyBorder="1" applyAlignment="1">
      <alignment vertical="center" wrapText="1"/>
    </xf>
    <xf numFmtId="0" fontId="2" fillId="3" borderId="10" xfId="0" applyFont="1" applyFill="1" applyBorder="1" applyAlignment="1">
      <alignment wrapText="1"/>
    </xf>
    <xf numFmtId="1" fontId="2" fillId="12" borderId="10" xfId="0" applyNumberFormat="1" applyFont="1" applyFill="1" applyBorder="1" applyAlignment="1">
      <alignment horizontal="center" vertical="center" wrapText="1"/>
    </xf>
    <xf numFmtId="1" fontId="2" fillId="12" borderId="10" xfId="0" applyNumberFormat="1" applyFont="1" applyFill="1" applyBorder="1" applyAlignment="1">
      <alignment horizontal="left" vertical="center" wrapText="1"/>
    </xf>
    <xf numFmtId="0" fontId="7" fillId="25" borderId="26" xfId="0" applyNumberFormat="1" applyFont="1" applyFill="1" applyBorder="1" applyAlignment="1" applyProtection="1">
      <alignment horizontal="justify" vertical="center" wrapText="1"/>
      <protection locked="0"/>
    </xf>
    <xf numFmtId="0" fontId="2" fillId="25" borderId="10" xfId="0" applyFont="1" applyFill="1" applyBorder="1" applyAlignment="1">
      <alignment wrapText="1"/>
    </xf>
    <xf numFmtId="1" fontId="2" fillId="25" borderId="26" xfId="0" applyNumberFormat="1" applyFont="1" applyFill="1" applyBorder="1" applyAlignment="1">
      <alignment horizontal="justify" vertical="center" wrapText="1"/>
    </xf>
    <xf numFmtId="0" fontId="2" fillId="41" borderId="10" xfId="0" applyFont="1" applyFill="1" applyBorder="1" applyAlignment="1">
      <alignment wrapText="1"/>
    </xf>
    <xf numFmtId="164" fontId="0" fillId="39" borderId="10" xfId="49" applyNumberFormat="1" applyFont="1" applyFill="1" applyBorder="1" applyAlignment="1">
      <alignment horizontal="center" vertical="center" wrapText="1"/>
    </xf>
    <xf numFmtId="0" fontId="0" fillId="35" borderId="11" xfId="0" applyFill="1" applyBorder="1" applyAlignment="1">
      <alignment horizontal="left" vertical="center" wrapText="1"/>
    </xf>
    <xf numFmtId="0" fontId="0" fillId="35" borderId="19" xfId="0" applyFill="1" applyBorder="1" applyAlignment="1">
      <alignment horizontal="left" vertical="center" wrapText="1"/>
    </xf>
    <xf numFmtId="0" fontId="4" fillId="35" borderId="20" xfId="0" applyFont="1" applyFill="1" applyBorder="1" applyAlignment="1">
      <alignment horizontal="left" vertical="center" wrapText="1"/>
    </xf>
    <xf numFmtId="0" fontId="4" fillId="35" borderId="19" xfId="0" applyFont="1" applyFill="1" applyBorder="1" applyAlignment="1">
      <alignment horizontal="left" vertical="center" wrapText="1"/>
    </xf>
    <xf numFmtId="3" fontId="0" fillId="35" borderId="20" xfId="0" applyNumberFormat="1" applyFill="1" applyBorder="1" applyAlignment="1">
      <alignment horizontal="center" vertical="center" wrapText="1"/>
    </xf>
    <xf numFmtId="14" fontId="0" fillId="35" borderId="20" xfId="0" applyNumberFormat="1" applyFill="1" applyBorder="1" applyAlignment="1">
      <alignment horizontal="center" vertical="center" wrapText="1"/>
    </xf>
    <xf numFmtId="0" fontId="4" fillId="35" borderId="20" xfId="0" applyFont="1" applyFill="1" applyBorder="1" applyAlignment="1">
      <alignment horizontal="center" vertical="center" wrapText="1"/>
    </xf>
    <xf numFmtId="0" fontId="0" fillId="4" borderId="11" xfId="0" applyFill="1" applyBorder="1" applyAlignment="1">
      <alignment wrapText="1"/>
    </xf>
    <xf numFmtId="0" fontId="71" fillId="4" borderId="0" xfId="0" applyFont="1" applyFill="1" applyAlignment="1">
      <alignment wrapText="1"/>
    </xf>
    <xf numFmtId="0" fontId="0" fillId="4" borderId="10" xfId="0" applyFill="1" applyBorder="1" applyAlignment="1">
      <alignment wrapText="1"/>
    </xf>
    <xf numFmtId="0" fontId="0" fillId="4" borderId="12" xfId="0" applyFill="1" applyBorder="1" applyAlignment="1">
      <alignment wrapText="1"/>
    </xf>
    <xf numFmtId="0" fontId="0" fillId="4" borderId="0" xfId="0" applyFill="1" applyAlignment="1">
      <alignment horizontal="center" vertical="center" wrapText="1"/>
    </xf>
    <xf numFmtId="0" fontId="72" fillId="4" borderId="20" xfId="0" applyFont="1" applyFill="1" applyBorder="1" applyAlignment="1">
      <alignment/>
    </xf>
    <xf numFmtId="0" fontId="0" fillId="4" borderId="20" xfId="0" applyFill="1" applyBorder="1" applyAlignment="1">
      <alignment wrapText="1"/>
    </xf>
    <xf numFmtId="0" fontId="0" fillId="4" borderId="21" xfId="0" applyFill="1" applyBorder="1" applyAlignment="1">
      <alignment wrapText="1"/>
    </xf>
    <xf numFmtId="0" fontId="72" fillId="4" borderId="10" xfId="0" applyFont="1" applyFill="1" applyBorder="1" applyAlignment="1">
      <alignment/>
    </xf>
    <xf numFmtId="0" fontId="72" fillId="4" borderId="0" xfId="0" applyFont="1" applyFill="1" applyAlignment="1">
      <alignment wrapText="1"/>
    </xf>
    <xf numFmtId="0" fontId="72" fillId="4" borderId="10" xfId="0" applyFont="1" applyFill="1" applyBorder="1" applyAlignment="1">
      <alignment wrapText="1"/>
    </xf>
    <xf numFmtId="0" fontId="0" fillId="0" borderId="0" xfId="0" applyFill="1" applyAlignment="1">
      <alignment horizontal="center" vertical="center" wrapText="1"/>
    </xf>
    <xf numFmtId="0" fontId="0" fillId="43" borderId="0" xfId="0" applyFill="1" applyBorder="1" applyAlignment="1">
      <alignment horizontal="center" vertical="center" wrapText="1"/>
    </xf>
    <xf numFmtId="0" fontId="0" fillId="43" borderId="0" xfId="0" applyFill="1" applyAlignment="1">
      <alignment horizontal="center" vertical="center" wrapText="1"/>
    </xf>
    <xf numFmtId="0" fontId="63" fillId="0" borderId="0" xfId="0" applyFont="1" applyBorder="1" applyAlignment="1">
      <alignment horizontal="center" vertical="center" wrapText="1"/>
    </xf>
    <xf numFmtId="0" fontId="44" fillId="23" borderId="13" xfId="38" applyFont="1" applyBorder="1" applyAlignment="1">
      <alignment horizontal="left" wrapText="1"/>
    </xf>
    <xf numFmtId="0" fontId="44" fillId="23" borderId="16" xfId="38" applyFont="1" applyBorder="1" applyAlignment="1">
      <alignment wrapText="1"/>
    </xf>
    <xf numFmtId="0" fontId="44" fillId="23" borderId="16" xfId="38" applyFont="1" applyBorder="1" applyAlignment="1">
      <alignment horizontal="center" vertical="center" wrapText="1"/>
    </xf>
    <xf numFmtId="0" fontId="0" fillId="33" borderId="11" xfId="0" applyFont="1" applyFill="1" applyBorder="1" applyAlignment="1">
      <alignment horizontal="left" vertical="center" wrapText="1"/>
    </xf>
    <xf numFmtId="0" fontId="0" fillId="33" borderId="10" xfId="0" applyFont="1" applyFill="1" applyBorder="1" applyAlignment="1">
      <alignment horizontal="left" vertical="center" wrapText="1"/>
    </xf>
    <xf numFmtId="14" fontId="0"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14" fontId="0" fillId="34" borderId="10" xfId="0" applyNumberFormat="1" applyFont="1" applyFill="1" applyBorder="1" applyAlignment="1">
      <alignment horizontal="center" vertical="center" wrapText="1"/>
    </xf>
    <xf numFmtId="0" fontId="0" fillId="34" borderId="10" xfId="0" applyFont="1" applyFill="1" applyBorder="1" applyAlignment="1">
      <alignment horizontal="center" vertical="center" wrapText="1"/>
    </xf>
    <xf numFmtId="3" fontId="0" fillId="34" borderId="10" xfId="0" applyNumberFormat="1" applyFont="1" applyFill="1" applyBorder="1" applyAlignment="1">
      <alignment horizontal="center"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0" xfId="0" applyFont="1" applyBorder="1" applyAlignment="1">
      <alignment wrapText="1"/>
    </xf>
    <xf numFmtId="0" fontId="0" fillId="0" borderId="20" xfId="0" applyFont="1" applyBorder="1" applyAlignment="1">
      <alignment horizontal="center" vertical="center" wrapText="1"/>
    </xf>
    <xf numFmtId="0" fontId="0" fillId="35" borderId="10" xfId="0" applyFont="1" applyFill="1" applyBorder="1" applyAlignment="1">
      <alignment horizontal="left" vertical="center" wrapText="1"/>
    </xf>
    <xf numFmtId="0" fontId="0" fillId="35" borderId="10" xfId="0" applyFont="1" applyFill="1" applyBorder="1" applyAlignment="1">
      <alignment horizontal="center" vertical="center" wrapText="1"/>
    </xf>
    <xf numFmtId="0" fontId="0" fillId="35" borderId="10" xfId="0" applyFont="1" applyFill="1" applyBorder="1" applyAlignment="1">
      <alignment horizontal="left" vertical="center"/>
    </xf>
    <xf numFmtId="0" fontId="0" fillId="0" borderId="25" xfId="0" applyFont="1" applyBorder="1" applyAlignment="1">
      <alignment wrapText="1"/>
    </xf>
    <xf numFmtId="0" fontId="0" fillId="36" borderId="11" xfId="0" applyFont="1" applyFill="1" applyBorder="1" applyAlignment="1">
      <alignment horizontal="left" vertical="center" wrapText="1"/>
    </xf>
    <xf numFmtId="0" fontId="0" fillId="36" borderId="10" xfId="0" applyFont="1" applyFill="1" applyBorder="1" applyAlignment="1">
      <alignment horizontal="left" vertical="center" wrapText="1"/>
    </xf>
    <xf numFmtId="17" fontId="0" fillId="36" borderId="10" xfId="0" applyNumberFormat="1" applyFont="1" applyFill="1" applyBorder="1" applyAlignment="1">
      <alignment horizontal="center" vertical="center" wrapText="1"/>
    </xf>
    <xf numFmtId="0" fontId="0" fillId="36" borderId="10" xfId="0" applyFont="1" applyFill="1" applyBorder="1" applyAlignment="1">
      <alignment horizontal="center" vertical="center" wrapText="1"/>
    </xf>
    <xf numFmtId="0" fontId="0" fillId="36" borderId="11" xfId="0" applyFont="1" applyFill="1" applyBorder="1" applyAlignment="1">
      <alignment horizontal="left" wrapText="1"/>
    </xf>
    <xf numFmtId="17" fontId="0" fillId="36" borderId="10" xfId="0" applyNumberFormat="1" applyFont="1" applyFill="1" applyBorder="1" applyAlignment="1">
      <alignment horizontal="center" wrapText="1"/>
    </xf>
    <xf numFmtId="0" fontId="0" fillId="36" borderId="10" xfId="0" applyFont="1" applyFill="1" applyBorder="1" applyAlignment="1">
      <alignment horizontal="center" wrapText="1"/>
    </xf>
    <xf numFmtId="0" fontId="0" fillId="36" borderId="10" xfId="0" applyFont="1" applyFill="1" applyBorder="1" applyAlignment="1">
      <alignment horizontal="left" wrapText="1"/>
    </xf>
    <xf numFmtId="0" fontId="0" fillId="43" borderId="30" xfId="0" applyFont="1" applyFill="1" applyBorder="1" applyAlignment="1">
      <alignment horizontal="left" wrapText="1"/>
    </xf>
    <xf numFmtId="0" fontId="0" fillId="43" borderId="20" xfId="0" applyFont="1" applyFill="1" applyBorder="1" applyAlignment="1">
      <alignment horizontal="left" wrapText="1"/>
    </xf>
    <xf numFmtId="17" fontId="0" fillId="43" borderId="20" xfId="0" applyNumberFormat="1" applyFont="1" applyFill="1" applyBorder="1" applyAlignment="1">
      <alignment horizontal="center" wrapText="1"/>
    </xf>
    <xf numFmtId="0" fontId="0" fillId="43" borderId="20" xfId="0" applyFont="1" applyFill="1" applyBorder="1" applyAlignment="1">
      <alignment horizontal="center" wrapText="1"/>
    </xf>
    <xf numFmtId="0" fontId="0" fillId="43" borderId="20" xfId="0" applyFont="1" applyFill="1" applyBorder="1" applyAlignment="1">
      <alignment horizontal="center" vertical="center" wrapText="1"/>
    </xf>
    <xf numFmtId="0" fontId="0" fillId="43" borderId="31" xfId="0" applyFont="1" applyFill="1" applyBorder="1" applyAlignment="1">
      <alignment horizontal="center" wrapText="1"/>
    </xf>
    <xf numFmtId="0" fontId="0" fillId="37" borderId="11" xfId="0" applyFont="1" applyFill="1" applyBorder="1" applyAlignment="1">
      <alignment horizontal="left" wrapText="1"/>
    </xf>
    <xf numFmtId="0" fontId="0" fillId="37" borderId="10" xfId="0" applyFont="1" applyFill="1" applyBorder="1" applyAlignment="1">
      <alignment horizontal="left" wrapText="1"/>
    </xf>
    <xf numFmtId="14" fontId="0" fillId="37" borderId="10" xfId="0" applyNumberFormat="1" applyFont="1" applyFill="1" applyBorder="1" applyAlignment="1">
      <alignment wrapText="1"/>
    </xf>
    <xf numFmtId="6" fontId="0" fillId="37" borderId="10" xfId="0" applyNumberFormat="1" applyFont="1" applyFill="1" applyBorder="1" applyAlignment="1">
      <alignment wrapText="1"/>
    </xf>
    <xf numFmtId="0" fontId="0" fillId="37" borderId="10" xfId="0" applyFont="1" applyFill="1" applyBorder="1" applyAlignment="1">
      <alignment horizontal="center" vertical="center" wrapText="1"/>
    </xf>
    <xf numFmtId="0" fontId="0" fillId="37" borderId="10" xfId="0" applyFont="1" applyFill="1" applyBorder="1" applyAlignment="1">
      <alignment wrapText="1"/>
    </xf>
    <xf numFmtId="0" fontId="0" fillId="43" borderId="0" xfId="0" applyFont="1" applyFill="1" applyBorder="1" applyAlignment="1">
      <alignment horizontal="left" wrapText="1"/>
    </xf>
    <xf numFmtId="17" fontId="0" fillId="43" borderId="0" xfId="0" applyNumberFormat="1" applyFont="1" applyFill="1" applyBorder="1" applyAlignment="1">
      <alignment horizontal="center" wrapText="1"/>
    </xf>
    <xf numFmtId="0" fontId="0" fillId="43" borderId="0" xfId="0" applyFont="1" applyFill="1" applyBorder="1" applyAlignment="1">
      <alignment horizontal="center" wrapText="1"/>
    </xf>
    <xf numFmtId="0" fontId="0" fillId="43" borderId="0" xfId="0" applyFont="1" applyFill="1" applyBorder="1" applyAlignment="1">
      <alignment horizontal="center" vertical="center" wrapText="1"/>
    </xf>
    <xf numFmtId="17" fontId="0" fillId="38" borderId="10" xfId="0" applyNumberFormat="1" applyFont="1" applyFill="1" applyBorder="1" applyAlignment="1">
      <alignment horizontal="center" vertical="center" wrapText="1"/>
    </xf>
    <xf numFmtId="0" fontId="0" fillId="38" borderId="10" xfId="0" applyFont="1" applyFill="1" applyBorder="1" applyAlignment="1">
      <alignment horizontal="center" vertical="center" wrapText="1"/>
    </xf>
    <xf numFmtId="0" fontId="0" fillId="38" borderId="26" xfId="0" applyFont="1" applyFill="1" applyBorder="1" applyAlignment="1">
      <alignment horizontal="left" vertical="center" wrapText="1"/>
    </xf>
    <xf numFmtId="0" fontId="0" fillId="38" borderId="26" xfId="0" applyFont="1" applyFill="1" applyBorder="1" applyAlignment="1">
      <alignment vertical="center" wrapText="1"/>
    </xf>
    <xf numFmtId="0" fontId="0" fillId="38" borderId="10" xfId="0" applyFont="1" applyFill="1" applyBorder="1" applyAlignment="1">
      <alignment horizontal="left" vertical="center"/>
    </xf>
    <xf numFmtId="0" fontId="0" fillId="38" borderId="26" xfId="0" applyFont="1" applyFill="1" applyBorder="1" applyAlignment="1">
      <alignment horizontal="left" vertical="center"/>
    </xf>
    <xf numFmtId="0" fontId="0" fillId="38" borderId="10" xfId="0" applyFont="1" applyFill="1" applyBorder="1" applyAlignment="1">
      <alignment vertical="center" wrapText="1"/>
    </xf>
    <xf numFmtId="0" fontId="0" fillId="38" borderId="10" xfId="0" applyFont="1" applyFill="1" applyBorder="1" applyAlignment="1">
      <alignment wrapText="1"/>
    </xf>
    <xf numFmtId="0" fontId="0" fillId="38" borderId="10" xfId="0" applyFont="1" applyFill="1" applyBorder="1" applyAlignment="1">
      <alignment horizontal="left" vertic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vertical="center" wrapText="1" indent="1"/>
    </xf>
    <xf numFmtId="0" fontId="0" fillId="38" borderId="26" xfId="0" applyFont="1" applyFill="1" applyBorder="1" applyAlignment="1">
      <alignment/>
    </xf>
    <xf numFmtId="0" fontId="0" fillId="39" borderId="11" xfId="0" applyFont="1" applyFill="1" applyBorder="1" applyAlignment="1">
      <alignment horizontal="left" vertical="center" wrapText="1"/>
    </xf>
    <xf numFmtId="0" fontId="0" fillId="39" borderId="10" xfId="0" applyFont="1" applyFill="1" applyBorder="1" applyAlignment="1">
      <alignment horizontal="left" vertical="center" wrapText="1"/>
    </xf>
    <xf numFmtId="17" fontId="0" fillId="39" borderId="10" xfId="0" applyNumberFormat="1" applyFont="1" applyFill="1" applyBorder="1" applyAlignment="1">
      <alignment horizontal="center" vertical="center" wrapText="1"/>
    </xf>
    <xf numFmtId="0" fontId="0" fillId="39" borderId="10" xfId="0" applyFont="1" applyFill="1" applyBorder="1" applyAlignment="1">
      <alignment horizontal="center" vertical="center" wrapText="1"/>
    </xf>
    <xf numFmtId="0" fontId="0" fillId="35" borderId="11" xfId="0" applyFont="1" applyFill="1" applyBorder="1" applyAlignment="1">
      <alignment horizontal="left" vertical="center" wrapText="1"/>
    </xf>
    <xf numFmtId="14" fontId="0" fillId="35" borderId="10" xfId="0" applyNumberFormat="1" applyFont="1" applyFill="1" applyBorder="1" applyAlignment="1">
      <alignment horizontal="center" vertical="center" wrapText="1"/>
    </xf>
    <xf numFmtId="3" fontId="0" fillId="35" borderId="10" xfId="0" applyNumberFormat="1" applyFont="1" applyFill="1" applyBorder="1" applyAlignment="1">
      <alignment horizontal="center" vertical="center" wrapText="1"/>
    </xf>
    <xf numFmtId="0" fontId="0" fillId="35" borderId="19" xfId="0" applyFont="1" applyFill="1" applyBorder="1" applyAlignment="1">
      <alignment horizontal="left" vertical="center" wrapText="1"/>
    </xf>
    <xf numFmtId="0" fontId="0" fillId="35" borderId="20" xfId="0" applyFont="1" applyFill="1" applyBorder="1" applyAlignment="1">
      <alignment horizontal="left" vertical="center" wrapText="1"/>
    </xf>
    <xf numFmtId="14" fontId="0" fillId="35" borderId="20" xfId="0" applyNumberFormat="1" applyFont="1" applyFill="1" applyBorder="1" applyAlignment="1">
      <alignment horizontal="center" vertical="center" wrapText="1"/>
    </xf>
    <xf numFmtId="0" fontId="0" fillId="35" borderId="20" xfId="0" applyFont="1" applyFill="1" applyBorder="1" applyAlignment="1">
      <alignment horizontal="center" vertical="center" wrapText="1"/>
    </xf>
    <xf numFmtId="3" fontId="0" fillId="35" borderId="20" xfId="0" applyNumberFormat="1" applyFont="1" applyFill="1" applyBorder="1" applyAlignment="1">
      <alignment horizontal="center" vertical="center" wrapText="1"/>
    </xf>
    <xf numFmtId="15" fontId="0" fillId="35" borderId="10" xfId="0" applyNumberFormat="1" applyFont="1" applyFill="1" applyBorder="1" applyAlignment="1">
      <alignment horizontal="center" vertical="center" wrapText="1"/>
    </xf>
    <xf numFmtId="17" fontId="0" fillId="35" borderId="10" xfId="0" applyNumberFormat="1" applyFont="1" applyFill="1" applyBorder="1" applyAlignment="1">
      <alignment horizontal="center" vertical="center" wrapText="1"/>
    </xf>
    <xf numFmtId="0" fontId="0" fillId="40" borderId="11" xfId="0" applyFont="1" applyFill="1" applyBorder="1" applyAlignment="1">
      <alignment horizontal="left" vertical="center" wrapText="1"/>
    </xf>
    <xf numFmtId="0" fontId="0" fillId="40" borderId="10" xfId="0" applyFont="1" applyFill="1" applyBorder="1" applyAlignment="1">
      <alignment horizontal="left" vertical="center" wrapText="1"/>
    </xf>
    <xf numFmtId="0" fontId="0" fillId="40" borderId="10" xfId="0" applyFont="1" applyFill="1" applyBorder="1" applyAlignment="1">
      <alignment horizontal="center" vertical="center" wrapText="1"/>
    </xf>
    <xf numFmtId="0" fontId="0" fillId="19" borderId="10" xfId="0" applyFont="1" applyFill="1" applyBorder="1" applyAlignment="1">
      <alignment horizontal="left" vertical="center" wrapText="1"/>
    </xf>
    <xf numFmtId="14" fontId="0" fillId="19" borderId="10" xfId="0" applyNumberFormat="1" applyFont="1" applyFill="1" applyBorder="1" applyAlignment="1">
      <alignment horizontal="center" vertical="center"/>
    </xf>
    <xf numFmtId="0" fontId="0" fillId="19" borderId="10" xfId="0" applyFont="1" applyFill="1" applyBorder="1" applyAlignment="1">
      <alignment horizontal="center" vertical="center"/>
    </xf>
    <xf numFmtId="0" fontId="0" fillId="19" borderId="10" xfId="0" applyFont="1" applyFill="1" applyBorder="1" applyAlignment="1">
      <alignment horizontal="center" vertical="center" wrapText="1"/>
    </xf>
    <xf numFmtId="0" fontId="0" fillId="19" borderId="10" xfId="0" applyFont="1" applyFill="1" applyBorder="1" applyAlignment="1">
      <alignment horizontal="center" wrapText="1"/>
    </xf>
    <xf numFmtId="0" fontId="0" fillId="19" borderId="10" xfId="0" applyFont="1" applyFill="1" applyBorder="1" applyAlignment="1">
      <alignment horizontal="left" vertical="center"/>
    </xf>
    <xf numFmtId="17" fontId="0" fillId="27" borderId="10" xfId="0" applyNumberFormat="1" applyFont="1" applyFill="1" applyBorder="1" applyAlignment="1">
      <alignment horizontal="center" vertical="center" wrapText="1"/>
    </xf>
    <xf numFmtId="0" fontId="0" fillId="27" borderId="10" xfId="0" applyFont="1" applyFill="1" applyBorder="1" applyAlignment="1">
      <alignment horizontal="center" vertical="center" wrapText="1"/>
    </xf>
    <xf numFmtId="0" fontId="0" fillId="27" borderId="11" xfId="0" applyFont="1" applyFill="1" applyBorder="1" applyAlignment="1">
      <alignment horizontal="left" vertical="center" wrapText="1"/>
    </xf>
    <xf numFmtId="14" fontId="0" fillId="4" borderId="10" xfId="0" applyNumberFormat="1"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10" xfId="0" applyFont="1" applyFill="1" applyBorder="1" applyAlignment="1">
      <alignment horizontal="left" vertical="center" wrapText="1"/>
    </xf>
    <xf numFmtId="16" fontId="0" fillId="4" borderId="10" xfId="0" applyNumberFormat="1" applyFont="1" applyFill="1" applyBorder="1" applyAlignment="1">
      <alignment horizontal="center" vertical="center" wrapText="1"/>
    </xf>
    <xf numFmtId="0" fontId="0" fillId="42" borderId="11" xfId="0" applyFont="1" applyFill="1" applyBorder="1" applyAlignment="1">
      <alignment horizontal="left" vertical="center" wrapText="1"/>
    </xf>
    <xf numFmtId="0" fontId="0" fillId="42" borderId="10" xfId="0" applyFont="1" applyFill="1" applyBorder="1" applyAlignment="1">
      <alignment horizontal="left" vertical="center" wrapText="1"/>
    </xf>
    <xf numFmtId="0" fontId="0" fillId="42" borderId="10" xfId="0" applyFont="1" applyFill="1" applyBorder="1" applyAlignment="1">
      <alignment horizontal="center" vertical="center" wrapText="1"/>
    </xf>
    <xf numFmtId="0" fontId="0" fillId="42" borderId="0" xfId="0" applyFont="1" applyFill="1" applyAlignment="1">
      <alignment horizontal="center" vertical="center" wrapText="1"/>
    </xf>
    <xf numFmtId="0" fontId="0" fillId="43" borderId="0" xfId="0" applyFont="1" applyFill="1" applyBorder="1" applyAlignment="1">
      <alignment/>
    </xf>
    <xf numFmtId="0" fontId="0" fillId="43" borderId="10" xfId="0" applyFont="1" applyFill="1" applyBorder="1" applyAlignment="1">
      <alignment horizontal="left" vertical="center" wrapText="1"/>
    </xf>
    <xf numFmtId="17" fontId="0" fillId="43" borderId="10" xfId="0" applyNumberFormat="1" applyFont="1" applyFill="1" applyBorder="1" applyAlignment="1">
      <alignment horizontal="center" wrapText="1"/>
    </xf>
    <xf numFmtId="0" fontId="0" fillId="43" borderId="10" xfId="0" applyFont="1" applyFill="1" applyBorder="1" applyAlignment="1">
      <alignment horizontal="center" wrapText="1"/>
    </xf>
    <xf numFmtId="0" fontId="0" fillId="43" borderId="10" xfId="0" applyFont="1" applyFill="1" applyBorder="1" applyAlignment="1">
      <alignment horizontal="center" vertical="center" wrapText="1"/>
    </xf>
    <xf numFmtId="0" fontId="0" fillId="43" borderId="10" xfId="0" applyFont="1" applyFill="1" applyBorder="1" applyAlignment="1">
      <alignment horizontal="center" vertical="center"/>
    </xf>
    <xf numFmtId="0" fontId="0" fillId="43" borderId="10" xfId="0" applyFont="1" applyFill="1" applyBorder="1" applyAlignment="1">
      <alignment horizontal="left" vertical="center"/>
    </xf>
    <xf numFmtId="15" fontId="0" fillId="43" borderId="10" xfId="0" applyNumberFormat="1" applyFont="1" applyFill="1" applyBorder="1" applyAlignment="1">
      <alignment horizontal="center" wrapText="1"/>
    </xf>
    <xf numFmtId="0" fontId="0" fillId="43" borderId="10" xfId="0" applyFont="1" applyFill="1" applyBorder="1" applyAlignment="1">
      <alignment horizontal="left" wrapText="1"/>
    </xf>
    <xf numFmtId="0" fontId="0" fillId="34" borderId="18" xfId="0" applyFont="1" applyFill="1" applyBorder="1" applyAlignment="1">
      <alignment horizontal="left" vertical="center"/>
    </xf>
    <xf numFmtId="0" fontId="0" fillId="34" borderId="10" xfId="0" applyFont="1" applyFill="1" applyBorder="1" applyAlignment="1">
      <alignment horizontal="left" vertical="center" wrapText="1"/>
    </xf>
    <xf numFmtId="0" fontId="60" fillId="35" borderId="10" xfId="0" applyFont="1" applyFill="1" applyBorder="1" applyAlignment="1">
      <alignment horizontal="left" vertical="center" wrapText="1"/>
    </xf>
    <xf numFmtId="0" fontId="32" fillId="35" borderId="10" xfId="0" applyFont="1" applyFill="1" applyBorder="1" applyAlignment="1">
      <alignment horizontal="left" vertical="center" wrapText="1"/>
    </xf>
    <xf numFmtId="0" fontId="60" fillId="0" borderId="25" xfId="0" applyFont="1" applyBorder="1" applyAlignment="1">
      <alignment vertical="center" wrapText="1"/>
    </xf>
    <xf numFmtId="0" fontId="0" fillId="0" borderId="25" xfId="0" applyFont="1" applyBorder="1" applyAlignment="1">
      <alignment vertical="center" wrapText="1"/>
    </xf>
    <xf numFmtId="0" fontId="0" fillId="0" borderId="25" xfId="0" applyFont="1" applyBorder="1" applyAlignment="1">
      <alignment horizontal="center" vertical="center" wrapText="1"/>
    </xf>
    <xf numFmtId="0" fontId="60" fillId="38" borderId="10" xfId="0" applyFont="1" applyFill="1" applyBorder="1" applyAlignment="1">
      <alignment horizontal="left" vertical="center" wrapText="1"/>
    </xf>
    <xf numFmtId="0" fontId="32" fillId="38" borderId="10" xfId="0" applyFont="1" applyFill="1" applyBorder="1" applyAlignment="1">
      <alignment horizontal="left" vertical="center" wrapText="1"/>
    </xf>
    <xf numFmtId="0" fontId="75" fillId="38" borderId="10" xfId="0" applyFont="1" applyFill="1" applyBorder="1" applyAlignment="1">
      <alignment horizontal="left" vertical="center" wrapText="1"/>
    </xf>
    <xf numFmtId="0" fontId="32" fillId="35" borderId="10" xfId="0" applyFont="1" applyFill="1" applyBorder="1" applyAlignment="1">
      <alignment horizontal="center" vertical="center" wrapText="1"/>
    </xf>
    <xf numFmtId="3" fontId="32" fillId="35" borderId="10" xfId="0" applyNumberFormat="1" applyFont="1" applyFill="1" applyBorder="1" applyAlignment="1">
      <alignment horizontal="center" vertical="center" wrapText="1"/>
    </xf>
    <xf numFmtId="0" fontId="32" fillId="35" borderId="10" xfId="0" applyFont="1" applyFill="1" applyBorder="1" applyAlignment="1">
      <alignment vertical="center" wrapText="1"/>
    </xf>
    <xf numFmtId="0" fontId="32" fillId="35" borderId="11" xfId="0" applyFont="1" applyFill="1" applyBorder="1" applyAlignment="1">
      <alignment horizontal="left" vertical="center" wrapText="1"/>
    </xf>
    <xf numFmtId="3" fontId="32" fillId="35" borderId="11" xfId="0" applyNumberFormat="1" applyFont="1" applyFill="1" applyBorder="1" applyAlignment="1">
      <alignment horizontal="left" vertical="center" wrapText="1"/>
    </xf>
    <xf numFmtId="0" fontId="32" fillId="35" borderId="11" xfId="0" applyNumberFormat="1" applyFont="1" applyFill="1" applyBorder="1" applyAlignment="1">
      <alignment horizontal="left" vertical="center" wrapText="1"/>
    </xf>
    <xf numFmtId="0" fontId="32" fillId="35" borderId="20" xfId="0" applyFont="1" applyFill="1" applyBorder="1" applyAlignment="1">
      <alignment horizontal="center" vertical="center" wrapText="1"/>
    </xf>
    <xf numFmtId="3" fontId="32" fillId="35" borderId="20" xfId="0" applyNumberFormat="1" applyFont="1" applyFill="1" applyBorder="1" applyAlignment="1">
      <alignment horizontal="center" vertical="center" wrapText="1"/>
    </xf>
    <xf numFmtId="0" fontId="32" fillId="35" borderId="20" xfId="0" applyFont="1" applyFill="1" applyBorder="1" applyAlignment="1">
      <alignment horizontal="left" vertical="center" wrapText="1"/>
    </xf>
    <xf numFmtId="0" fontId="32" fillId="35" borderId="19" xfId="0" applyFont="1" applyFill="1" applyBorder="1" applyAlignment="1">
      <alignment horizontal="left" vertical="center" wrapText="1"/>
    </xf>
    <xf numFmtId="0" fontId="32" fillId="35" borderId="27" xfId="0" applyFont="1" applyFill="1" applyBorder="1" applyAlignment="1">
      <alignment horizontal="left" vertical="center" wrapText="1"/>
    </xf>
    <xf numFmtId="3" fontId="0" fillId="35" borderId="10" xfId="47" applyNumberFormat="1" applyFont="1" applyFill="1" applyBorder="1" applyAlignment="1">
      <alignment horizontal="center" vertical="center"/>
    </xf>
    <xf numFmtId="0" fontId="32" fillId="35" borderId="19" xfId="0" applyNumberFormat="1" applyFont="1" applyFill="1" applyBorder="1" applyAlignment="1">
      <alignment horizontal="left" vertical="center" wrapText="1"/>
    </xf>
    <xf numFmtId="0" fontId="1" fillId="19" borderId="10" xfId="0" applyFont="1" applyFill="1" applyBorder="1" applyAlignment="1">
      <alignment horizontal="left" vertical="center" wrapText="1"/>
    </xf>
    <xf numFmtId="0" fontId="1" fillId="19" borderId="10" xfId="0" applyFont="1" applyFill="1" applyBorder="1" applyAlignment="1">
      <alignment horizontal="center" vertical="center"/>
    </xf>
    <xf numFmtId="0" fontId="1" fillId="19" borderId="10" xfId="0" applyFont="1" applyFill="1" applyBorder="1" applyAlignment="1">
      <alignment horizontal="left" wrapText="1"/>
    </xf>
    <xf numFmtId="0" fontId="1" fillId="19" borderId="10" xfId="0" applyFont="1" applyFill="1" applyBorder="1" applyAlignment="1">
      <alignment horizontal="center" vertical="center" wrapText="1"/>
    </xf>
    <xf numFmtId="1" fontId="32" fillId="19" borderId="10" xfId="52" applyNumberFormat="1" applyFont="1" applyFill="1" applyBorder="1" applyAlignment="1">
      <alignment horizontal="left" vertical="center" wrapText="1"/>
      <protection/>
    </xf>
    <xf numFmtId="0" fontId="32" fillId="19" borderId="10" xfId="52" applyFont="1" applyFill="1" applyBorder="1" applyAlignment="1">
      <alignment horizontal="left" vertical="center" wrapText="1"/>
      <protection/>
    </xf>
    <xf numFmtId="0" fontId="1" fillId="19" borderId="10" xfId="52" applyFont="1" applyFill="1" applyBorder="1" applyAlignment="1">
      <alignment horizontal="left" vertical="center" wrapText="1"/>
      <protection/>
    </xf>
    <xf numFmtId="0" fontId="32" fillId="27" borderId="11" xfId="0" applyFont="1" applyFill="1" applyBorder="1" applyAlignment="1">
      <alignment horizontal="left" vertical="center" wrapText="1"/>
    </xf>
    <xf numFmtId="0" fontId="0" fillId="27" borderId="10" xfId="0" applyFont="1" applyFill="1" applyBorder="1" applyAlignment="1">
      <alignment horizontal="left" vertical="center" wrapText="1"/>
    </xf>
    <xf numFmtId="0" fontId="32" fillId="27" borderId="10" xfId="0" applyFont="1" applyFill="1" applyBorder="1" applyAlignment="1">
      <alignment horizontal="center" vertical="center" wrapText="1"/>
    </xf>
    <xf numFmtId="3" fontId="0" fillId="27" borderId="10" xfId="47" applyNumberFormat="1" applyFont="1" applyFill="1" applyBorder="1" applyAlignment="1">
      <alignment horizontal="center" vertical="center"/>
    </xf>
    <xf numFmtId="3" fontId="0" fillId="27" borderId="10" xfId="47" applyNumberFormat="1" applyFont="1" applyFill="1" applyBorder="1" applyAlignment="1">
      <alignment horizontal="center" vertical="center" wrapText="1"/>
    </xf>
    <xf numFmtId="0" fontId="76" fillId="4" borderId="10" xfId="0" applyFont="1" applyFill="1" applyBorder="1" applyAlignment="1">
      <alignment horizontal="left" vertical="center"/>
    </xf>
    <xf numFmtId="0" fontId="76" fillId="4" borderId="0" xfId="0" applyFont="1" applyFill="1" applyAlignment="1">
      <alignment horizontal="left" vertical="center" wrapText="1"/>
    </xf>
    <xf numFmtId="0" fontId="76" fillId="4" borderId="10" xfId="0" applyFont="1" applyFill="1" applyBorder="1" applyAlignment="1">
      <alignment horizontal="left" vertical="center" wrapText="1"/>
    </xf>
    <xf numFmtId="0" fontId="76" fillId="43" borderId="10" xfId="0" applyFont="1" applyFill="1" applyBorder="1" applyAlignment="1">
      <alignment horizontal="left" vertical="center"/>
    </xf>
    <xf numFmtId="0" fontId="76" fillId="43" borderId="10" xfId="0" applyFont="1" applyFill="1" applyBorder="1" applyAlignment="1">
      <alignment horizontal="left" vertical="center" wrapText="1"/>
    </xf>
    <xf numFmtId="0" fontId="76" fillId="0" borderId="10" xfId="0" applyFont="1" applyBorder="1" applyAlignment="1">
      <alignment horizontal="left" vertical="center"/>
    </xf>
    <xf numFmtId="0" fontId="44" fillId="23" borderId="33" xfId="38" applyFont="1" applyBorder="1" applyAlignment="1">
      <alignment wrapText="1"/>
    </xf>
    <xf numFmtId="0" fontId="0" fillId="33" borderId="26"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31" xfId="0" applyFont="1" applyBorder="1" applyAlignment="1">
      <alignment wrapText="1"/>
    </xf>
    <xf numFmtId="0" fontId="0" fillId="35" borderId="26" xfId="0" applyFont="1" applyFill="1" applyBorder="1" applyAlignment="1">
      <alignment horizontal="center" vertical="center" wrapText="1"/>
    </xf>
    <xf numFmtId="0" fontId="0" fillId="36" borderId="26" xfId="0" applyFont="1" applyFill="1" applyBorder="1" applyAlignment="1">
      <alignment horizontal="center" wrapText="1"/>
    </xf>
    <xf numFmtId="0" fontId="0" fillId="37" borderId="26" xfId="0" applyFont="1" applyFill="1" applyBorder="1" applyAlignment="1">
      <alignment wrapText="1"/>
    </xf>
    <xf numFmtId="0" fontId="0" fillId="38" borderId="26" xfId="0" applyFont="1" applyFill="1" applyBorder="1" applyAlignment="1">
      <alignment horizontal="center" vertical="center" wrapText="1"/>
    </xf>
    <xf numFmtId="0" fontId="0" fillId="43" borderId="10" xfId="0" applyFont="1" applyFill="1" applyBorder="1" applyAlignment="1">
      <alignment horizontal="left" wrapText="1"/>
    </xf>
    <xf numFmtId="0" fontId="0" fillId="0" borderId="24" xfId="0" applyFont="1" applyBorder="1" applyAlignment="1">
      <alignment vertical="center" wrapText="1"/>
    </xf>
    <xf numFmtId="0" fontId="0" fillId="36" borderId="26" xfId="0" applyFont="1" applyFill="1" applyBorder="1" applyAlignment="1">
      <alignment horizontal="center" vertical="center" wrapText="1"/>
    </xf>
    <xf numFmtId="0" fontId="0" fillId="39" borderId="26" xfId="0" applyFont="1" applyFill="1" applyBorder="1" applyAlignment="1">
      <alignment horizontal="center" vertical="center" wrapText="1"/>
    </xf>
    <xf numFmtId="0" fontId="32" fillId="35" borderId="26" xfId="0" applyFont="1" applyFill="1" applyBorder="1" applyAlignment="1">
      <alignment horizontal="center" vertical="center" wrapText="1"/>
    </xf>
    <xf numFmtId="0" fontId="0" fillId="40" borderId="26" xfId="0" applyFont="1" applyFill="1" applyBorder="1" applyAlignment="1">
      <alignment horizontal="center" vertical="center" wrapText="1"/>
    </xf>
    <xf numFmtId="0" fontId="0" fillId="19" borderId="26" xfId="0" applyFont="1" applyFill="1" applyBorder="1" applyAlignment="1">
      <alignment horizontal="center" vertical="center" wrapText="1"/>
    </xf>
    <xf numFmtId="0" fontId="0" fillId="27" borderId="26"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0" fillId="42" borderId="26" xfId="0" applyFont="1" applyFill="1" applyBorder="1" applyAlignment="1">
      <alignment horizontal="center" vertical="center" wrapText="1"/>
    </xf>
    <xf numFmtId="0" fontId="0" fillId="43" borderId="26" xfId="0" applyFont="1" applyFill="1" applyBorder="1" applyAlignment="1">
      <alignment horizontal="center" vertical="center" wrapText="1"/>
    </xf>
    <xf numFmtId="0" fontId="44" fillId="23" borderId="10" xfId="38" applyFont="1" applyBorder="1" applyAlignment="1">
      <alignment wrapText="1"/>
    </xf>
    <xf numFmtId="0" fontId="0" fillId="0" borderId="10" xfId="0" applyFont="1" applyBorder="1" applyAlignment="1">
      <alignment horizontal="center" vertical="center" wrapText="1"/>
    </xf>
    <xf numFmtId="0" fontId="0" fillId="0" borderId="10" xfId="0" applyFont="1" applyBorder="1" applyAlignment="1">
      <alignment wrapText="1"/>
    </xf>
    <xf numFmtId="0" fontId="0" fillId="36" borderId="10" xfId="0" applyFont="1" applyFill="1" applyBorder="1" applyAlignment="1">
      <alignment horizontal="center" vertical="center"/>
    </xf>
    <xf numFmtId="0" fontId="0" fillId="39" borderId="10" xfId="0" applyFont="1" applyFill="1" applyBorder="1" applyAlignment="1">
      <alignment wrapText="1"/>
    </xf>
    <xf numFmtId="0" fontId="32" fillId="27" borderId="10" xfId="0" applyFont="1" applyFill="1" applyBorder="1" applyAlignment="1">
      <alignment wrapText="1"/>
    </xf>
    <xf numFmtId="0" fontId="0" fillId="27" borderId="10" xfId="0" applyFont="1" applyFill="1" applyBorder="1" applyAlignment="1">
      <alignment horizontal="center" wrapText="1"/>
    </xf>
    <xf numFmtId="0" fontId="0" fillId="43" borderId="10" xfId="0" applyFont="1" applyFill="1" applyBorder="1" applyAlignment="1">
      <alignment horizontal="center" vertical="center" wrapText="1"/>
    </xf>
    <xf numFmtId="0" fontId="0" fillId="33" borderId="10" xfId="0" applyFont="1" applyFill="1" applyBorder="1" applyAlignment="1">
      <alignment vertical="center" wrapText="1"/>
    </xf>
    <xf numFmtId="169" fontId="0" fillId="37" borderId="10" xfId="47" applyNumberFormat="1" applyFont="1" applyFill="1" applyBorder="1" applyAlignment="1">
      <alignment horizontal="center" vertical="center" wrapText="1"/>
    </xf>
    <xf numFmtId="0" fontId="32" fillId="38" borderId="10" xfId="0" applyFont="1" applyFill="1" applyBorder="1" applyAlignment="1">
      <alignment horizontal="center" vertical="center"/>
    </xf>
    <xf numFmtId="0" fontId="75" fillId="43" borderId="10" xfId="0" applyFont="1" applyFill="1" applyBorder="1" applyAlignment="1">
      <alignment horizontal="center" vertical="center"/>
    </xf>
    <xf numFmtId="171" fontId="0" fillId="33" borderId="10" xfId="0" applyNumberFormat="1" applyFont="1" applyFill="1" applyBorder="1" applyAlignment="1">
      <alignment horizontal="center" vertical="center" wrapText="1"/>
    </xf>
    <xf numFmtId="171" fontId="0" fillId="34" borderId="10" xfId="0" applyNumberFormat="1" applyFont="1" applyFill="1" applyBorder="1" applyAlignment="1">
      <alignment horizontal="center" vertical="center" wrapText="1"/>
    </xf>
    <xf numFmtId="171" fontId="0" fillId="35" borderId="10" xfId="0" applyNumberFormat="1" applyFont="1" applyFill="1" applyBorder="1" applyAlignment="1">
      <alignment horizontal="center" vertical="center" wrapText="1"/>
    </xf>
    <xf numFmtId="171" fontId="0" fillId="36" borderId="10" xfId="0" applyNumberFormat="1" applyFont="1" applyFill="1" applyBorder="1" applyAlignment="1">
      <alignment horizontal="center" vertical="center" wrapText="1"/>
    </xf>
    <xf numFmtId="171" fontId="0" fillId="38" borderId="10" xfId="0" applyNumberFormat="1" applyFont="1" applyFill="1" applyBorder="1" applyAlignment="1">
      <alignment horizontal="center" vertical="center" wrapText="1"/>
    </xf>
    <xf numFmtId="171" fontId="0" fillId="39" borderId="10" xfId="0" applyNumberFormat="1" applyFont="1" applyFill="1" applyBorder="1" applyAlignment="1">
      <alignment horizontal="center" vertical="center" wrapText="1"/>
    </xf>
    <xf numFmtId="171" fontId="0" fillId="40" borderId="10" xfId="0" applyNumberFormat="1" applyFont="1" applyFill="1" applyBorder="1" applyAlignment="1">
      <alignment horizontal="center" vertical="center" wrapText="1"/>
    </xf>
    <xf numFmtId="171" fontId="0" fillId="19" borderId="10" xfId="0" applyNumberFormat="1" applyFont="1" applyFill="1" applyBorder="1" applyAlignment="1">
      <alignment horizontal="center" vertical="center"/>
    </xf>
    <xf numFmtId="171" fontId="0" fillId="27" borderId="10" xfId="0" applyNumberFormat="1" applyFont="1" applyFill="1" applyBorder="1" applyAlignment="1">
      <alignment horizontal="center" vertical="center" wrapText="1"/>
    </xf>
    <xf numFmtId="171" fontId="0" fillId="42" borderId="10" xfId="0" applyNumberFormat="1" applyFont="1" applyFill="1" applyBorder="1" applyAlignment="1">
      <alignment horizontal="center" vertical="center" wrapText="1"/>
    </xf>
    <xf numFmtId="171" fontId="0" fillId="43" borderId="10" xfId="0" applyNumberFormat="1" applyFont="1" applyFill="1" applyBorder="1" applyAlignment="1">
      <alignment horizontal="center" vertical="center" wrapText="1"/>
    </xf>
    <xf numFmtId="171" fontId="0" fillId="37" borderId="10" xfId="0" applyNumberFormat="1" applyFont="1" applyFill="1" applyBorder="1" applyAlignment="1">
      <alignment horizontal="center" vertical="center" wrapText="1"/>
    </xf>
    <xf numFmtId="171" fontId="0" fillId="7" borderId="10" xfId="0" applyNumberFormat="1" applyFont="1" applyFill="1" applyBorder="1" applyAlignment="1">
      <alignment horizontal="center" vertical="center" wrapText="1"/>
    </xf>
    <xf numFmtId="0" fontId="0" fillId="7" borderId="10" xfId="0" applyFont="1" applyFill="1" applyBorder="1" applyAlignment="1">
      <alignment horizontal="center" vertical="center" wrapText="1"/>
    </xf>
    <xf numFmtId="0" fontId="76" fillId="7" borderId="10" xfId="0" applyFont="1" applyFill="1" applyBorder="1" applyAlignment="1">
      <alignment horizontal="left" vertical="center" wrapText="1"/>
    </xf>
    <xf numFmtId="0" fontId="0" fillId="36"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44" fontId="0" fillId="33" borderId="10" xfId="49" applyFont="1" applyFill="1" applyBorder="1" applyAlignment="1">
      <alignment horizontal="center" vertical="center" wrapText="1"/>
    </xf>
    <xf numFmtId="44" fontId="0" fillId="0" borderId="0" xfId="49" applyNumberFormat="1" applyFont="1" applyAlignment="1">
      <alignment horizontal="center" vertical="center" wrapText="1"/>
    </xf>
    <xf numFmtId="44" fontId="0" fillId="0" borderId="0" xfId="0" applyNumberFormat="1" applyAlignment="1">
      <alignment wrapText="1"/>
    </xf>
    <xf numFmtId="44" fontId="44" fillId="23" borderId="16" xfId="49" applyNumberFormat="1" applyFont="1" applyFill="1" applyBorder="1" applyAlignment="1">
      <alignment horizontal="center" vertical="center" wrapText="1"/>
    </xf>
    <xf numFmtId="44" fontId="44" fillId="23" borderId="16" xfId="38" applyNumberFormat="1" applyFont="1" applyBorder="1" applyAlignment="1">
      <alignment wrapText="1"/>
    </xf>
    <xf numFmtId="44" fontId="0" fillId="34" borderId="10" xfId="49" applyNumberFormat="1" applyFont="1" applyFill="1" applyBorder="1" applyAlignment="1">
      <alignment horizontal="center" vertical="center" wrapText="1"/>
    </xf>
    <xf numFmtId="44" fontId="0" fillId="35" borderId="10" xfId="49" applyNumberFormat="1" applyFont="1" applyFill="1" applyBorder="1" applyAlignment="1">
      <alignment horizontal="center" vertical="center" wrapText="1"/>
    </xf>
    <xf numFmtId="44" fontId="0" fillId="35" borderId="10" xfId="49" applyNumberFormat="1" applyFont="1" applyFill="1" applyBorder="1" applyAlignment="1">
      <alignment horizontal="center" vertical="center" wrapText="1"/>
    </xf>
    <xf numFmtId="44" fontId="0" fillId="36" borderId="10" xfId="49" applyNumberFormat="1" applyFont="1" applyFill="1" applyBorder="1" applyAlignment="1">
      <alignment horizontal="center" vertical="center" wrapText="1"/>
    </xf>
    <xf numFmtId="44" fontId="0" fillId="36" borderId="10" xfId="49" applyNumberFormat="1" applyFont="1" applyFill="1" applyBorder="1" applyAlignment="1">
      <alignment horizontal="center" wrapText="1"/>
    </xf>
    <xf numFmtId="44" fontId="0" fillId="37" borderId="10" xfId="49" applyNumberFormat="1" applyFont="1" applyFill="1" applyBorder="1" applyAlignment="1">
      <alignment horizontal="center" vertical="center" wrapText="1"/>
    </xf>
    <xf numFmtId="44" fontId="0" fillId="37" borderId="10" xfId="49" applyNumberFormat="1" applyFont="1" applyFill="1" applyBorder="1" applyAlignment="1">
      <alignment horizontal="center" wrapText="1"/>
    </xf>
    <xf numFmtId="44" fontId="0" fillId="38" borderId="10" xfId="49" applyNumberFormat="1" applyFont="1" applyFill="1" applyBorder="1" applyAlignment="1">
      <alignment horizontal="center" vertical="center" wrapText="1"/>
    </xf>
    <xf numFmtId="44" fontId="0" fillId="38" borderId="10" xfId="49" applyNumberFormat="1" applyFont="1" applyFill="1" applyBorder="1" applyAlignment="1">
      <alignment horizontal="center" vertical="center" wrapText="1"/>
    </xf>
    <xf numFmtId="44" fontId="0" fillId="38" borderId="10" xfId="49" applyNumberFormat="1" applyFont="1" applyFill="1" applyBorder="1" applyAlignment="1">
      <alignment horizontal="center" wrapText="1"/>
    </xf>
    <xf numFmtId="44" fontId="32" fillId="38" borderId="10" xfId="49" applyNumberFormat="1" applyFont="1" applyFill="1" applyBorder="1" applyAlignment="1">
      <alignment horizontal="center" vertical="center"/>
    </xf>
    <xf numFmtId="44" fontId="0" fillId="39" borderId="10" xfId="49" applyNumberFormat="1" applyFont="1" applyFill="1" applyBorder="1" applyAlignment="1">
      <alignment horizontal="center" vertical="center" wrapText="1"/>
    </xf>
    <xf numFmtId="44" fontId="32" fillId="35" borderId="10" xfId="49" applyNumberFormat="1" applyFont="1" applyFill="1" applyBorder="1" applyAlignment="1">
      <alignment horizontal="center" vertical="center" wrapText="1"/>
    </xf>
    <xf numFmtId="44" fontId="0" fillId="35" borderId="10" xfId="49" applyNumberFormat="1" applyFont="1" applyFill="1" applyBorder="1" applyAlignment="1">
      <alignment horizontal="center" vertical="center"/>
    </xf>
    <xf numFmtId="44" fontId="0" fillId="40" borderId="10" xfId="49" applyNumberFormat="1" applyFont="1" applyFill="1" applyBorder="1" applyAlignment="1">
      <alignment horizontal="center" vertical="center" wrapText="1"/>
    </xf>
    <xf numFmtId="44" fontId="0" fillId="19" borderId="10" xfId="49" applyNumberFormat="1" applyFont="1" applyFill="1" applyBorder="1" applyAlignment="1">
      <alignment horizontal="center" vertical="center"/>
    </xf>
    <xf numFmtId="44" fontId="0" fillId="19" borderId="10" xfId="49" applyNumberFormat="1" applyFont="1" applyFill="1" applyBorder="1" applyAlignment="1">
      <alignment horizontal="center" vertical="center" wrapText="1"/>
    </xf>
    <xf numFmtId="44" fontId="0" fillId="27" borderId="10" xfId="49" applyNumberFormat="1" applyFont="1" applyFill="1" applyBorder="1" applyAlignment="1">
      <alignment horizontal="center" vertical="center"/>
    </xf>
    <xf numFmtId="44" fontId="0" fillId="27" borderId="10" xfId="49" applyNumberFormat="1" applyFont="1" applyFill="1" applyBorder="1" applyAlignment="1">
      <alignment horizontal="center" vertical="center" wrapText="1"/>
    </xf>
    <xf numFmtId="44" fontId="0" fillId="4" borderId="10" xfId="49" applyNumberFormat="1" applyFont="1" applyFill="1" applyBorder="1" applyAlignment="1">
      <alignment horizontal="center" vertical="center" wrapText="1"/>
    </xf>
    <xf numFmtId="44" fontId="0" fillId="42" borderId="10" xfId="49" applyNumberFormat="1" applyFont="1" applyFill="1" applyBorder="1" applyAlignment="1">
      <alignment horizontal="center" vertical="center" wrapText="1"/>
    </xf>
    <xf numFmtId="44" fontId="0" fillId="43" borderId="10" xfId="49" applyNumberFormat="1" applyFont="1" applyFill="1" applyBorder="1" applyAlignment="1">
      <alignment horizontal="center" vertical="center" wrapText="1"/>
    </xf>
    <xf numFmtId="44" fontId="75" fillId="43" borderId="10" xfId="49" applyNumberFormat="1" applyFont="1" applyFill="1" applyBorder="1" applyAlignment="1">
      <alignment horizontal="center" vertical="center"/>
    </xf>
    <xf numFmtId="44" fontId="0" fillId="43" borderId="10" xfId="49" applyNumberFormat="1" applyFont="1" applyFill="1" applyBorder="1" applyAlignment="1">
      <alignment horizontal="center" vertical="center" wrapText="1"/>
    </xf>
    <xf numFmtId="0" fontId="0" fillId="39" borderId="10" xfId="0" applyFont="1" applyFill="1" applyBorder="1" applyAlignment="1">
      <alignment horizontal="center" vertical="center" wrapText="1"/>
    </xf>
    <xf numFmtId="0" fontId="0" fillId="40" borderId="10" xfId="0" applyFont="1" applyFill="1" applyBorder="1" applyAlignment="1">
      <alignment horizontal="center" vertical="center" wrapText="1"/>
    </xf>
    <xf numFmtId="0" fontId="0" fillId="19" borderId="10" xfId="0" applyFont="1" applyFill="1" applyBorder="1" applyAlignment="1">
      <alignment horizontal="center" vertical="center"/>
    </xf>
    <xf numFmtId="0" fontId="0" fillId="7" borderId="10" xfId="0" applyFont="1" applyFill="1" applyBorder="1" applyAlignment="1">
      <alignment horizontal="center" vertical="center" wrapText="1"/>
    </xf>
    <xf numFmtId="0" fontId="0" fillId="42" borderId="10" xfId="0" applyFont="1" applyFill="1" applyBorder="1" applyAlignment="1">
      <alignment horizontal="center" vertical="center" wrapText="1"/>
    </xf>
    <xf numFmtId="0" fontId="0" fillId="33" borderId="20" xfId="0" applyFont="1" applyFill="1" applyBorder="1" applyAlignment="1">
      <alignment vertical="center" wrapText="1"/>
    </xf>
    <xf numFmtId="0" fontId="0" fillId="38" borderId="11" xfId="0" applyFont="1" applyFill="1" applyBorder="1" applyAlignment="1">
      <alignment horizontal="left" vertical="center"/>
    </xf>
    <xf numFmtId="0" fontId="0" fillId="38" borderId="19" xfId="0" applyFont="1" applyFill="1" applyBorder="1" applyAlignment="1">
      <alignment horizontal="left" vertical="center"/>
    </xf>
    <xf numFmtId="0" fontId="0" fillId="19" borderId="26" xfId="0" applyFont="1" applyFill="1" applyBorder="1" applyAlignment="1">
      <alignment horizontal="left" vertical="center" wrapText="1"/>
    </xf>
    <xf numFmtId="0" fontId="0" fillId="38" borderId="11" xfId="0" applyFont="1" applyFill="1" applyBorder="1" applyAlignment="1">
      <alignment horizontal="left" vertical="center" wrapText="1"/>
    </xf>
    <xf numFmtId="0" fontId="0" fillId="35" borderId="26" xfId="0" applyFont="1" applyFill="1" applyBorder="1" applyAlignment="1">
      <alignment horizontal="left" vertical="center" wrapText="1"/>
    </xf>
    <xf numFmtId="0" fontId="76" fillId="4" borderId="11" xfId="0" applyFont="1" applyFill="1" applyBorder="1" applyAlignment="1">
      <alignment horizontal="left" vertical="center"/>
    </xf>
    <xf numFmtId="0" fontId="32" fillId="27" borderId="10" xfId="0" applyFont="1" applyFill="1" applyBorder="1" applyAlignment="1">
      <alignment horizontal="left" vertical="center" wrapText="1"/>
    </xf>
    <xf numFmtId="0" fontId="0" fillId="43" borderId="11" xfId="0" applyFont="1" applyFill="1" applyBorder="1" applyAlignment="1">
      <alignment horizontal="left" vertical="center" wrapText="1"/>
    </xf>
    <xf numFmtId="0" fontId="0" fillId="27" borderId="26" xfId="0" applyFont="1" applyFill="1" applyBorder="1" applyAlignment="1">
      <alignment horizontal="left" vertical="center" wrapText="1"/>
    </xf>
    <xf numFmtId="3" fontId="32" fillId="35" borderId="10" xfId="0" applyNumberFormat="1" applyFont="1" applyFill="1" applyBorder="1" applyAlignment="1">
      <alignment horizontal="left" vertical="center" wrapText="1"/>
    </xf>
    <xf numFmtId="0" fontId="0" fillId="40" borderId="18" xfId="0" applyFont="1" applyFill="1" applyBorder="1" applyAlignment="1">
      <alignment horizontal="left" vertical="center" wrapText="1"/>
    </xf>
    <xf numFmtId="0" fontId="0" fillId="19" borderId="26" xfId="0" applyFont="1" applyFill="1" applyBorder="1" applyAlignment="1">
      <alignment horizontal="left" vertical="center"/>
    </xf>
    <xf numFmtId="0" fontId="76" fillId="4" borderId="26" xfId="0" applyFont="1" applyFill="1" applyBorder="1" applyAlignment="1">
      <alignment horizontal="left" vertical="center"/>
    </xf>
    <xf numFmtId="0" fontId="32" fillId="35" borderId="10" xfId="0" applyNumberFormat="1" applyFont="1" applyFill="1" applyBorder="1" applyAlignment="1">
      <alignment horizontal="left" vertical="center" wrapText="1"/>
    </xf>
    <xf numFmtId="0" fontId="0" fillId="38" borderId="19" xfId="0" applyFont="1" applyFill="1" applyBorder="1" applyAlignment="1">
      <alignment horizontal="left" vertical="center" wrapText="1"/>
    </xf>
    <xf numFmtId="0" fontId="0" fillId="34" borderId="10" xfId="0" applyFont="1" applyFill="1" applyBorder="1" applyAlignment="1">
      <alignment horizontal="left" vertical="center"/>
    </xf>
    <xf numFmtId="0" fontId="0" fillId="38" borderId="11" xfId="0" applyFont="1" applyFill="1" applyBorder="1" applyAlignment="1">
      <alignment horizontal="left" vertical="center" wrapText="1" indent="1"/>
    </xf>
    <xf numFmtId="0" fontId="32" fillId="35" borderId="26" xfId="0" applyFont="1" applyFill="1" applyBorder="1" applyAlignment="1">
      <alignment horizontal="left" vertical="center" wrapText="1"/>
    </xf>
    <xf numFmtId="0" fontId="0" fillId="38" borderId="11" xfId="0" applyFont="1" applyFill="1" applyBorder="1" applyAlignment="1">
      <alignment vertical="center" wrapText="1"/>
    </xf>
    <xf numFmtId="0" fontId="32" fillId="38" borderId="20" xfId="0" applyFont="1" applyFill="1" applyBorder="1" applyAlignment="1">
      <alignment horizontal="left" vertical="center" wrapText="1"/>
    </xf>
    <xf numFmtId="0" fontId="0" fillId="38" borderId="0" xfId="0" applyFont="1" applyFill="1" applyBorder="1" applyAlignment="1">
      <alignment horizontal="left" vertical="center" wrapText="1"/>
    </xf>
    <xf numFmtId="0" fontId="32" fillId="38" borderId="27" xfId="0" applyFont="1" applyFill="1" applyBorder="1" applyAlignment="1">
      <alignment horizontal="left" vertical="center" wrapText="1"/>
    </xf>
    <xf numFmtId="171" fontId="0" fillId="38" borderId="20" xfId="0" applyNumberFormat="1" applyFont="1" applyFill="1" applyBorder="1" applyAlignment="1">
      <alignment horizontal="center" vertical="center" wrapText="1"/>
    </xf>
    <xf numFmtId="0" fontId="0" fillId="38" borderId="20" xfId="0" applyFont="1" applyFill="1" applyBorder="1" applyAlignment="1">
      <alignment horizontal="center" vertical="center" wrapText="1"/>
    </xf>
    <xf numFmtId="0" fontId="0" fillId="35" borderId="10" xfId="0" applyFont="1" applyFill="1" applyBorder="1" applyAlignment="1">
      <alignment horizontal="center" vertical="center" wrapText="1"/>
    </xf>
    <xf numFmtId="44" fontId="0" fillId="38" borderId="20" xfId="49" applyNumberFormat="1" applyFont="1" applyFill="1" applyBorder="1" applyAlignment="1">
      <alignment horizontal="center" vertical="center" wrapText="1"/>
    </xf>
    <xf numFmtId="44" fontId="0" fillId="43" borderId="0" xfId="49" applyNumberFormat="1" applyFont="1" applyFill="1" applyBorder="1" applyAlignment="1">
      <alignment horizontal="center" vertical="center" wrapText="1"/>
    </xf>
    <xf numFmtId="44" fontId="0" fillId="38" borderId="20" xfId="49" applyNumberFormat="1" applyFont="1" applyFill="1" applyBorder="1" applyAlignment="1">
      <alignment horizontal="center" wrapText="1"/>
    </xf>
    <xf numFmtId="44" fontId="0" fillId="38" borderId="0" xfId="49" applyNumberFormat="1" applyFont="1" applyFill="1" applyBorder="1" applyAlignment="1">
      <alignment horizontal="center" wrapText="1"/>
    </xf>
    <xf numFmtId="0" fontId="0" fillId="35" borderId="22"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19" borderId="10" xfId="0" applyFont="1" applyFill="1" applyBorder="1" applyAlignment="1">
      <alignment horizontal="center" vertical="center" wrapText="1"/>
    </xf>
    <xf numFmtId="14" fontId="0" fillId="0" borderId="15" xfId="0" applyNumberFormat="1" applyBorder="1" applyAlignment="1">
      <alignment horizontal="right" vertical="center" wrapText="1"/>
    </xf>
    <xf numFmtId="44" fontId="0" fillId="0" borderId="10" xfId="0" applyNumberFormat="1" applyBorder="1" applyAlignment="1">
      <alignment wrapText="1"/>
    </xf>
    <xf numFmtId="0" fontId="77" fillId="0" borderId="0" xfId="0" applyFont="1" applyAlignment="1">
      <alignment horizontal="center" vertical="center" wrapText="1"/>
    </xf>
    <xf numFmtId="0" fontId="77" fillId="0" borderId="0" xfId="0" applyFont="1" applyAlignment="1">
      <alignment wrapText="1"/>
    </xf>
    <xf numFmtId="0" fontId="77" fillId="0" borderId="0" xfId="0" applyFont="1" applyFill="1" applyAlignment="1">
      <alignment horizontal="center" vertical="center" wrapText="1"/>
    </xf>
    <xf numFmtId="0" fontId="77" fillId="0" borderId="0" xfId="0" applyFont="1" applyFill="1" applyAlignment="1">
      <alignment wrapText="1"/>
    </xf>
    <xf numFmtId="44" fontId="77" fillId="0" borderId="0" xfId="49" applyNumberFormat="1" applyFont="1" applyFill="1" applyAlignment="1">
      <alignment horizontal="center" vertical="center" wrapText="1"/>
    </xf>
    <xf numFmtId="44" fontId="77" fillId="0" borderId="0" xfId="0" applyNumberFormat="1" applyFont="1" applyFill="1" applyAlignment="1">
      <alignment wrapText="1"/>
    </xf>
    <xf numFmtId="0" fontId="78" fillId="0" borderId="12" xfId="0" applyFont="1" applyBorder="1" applyAlignment="1">
      <alignment wrapText="1"/>
    </xf>
    <xf numFmtId="0" fontId="0" fillId="0" borderId="11" xfId="0" applyBorder="1" applyAlignment="1">
      <alignment horizontal="left" vertical="center" wrapText="1"/>
    </xf>
    <xf numFmtId="0" fontId="72" fillId="0" borderId="10" xfId="0" applyFont="1" applyBorder="1" applyAlignment="1">
      <alignment/>
    </xf>
    <xf numFmtId="0" fontId="63" fillId="0" borderId="10" xfId="0" applyFont="1" applyBorder="1" applyAlignment="1">
      <alignment horizontal="center" vertical="center" wrapText="1"/>
    </xf>
    <xf numFmtId="44" fontId="63" fillId="0" borderId="10" xfId="49" applyNumberFormat="1" applyFont="1" applyBorder="1" applyAlignment="1">
      <alignment horizontal="center" vertical="center" wrapText="1"/>
    </xf>
    <xf numFmtId="0" fontId="32" fillId="43" borderId="10" xfId="0" applyFont="1" applyFill="1" applyBorder="1" applyAlignment="1">
      <alignment horizontal="center" vertical="center" wrapText="1"/>
    </xf>
    <xf numFmtId="0" fontId="32" fillId="43" borderId="10" xfId="0" applyFont="1" applyFill="1" applyBorder="1" applyAlignment="1">
      <alignment vertical="center" wrapText="1"/>
    </xf>
    <xf numFmtId="0" fontId="32" fillId="43" borderId="10" xfId="0" applyFont="1" applyFill="1" applyBorder="1" applyAlignment="1">
      <alignment horizontal="left" vertical="center" wrapText="1"/>
    </xf>
    <xf numFmtId="0" fontId="32" fillId="43" borderId="10" xfId="0" applyFont="1" applyFill="1" applyBorder="1" applyAlignment="1">
      <alignment wrapText="1"/>
    </xf>
    <xf numFmtId="0" fontId="32" fillId="43" borderId="10" xfId="52" applyFont="1" applyFill="1" applyBorder="1" applyAlignment="1">
      <alignment horizontal="left" vertical="center" wrapText="1"/>
      <protection/>
    </xf>
    <xf numFmtId="0" fontId="1" fillId="43" borderId="10" xfId="0" applyFont="1" applyFill="1" applyBorder="1" applyAlignment="1">
      <alignment horizontal="left" wrapText="1"/>
    </xf>
    <xf numFmtId="0" fontId="0" fillId="43" borderId="10" xfId="0" applyFont="1" applyFill="1" applyBorder="1" applyAlignment="1">
      <alignment wrapText="1"/>
    </xf>
    <xf numFmtId="0" fontId="1" fillId="43" borderId="10" xfId="0" applyFont="1" applyFill="1" applyBorder="1" applyAlignment="1">
      <alignment horizontal="left" vertical="center" wrapText="1"/>
    </xf>
    <xf numFmtId="0" fontId="1" fillId="43" borderId="10" xfId="0" applyFont="1" applyFill="1" applyBorder="1" applyAlignment="1">
      <alignment horizontal="center" vertical="center"/>
    </xf>
    <xf numFmtId="0" fontId="1" fillId="43" borderId="10" xfId="52" applyFont="1" applyFill="1" applyBorder="1" applyAlignment="1">
      <alignment horizontal="left" vertical="center" wrapText="1"/>
      <protection/>
    </xf>
    <xf numFmtId="0" fontId="0" fillId="43" borderId="10" xfId="0" applyFont="1" applyFill="1" applyBorder="1" applyAlignment="1">
      <alignment horizontal="center" vertical="center"/>
    </xf>
    <xf numFmtId="0" fontId="1" fillId="43" borderId="10" xfId="0" applyFont="1" applyFill="1" applyBorder="1" applyAlignment="1">
      <alignment horizontal="center" vertical="center" wrapText="1"/>
    </xf>
    <xf numFmtId="3" fontId="32" fillId="43" borderId="10" xfId="0" applyNumberFormat="1" applyFont="1" applyFill="1" applyBorder="1" applyAlignment="1">
      <alignment horizontal="left" vertical="center" wrapText="1"/>
    </xf>
    <xf numFmtId="0" fontId="32" fillId="43" borderId="10" xfId="0" applyNumberFormat="1" applyFont="1" applyFill="1" applyBorder="1" applyAlignment="1">
      <alignment horizontal="left" vertical="center" wrapText="1"/>
    </xf>
    <xf numFmtId="1" fontId="32" fillId="43" borderId="10" xfId="52" applyNumberFormat="1" applyFont="1" applyFill="1" applyBorder="1" applyAlignment="1">
      <alignment horizontal="left" vertical="center" wrapText="1"/>
      <protection/>
    </xf>
    <xf numFmtId="0" fontId="75" fillId="43" borderId="10" xfId="0" applyFont="1" applyFill="1" applyBorder="1" applyAlignment="1">
      <alignment horizontal="left" vertical="center" wrapText="1"/>
    </xf>
    <xf numFmtId="0" fontId="0" fillId="43" borderId="10" xfId="0" applyFont="1" applyFill="1" applyBorder="1" applyAlignment="1">
      <alignment vertical="center" wrapText="1"/>
    </xf>
    <xf numFmtId="15" fontId="0" fillId="43" borderId="10" xfId="0" applyNumberFormat="1" applyFont="1" applyFill="1" applyBorder="1" applyAlignment="1">
      <alignment horizontal="center" vertical="center" wrapText="1"/>
    </xf>
    <xf numFmtId="6" fontId="0" fillId="43" borderId="10" xfId="0" applyNumberFormat="1" applyFont="1" applyFill="1" applyBorder="1" applyAlignment="1">
      <alignment horizontal="center" vertical="center" wrapText="1"/>
    </xf>
    <xf numFmtId="0" fontId="0" fillId="43" borderId="10" xfId="0" applyFont="1" applyFill="1" applyBorder="1" applyAlignment="1">
      <alignment horizontal="left" vertical="center" wrapText="1" indent="1"/>
    </xf>
    <xf numFmtId="0" fontId="44" fillId="23" borderId="13" xfId="38" applyFont="1" applyBorder="1" applyAlignment="1">
      <alignment horizontal="center" vertical="center" wrapText="1"/>
    </xf>
    <xf numFmtId="0" fontId="44" fillId="23" borderId="33" xfId="38" applyFont="1" applyBorder="1" applyAlignment="1">
      <alignment horizontal="center" vertical="center" wrapText="1"/>
    </xf>
    <xf numFmtId="0" fontId="44" fillId="23" borderId="10" xfId="38" applyFont="1" applyBorder="1" applyAlignment="1">
      <alignment horizontal="center" vertical="center" wrapText="1"/>
    </xf>
    <xf numFmtId="0" fontId="79" fillId="43" borderId="10" xfId="0" applyFont="1" applyFill="1" applyBorder="1" applyAlignment="1">
      <alignment horizontal="center" vertical="center" wrapText="1"/>
    </xf>
    <xf numFmtId="0" fontId="79" fillId="43" borderId="10" xfId="0" applyFont="1" applyFill="1" applyBorder="1" applyAlignment="1">
      <alignment wrapText="1"/>
    </xf>
    <xf numFmtId="0" fontId="79" fillId="43" borderId="10" xfId="0" applyFont="1" applyFill="1" applyBorder="1" applyAlignment="1">
      <alignment vertical="center" wrapText="1"/>
    </xf>
    <xf numFmtId="0" fontId="80" fillId="43" borderId="10" xfId="0" applyFont="1" applyFill="1" applyBorder="1" applyAlignment="1">
      <alignment horizontal="left" vertical="center"/>
    </xf>
    <xf numFmtId="0" fontId="51" fillId="0" borderId="0" xfId="45" applyBorder="1" applyAlignment="1" quotePrefix="1">
      <alignment wrapText="1"/>
    </xf>
    <xf numFmtId="0" fontId="78" fillId="0" borderId="0" xfId="0" applyFont="1" applyBorder="1" applyAlignment="1">
      <alignment wrapText="1"/>
    </xf>
    <xf numFmtId="164" fontId="0" fillId="0" borderId="0" xfId="0" applyNumberFormat="1" applyBorder="1" applyAlignment="1">
      <alignment wrapText="1"/>
    </xf>
    <xf numFmtId="14" fontId="0" fillId="0" borderId="0" xfId="0" applyNumberFormat="1" applyBorder="1" applyAlignment="1">
      <alignment horizontal="right" vertical="center" wrapText="1"/>
    </xf>
    <xf numFmtId="0" fontId="0" fillId="0" borderId="0" xfId="0" applyBorder="1" applyAlignment="1">
      <alignment horizontal="center" vertical="center" wrapText="1"/>
    </xf>
    <xf numFmtId="0" fontId="0" fillId="0" borderId="0" xfId="0" applyAlignment="1">
      <alignment/>
    </xf>
    <xf numFmtId="0" fontId="0" fillId="0" borderId="0" xfId="0" applyBorder="1" applyAlignment="1">
      <alignment horizontal="center" vertical="center"/>
    </xf>
    <xf numFmtId="0" fontId="0" fillId="0" borderId="0" xfId="0" applyBorder="1" applyAlignment="1">
      <alignment/>
    </xf>
    <xf numFmtId="0" fontId="0" fillId="0" borderId="0" xfId="0" applyFill="1" applyBorder="1" applyAlignment="1">
      <alignment/>
    </xf>
    <xf numFmtId="0" fontId="77" fillId="0" borderId="0" xfId="0" applyFont="1" applyAlignment="1">
      <alignment/>
    </xf>
    <xf numFmtId="0" fontId="77" fillId="0" borderId="0" xfId="0" applyFont="1" applyFill="1" applyBorder="1" applyAlignment="1">
      <alignment horizontal="center" vertical="center"/>
    </xf>
    <xf numFmtId="0" fontId="77" fillId="0" borderId="0" xfId="0" applyFont="1" applyFill="1" applyBorder="1" applyAlignment="1">
      <alignment/>
    </xf>
    <xf numFmtId="6" fontId="0" fillId="0" borderId="10" xfId="0" applyNumberFormat="1" applyBorder="1" applyAlignment="1">
      <alignment horizontal="left" wrapText="1"/>
    </xf>
    <xf numFmtId="164" fontId="0" fillId="0" borderId="10" xfId="0" applyNumberFormat="1" applyBorder="1" applyAlignment="1">
      <alignment wrapText="1"/>
    </xf>
    <xf numFmtId="164" fontId="0" fillId="0" borderId="10" xfId="0" applyNumberFormat="1" applyBorder="1" applyAlignment="1">
      <alignment horizontal="left" wrapText="1"/>
    </xf>
    <xf numFmtId="14" fontId="0" fillId="0" borderId="10" xfId="0" applyNumberFormat="1" applyBorder="1" applyAlignment="1">
      <alignment horizontal="right" vertical="center" wrapText="1"/>
    </xf>
    <xf numFmtId="164" fontId="0" fillId="0" borderId="0" xfId="49" applyNumberFormat="1" applyFont="1" applyAlignment="1">
      <alignment horizontal="center" vertical="center" wrapText="1"/>
    </xf>
    <xf numFmtId="164" fontId="0" fillId="0" borderId="0" xfId="49" applyNumberFormat="1" applyFont="1" applyAlignment="1">
      <alignment wrapText="1"/>
    </xf>
    <xf numFmtId="164" fontId="0" fillId="0" borderId="0" xfId="49" applyNumberFormat="1" applyFont="1" applyBorder="1" applyAlignment="1">
      <alignment horizontal="center" vertical="center" wrapText="1"/>
    </xf>
    <xf numFmtId="164" fontId="0" fillId="0" borderId="0" xfId="49" applyNumberFormat="1" applyFont="1" applyBorder="1" applyAlignment="1">
      <alignment wrapText="1"/>
    </xf>
    <xf numFmtId="164" fontId="0" fillId="0" borderId="0" xfId="49" applyNumberFormat="1" applyFont="1" applyBorder="1" applyAlignment="1">
      <alignment horizontal="center" vertical="center"/>
    </xf>
    <xf numFmtId="164" fontId="0" fillId="0" borderId="0" xfId="49" applyNumberFormat="1" applyFont="1" applyBorder="1" applyAlignment="1">
      <alignment/>
    </xf>
    <xf numFmtId="164" fontId="0" fillId="0" borderId="0" xfId="49" applyNumberFormat="1" applyFont="1" applyFill="1" applyBorder="1" applyAlignment="1">
      <alignment/>
    </xf>
    <xf numFmtId="164" fontId="77" fillId="0" borderId="0" xfId="49" applyNumberFormat="1" applyFont="1" applyFill="1" applyBorder="1" applyAlignment="1">
      <alignment horizontal="center" vertical="center"/>
    </xf>
    <xf numFmtId="164" fontId="77" fillId="0" borderId="0" xfId="49" applyNumberFormat="1" applyFont="1" applyFill="1" applyBorder="1" applyAlignment="1">
      <alignment/>
    </xf>
    <xf numFmtId="164" fontId="44" fillId="23" borderId="16" xfId="49" applyNumberFormat="1" applyFont="1" applyFill="1" applyBorder="1" applyAlignment="1">
      <alignment horizontal="center" vertical="center" wrapText="1"/>
    </xf>
    <xf numFmtId="0" fontId="0" fillId="0" borderId="31" xfId="0" applyFill="1" applyBorder="1" applyAlignment="1">
      <alignment horizontal="center" wrapText="1"/>
    </xf>
    <xf numFmtId="0" fontId="0" fillId="0" borderId="29" xfId="0" applyFill="1" applyBorder="1" applyAlignment="1">
      <alignment horizontal="center" wrapText="1"/>
    </xf>
    <xf numFmtId="0" fontId="0" fillId="0" borderId="30" xfId="0" applyFill="1" applyBorder="1" applyAlignment="1">
      <alignment horizontal="center" wrapText="1"/>
    </xf>
    <xf numFmtId="0" fontId="0" fillId="0" borderId="34" xfId="0" applyFill="1" applyBorder="1" applyAlignment="1">
      <alignment horizontal="center" wrapText="1"/>
    </xf>
    <xf numFmtId="0" fontId="0" fillId="0" borderId="0" xfId="0" applyFill="1" applyBorder="1" applyAlignment="1">
      <alignment horizontal="center" wrapText="1"/>
    </xf>
    <xf numFmtId="0" fontId="0" fillId="0" borderId="35" xfId="0" applyFill="1" applyBorder="1" applyAlignment="1">
      <alignment horizontal="center" wrapText="1"/>
    </xf>
    <xf numFmtId="0" fontId="0" fillId="0" borderId="24" xfId="0" applyFill="1" applyBorder="1" applyAlignment="1">
      <alignment horizontal="center" wrapText="1"/>
    </xf>
    <xf numFmtId="0" fontId="0" fillId="0" borderId="36" xfId="0" applyFill="1" applyBorder="1" applyAlignment="1">
      <alignment horizontal="center" wrapText="1"/>
    </xf>
    <xf numFmtId="0" fontId="0" fillId="0" borderId="37" xfId="0" applyFill="1" applyBorder="1" applyAlignment="1">
      <alignment horizontal="center" wrapText="1"/>
    </xf>
    <xf numFmtId="0" fontId="0" fillId="33" borderId="32" xfId="0" applyFill="1" applyBorder="1" applyAlignment="1">
      <alignment horizontal="center" wrapText="1"/>
    </xf>
    <xf numFmtId="0" fontId="67" fillId="38" borderId="10" xfId="0" applyFont="1" applyFill="1" applyBorder="1" applyAlignment="1">
      <alignment horizontal="center" vertical="center" wrapText="1"/>
    </xf>
    <xf numFmtId="49" fontId="81" fillId="38" borderId="38" xfId="0" applyNumberFormat="1" applyFont="1" applyFill="1" applyBorder="1" applyAlignment="1">
      <alignment horizontal="center" vertical="center"/>
    </xf>
    <xf numFmtId="49" fontId="81" fillId="38" borderId="39" xfId="0" applyNumberFormat="1" applyFont="1" applyFill="1" applyBorder="1" applyAlignment="1">
      <alignment horizontal="center" vertical="center"/>
    </xf>
    <xf numFmtId="49" fontId="81" fillId="38" borderId="40" xfId="0" applyNumberFormat="1" applyFont="1" applyFill="1" applyBorder="1" applyAlignment="1">
      <alignment horizontal="center" vertical="center"/>
    </xf>
    <xf numFmtId="0" fontId="0" fillId="33" borderId="10" xfId="0" applyFont="1" applyFill="1" applyBorder="1" applyAlignment="1">
      <alignment horizontal="center" vertical="center" wrapText="1"/>
    </xf>
    <xf numFmtId="0" fontId="0" fillId="0" borderId="10" xfId="49" applyNumberFormat="1" applyFont="1" applyBorder="1" applyAlignment="1">
      <alignment horizontal="center" vertical="center" wrapText="1"/>
    </xf>
    <xf numFmtId="0" fontId="0" fillId="43" borderId="10" xfId="49" applyNumberFormat="1" applyFont="1" applyFill="1" applyBorder="1" applyAlignment="1">
      <alignment horizontal="center" vertical="center" wrapText="1"/>
    </xf>
    <xf numFmtId="8" fontId="0" fillId="0" borderId="10" xfId="49" applyNumberFormat="1" applyFont="1" applyBorder="1" applyAlignment="1">
      <alignment horizontal="center" vertical="center" wrapText="1"/>
    </xf>
    <xf numFmtId="0" fontId="0" fillId="43" borderId="10" xfId="49" applyNumberFormat="1" applyFont="1" applyFill="1" applyBorder="1" applyAlignment="1">
      <alignment horizontal="center" vertical="center" wrapText="1"/>
    </xf>
    <xf numFmtId="8" fontId="0" fillId="43" borderId="10" xfId="49" applyNumberFormat="1" applyFont="1" applyFill="1" applyBorder="1" applyAlignment="1">
      <alignment horizontal="center" vertical="center" wrapText="1"/>
    </xf>
    <xf numFmtId="0" fontId="0" fillId="0" borderId="10" xfId="49" applyNumberFormat="1" applyFont="1" applyBorder="1" applyAlignment="1">
      <alignment horizontal="center" vertical="center" wrapText="1"/>
    </xf>
    <xf numFmtId="49" fontId="0" fillId="43" borderId="10" xfId="0" applyNumberFormat="1" applyFont="1" applyFill="1" applyBorder="1" applyAlignment="1">
      <alignment horizontal="center" vertical="center" wrapText="1"/>
    </xf>
    <xf numFmtId="49" fontId="32" fillId="43" borderId="10" xfId="0" applyNumberFormat="1" applyFont="1" applyFill="1" applyBorder="1" applyAlignment="1">
      <alignment horizontal="center" vertical="center" wrapText="1"/>
    </xf>
    <xf numFmtId="49" fontId="1" fillId="43" borderId="10" xfId="0" applyNumberFormat="1" applyFont="1" applyFill="1" applyBorder="1" applyAlignment="1">
      <alignment horizontal="center" vertical="center" wrapText="1"/>
    </xf>
    <xf numFmtId="49" fontId="1" fillId="43" borderId="10" xfId="52" applyNumberFormat="1" applyFont="1" applyFill="1" applyBorder="1" applyAlignment="1">
      <alignment horizontal="center" vertical="center" wrapText="1"/>
      <protection/>
    </xf>
    <xf numFmtId="49" fontId="32" fillId="43" borderId="10" xfId="52" applyNumberFormat="1" applyFont="1" applyFill="1" applyBorder="1" applyAlignment="1">
      <alignment horizontal="center" vertical="center" wrapText="1"/>
      <protection/>
    </xf>
    <xf numFmtId="49" fontId="76" fillId="43" borderId="10" xfId="0" applyNumberFormat="1" applyFont="1" applyFill="1" applyBorder="1" applyAlignment="1">
      <alignment horizontal="center" vertical="center" wrapText="1"/>
    </xf>
    <xf numFmtId="49" fontId="0" fillId="43" borderId="10" xfId="0" applyNumberFormat="1" applyFont="1" applyFill="1" applyBorder="1" applyAlignment="1">
      <alignment horizontal="center" wrapText="1"/>
    </xf>
    <xf numFmtId="49" fontId="79" fillId="43" borderId="10" xfId="0" applyNumberFormat="1"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rmal_plan desarrollo soci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755"/>
  <sheetViews>
    <sheetView zoomScale="55" zoomScaleNormal="55" zoomScalePageLayoutView="0" workbookViewId="0" topLeftCell="A10">
      <selection activeCell="A1" sqref="A1:IV16384"/>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21.7109375" style="1" customWidth="1"/>
    <col min="10" max="10" width="16.140625" style="1" bestFit="1" customWidth="1"/>
    <col min="11" max="11" width="16.7109375" style="1" customWidth="1"/>
    <col min="12" max="12" width="54.8515625" style="1" customWidth="1"/>
    <col min="13" max="13" width="51.00390625" style="1" customWidth="1"/>
    <col min="14" max="14" width="42.421875" style="1" customWidth="1"/>
    <col min="15" max="16384" width="10.8515625" style="1" customWidth="1"/>
  </cols>
  <sheetData>
    <row r="2" ht="15">
      <c r="B2" s="10" t="s">
        <v>20</v>
      </c>
    </row>
    <row r="3" ht="15">
      <c r="B3" s="10"/>
    </row>
    <row r="4" ht="15.75" thickBot="1">
      <c r="B4" s="10" t="s">
        <v>0</v>
      </c>
    </row>
    <row r="5" spans="2:9" ht="15">
      <c r="B5" s="5" t="s">
        <v>1</v>
      </c>
      <c r="C5" s="6" t="s">
        <v>27</v>
      </c>
      <c r="F5" s="672" t="s">
        <v>25</v>
      </c>
      <c r="G5" s="673"/>
      <c r="H5" s="673"/>
      <c r="I5" s="674"/>
    </row>
    <row r="6" spans="2:9" ht="15">
      <c r="B6" s="3" t="s">
        <v>2</v>
      </c>
      <c r="C6" s="1" t="s">
        <v>29</v>
      </c>
      <c r="F6" s="675"/>
      <c r="G6" s="676"/>
      <c r="H6" s="676"/>
      <c r="I6" s="677"/>
    </row>
    <row r="7" spans="2:9" ht="15">
      <c r="B7" s="3" t="s">
        <v>3</v>
      </c>
      <c r="C7" s="4" t="s">
        <v>28</v>
      </c>
      <c r="F7" s="675"/>
      <c r="G7" s="676"/>
      <c r="H7" s="676"/>
      <c r="I7" s="677"/>
    </row>
    <row r="8" spans="2:9" ht="15">
      <c r="B8" s="3" t="s">
        <v>16</v>
      </c>
      <c r="C8" s="7" t="s">
        <v>30</v>
      </c>
      <c r="F8" s="675"/>
      <c r="G8" s="676"/>
      <c r="H8" s="676"/>
      <c r="I8" s="677"/>
    </row>
    <row r="9" spans="2:9" ht="165">
      <c r="B9" s="3" t="s">
        <v>19</v>
      </c>
      <c r="C9" s="4" t="s">
        <v>31</v>
      </c>
      <c r="F9" s="678"/>
      <c r="G9" s="679"/>
      <c r="H9" s="679"/>
      <c r="I9" s="680"/>
    </row>
    <row r="10" spans="2:9" ht="15">
      <c r="B10" s="3" t="s">
        <v>4</v>
      </c>
      <c r="C10" s="4"/>
      <c r="F10" s="15"/>
      <c r="G10" s="15"/>
      <c r="H10" s="15"/>
      <c r="I10" s="15"/>
    </row>
    <row r="11" spans="2:9" ht="15">
      <c r="B11" s="3" t="s">
        <v>5</v>
      </c>
      <c r="C11" s="4" t="s">
        <v>32</v>
      </c>
      <c r="F11" s="672" t="s">
        <v>24</v>
      </c>
      <c r="G11" s="673"/>
      <c r="H11" s="673"/>
      <c r="I11" s="674"/>
    </row>
    <row r="12" spans="2:9" ht="15">
      <c r="B12" s="3" t="s">
        <v>21</v>
      </c>
      <c r="C12" s="14"/>
      <c r="F12" s="675"/>
      <c r="G12" s="676"/>
      <c r="H12" s="676"/>
      <c r="I12" s="677"/>
    </row>
    <row r="13" spans="2:9" ht="30">
      <c r="B13" s="3" t="s">
        <v>22</v>
      </c>
      <c r="C13" s="14"/>
      <c r="F13" s="675"/>
      <c r="G13" s="676"/>
      <c r="H13" s="676"/>
      <c r="I13" s="677"/>
    </row>
    <row r="14" spans="2:9" ht="30">
      <c r="B14" s="3" t="s">
        <v>23</v>
      </c>
      <c r="C14" s="14"/>
      <c r="F14" s="675"/>
      <c r="G14" s="676"/>
      <c r="H14" s="676"/>
      <c r="I14" s="677"/>
    </row>
    <row r="15" spans="2:9" ht="30.75" thickBot="1">
      <c r="B15" s="13" t="s">
        <v>18</v>
      </c>
      <c r="C15" s="9"/>
      <c r="F15" s="678"/>
      <c r="G15" s="679"/>
      <c r="H15" s="679"/>
      <c r="I15" s="680"/>
    </row>
    <row r="17" ht="15.75" thickBot="1">
      <c r="B17" s="10" t="s">
        <v>15</v>
      </c>
    </row>
    <row r="18" spans="2:12" ht="75" customHeight="1">
      <c r="B18" s="8" t="s">
        <v>26</v>
      </c>
      <c r="C18" s="12" t="s">
        <v>6</v>
      </c>
      <c r="D18" s="12" t="s">
        <v>17</v>
      </c>
      <c r="E18" s="12" t="s">
        <v>7</v>
      </c>
      <c r="F18" s="12" t="s">
        <v>8</v>
      </c>
      <c r="G18" s="12" t="s">
        <v>9</v>
      </c>
      <c r="H18" s="12" t="s">
        <v>10</v>
      </c>
      <c r="I18" s="12" t="s">
        <v>11</v>
      </c>
      <c r="J18" s="12" t="s">
        <v>12</v>
      </c>
      <c r="K18" s="12" t="s">
        <v>13</v>
      </c>
      <c r="L18" s="11" t="s">
        <v>14</v>
      </c>
    </row>
    <row r="19" spans="2:13" ht="30">
      <c r="B19" s="16">
        <v>90101603</v>
      </c>
      <c r="C19" s="17" t="s">
        <v>43</v>
      </c>
      <c r="D19" s="18">
        <v>41275</v>
      </c>
      <c r="E19" s="19" t="s">
        <v>33</v>
      </c>
      <c r="F19" s="17" t="s">
        <v>37</v>
      </c>
      <c r="G19" s="20" t="s">
        <v>34</v>
      </c>
      <c r="H19" s="17" t="s">
        <v>35</v>
      </c>
      <c r="I19" s="21"/>
      <c r="J19" s="21"/>
      <c r="K19" s="21"/>
      <c r="L19" s="22" t="s">
        <v>36</v>
      </c>
      <c r="M19" s="681" t="s">
        <v>44</v>
      </c>
    </row>
    <row r="20" spans="2:13" ht="15">
      <c r="B20" s="16">
        <v>78111809</v>
      </c>
      <c r="C20" s="21" t="s">
        <v>38</v>
      </c>
      <c r="D20" s="18">
        <v>41640</v>
      </c>
      <c r="E20" s="19" t="s">
        <v>33</v>
      </c>
      <c r="F20" s="21"/>
      <c r="G20" s="20" t="s">
        <v>39</v>
      </c>
      <c r="H20" s="17" t="s">
        <v>40</v>
      </c>
      <c r="I20" s="21"/>
      <c r="J20" s="21"/>
      <c r="K20" s="21"/>
      <c r="L20" s="22" t="s">
        <v>36</v>
      </c>
      <c r="M20" s="681"/>
    </row>
    <row r="21" spans="2:13" ht="15">
      <c r="B21" s="16">
        <v>78111809</v>
      </c>
      <c r="C21" s="21" t="s">
        <v>38</v>
      </c>
      <c r="D21" s="18">
        <v>41685</v>
      </c>
      <c r="E21" s="19" t="s">
        <v>41</v>
      </c>
      <c r="F21" s="21"/>
      <c r="G21" s="20" t="s">
        <v>39</v>
      </c>
      <c r="H21" s="17" t="s">
        <v>42</v>
      </c>
      <c r="I21" s="21"/>
      <c r="J21" s="21"/>
      <c r="K21" s="21"/>
      <c r="L21" s="22" t="s">
        <v>36</v>
      </c>
      <c r="M21" s="681"/>
    </row>
    <row r="22" spans="2:13" ht="45">
      <c r="B22" s="23">
        <v>80141902</v>
      </c>
      <c r="C22" s="24" t="s">
        <v>45</v>
      </c>
      <c r="D22" s="25" t="s">
        <v>46</v>
      </c>
      <c r="E22" s="26" t="s">
        <v>47</v>
      </c>
      <c r="F22" s="26" t="s">
        <v>48</v>
      </c>
      <c r="G22" s="26" t="s">
        <v>49</v>
      </c>
      <c r="H22" s="27">
        <v>600000</v>
      </c>
      <c r="I22" s="27">
        <v>1380000</v>
      </c>
      <c r="J22" s="26" t="s">
        <v>50</v>
      </c>
      <c r="K22" s="26" t="s">
        <v>51</v>
      </c>
      <c r="L22" s="28" t="s">
        <v>52</v>
      </c>
      <c r="M22" s="29" t="s">
        <v>53</v>
      </c>
    </row>
    <row r="23" spans="2:12" ht="15">
      <c r="B23" s="30"/>
      <c r="C23" s="31"/>
      <c r="D23" s="31"/>
      <c r="E23" s="31"/>
      <c r="F23" s="31"/>
      <c r="G23" s="31"/>
      <c r="H23" s="31"/>
      <c r="I23" s="31"/>
      <c r="J23" s="31"/>
      <c r="K23" s="31"/>
      <c r="L23" s="32"/>
    </row>
    <row r="24" spans="2:13" ht="51.75">
      <c r="B24" s="35"/>
      <c r="C24" s="36" t="s">
        <v>54</v>
      </c>
      <c r="D24" s="37" t="s">
        <v>55</v>
      </c>
      <c r="E24" s="35"/>
      <c r="F24" s="37" t="s">
        <v>56</v>
      </c>
      <c r="G24" s="35"/>
      <c r="H24" s="37" t="s">
        <v>57</v>
      </c>
      <c r="I24" s="37" t="s">
        <v>58</v>
      </c>
      <c r="J24" s="35"/>
      <c r="K24" s="37" t="s">
        <v>59</v>
      </c>
      <c r="L24" s="39" t="s">
        <v>69</v>
      </c>
      <c r="M24" s="278" t="s">
        <v>750</v>
      </c>
    </row>
    <row r="25" spans="2:13" ht="15" customHeight="1">
      <c r="B25" s="35"/>
      <c r="C25" s="36" t="s">
        <v>60</v>
      </c>
      <c r="D25" s="37" t="s">
        <v>55</v>
      </c>
      <c r="E25" s="35"/>
      <c r="F25" s="37" t="s">
        <v>56</v>
      </c>
      <c r="G25" s="35"/>
      <c r="H25" s="37" t="s">
        <v>34</v>
      </c>
      <c r="I25" s="37" t="s">
        <v>61</v>
      </c>
      <c r="J25" s="35"/>
      <c r="K25" s="37" t="s">
        <v>59</v>
      </c>
      <c r="L25" s="39" t="s">
        <v>69</v>
      </c>
      <c r="M25" s="278" t="s">
        <v>750</v>
      </c>
    </row>
    <row r="26" spans="2:13" ht="51.75">
      <c r="B26" s="35"/>
      <c r="C26" s="36" t="s">
        <v>62</v>
      </c>
      <c r="D26" s="37" t="s">
        <v>55</v>
      </c>
      <c r="E26" s="35"/>
      <c r="F26" s="37" t="s">
        <v>56</v>
      </c>
      <c r="G26" s="35"/>
      <c r="H26" s="37" t="s">
        <v>63</v>
      </c>
      <c r="I26" s="37" t="s">
        <v>64</v>
      </c>
      <c r="J26" s="35"/>
      <c r="K26" s="37" t="s">
        <v>59</v>
      </c>
      <c r="L26" s="39" t="s">
        <v>69</v>
      </c>
      <c r="M26" s="278" t="s">
        <v>750</v>
      </c>
    </row>
    <row r="27" spans="2:13" ht="51.75">
      <c r="B27" s="35"/>
      <c r="C27" s="36" t="s">
        <v>65</v>
      </c>
      <c r="D27" s="37" t="s">
        <v>55</v>
      </c>
      <c r="E27" s="35"/>
      <c r="F27" s="37" t="s">
        <v>56</v>
      </c>
      <c r="G27" s="35"/>
      <c r="H27" s="37" t="s">
        <v>63</v>
      </c>
      <c r="I27" s="37" t="s">
        <v>66</v>
      </c>
      <c r="J27" s="35"/>
      <c r="K27" s="37" t="s">
        <v>59</v>
      </c>
      <c r="L27" s="39" t="s">
        <v>69</v>
      </c>
      <c r="M27" s="278" t="s">
        <v>750</v>
      </c>
    </row>
    <row r="28" spans="2:13" ht="51.75">
      <c r="B28" s="35"/>
      <c r="C28" s="36" t="s">
        <v>67</v>
      </c>
      <c r="D28" s="37" t="s">
        <v>55</v>
      </c>
      <c r="E28" s="35"/>
      <c r="F28" s="37" t="s">
        <v>56</v>
      </c>
      <c r="G28" s="35"/>
      <c r="H28" s="37" t="s">
        <v>63</v>
      </c>
      <c r="I28" s="37" t="s">
        <v>68</v>
      </c>
      <c r="J28" s="35"/>
      <c r="K28" s="37" t="s">
        <v>59</v>
      </c>
      <c r="L28" s="39" t="s">
        <v>69</v>
      </c>
      <c r="M28" s="278" t="s">
        <v>750</v>
      </c>
    </row>
    <row r="29" spans="2:12" ht="17.25">
      <c r="B29" s="2"/>
      <c r="C29" s="33"/>
      <c r="D29" s="34"/>
      <c r="E29" s="2"/>
      <c r="F29" s="34"/>
      <c r="G29" s="2"/>
      <c r="H29" s="34"/>
      <c r="I29" s="34"/>
      <c r="J29" s="2"/>
      <c r="K29" s="34"/>
      <c r="L29" s="2"/>
    </row>
    <row r="30" spans="2:13" ht="45">
      <c r="B30" s="40">
        <v>31162800</v>
      </c>
      <c r="C30" s="41" t="s">
        <v>70</v>
      </c>
      <c r="D30" s="42">
        <v>41791</v>
      </c>
      <c r="E30" s="41" t="s">
        <v>71</v>
      </c>
      <c r="F30" s="41" t="s">
        <v>72</v>
      </c>
      <c r="G30" s="41" t="s">
        <v>73</v>
      </c>
      <c r="H30" s="41" t="s">
        <v>74</v>
      </c>
      <c r="I30" s="41" t="s">
        <v>75</v>
      </c>
      <c r="J30" s="41" t="s">
        <v>50</v>
      </c>
      <c r="K30" s="41" t="s">
        <v>51</v>
      </c>
      <c r="L30" s="43" t="s">
        <v>84</v>
      </c>
      <c r="M30" s="281" t="s">
        <v>751</v>
      </c>
    </row>
    <row r="31" spans="2:13" ht="225">
      <c r="B31" s="44" t="s">
        <v>76</v>
      </c>
      <c r="C31" s="41" t="s">
        <v>77</v>
      </c>
      <c r="D31" s="45">
        <v>41791</v>
      </c>
      <c r="E31" s="46" t="s">
        <v>71</v>
      </c>
      <c r="F31" s="46" t="s">
        <v>72</v>
      </c>
      <c r="G31" s="46" t="s">
        <v>73</v>
      </c>
      <c r="H31" s="46" t="s">
        <v>74</v>
      </c>
      <c r="I31" s="46" t="s">
        <v>75</v>
      </c>
      <c r="J31" s="46" t="s">
        <v>78</v>
      </c>
      <c r="K31" s="46" t="s">
        <v>51</v>
      </c>
      <c r="L31" s="43" t="s">
        <v>84</v>
      </c>
      <c r="M31" s="281" t="s">
        <v>751</v>
      </c>
    </row>
    <row r="32" spans="2:13" ht="45">
      <c r="B32" s="47">
        <v>78111809</v>
      </c>
      <c r="C32" s="46" t="s">
        <v>79</v>
      </c>
      <c r="D32" s="45">
        <v>41640</v>
      </c>
      <c r="E32" s="46" t="s">
        <v>80</v>
      </c>
      <c r="F32" s="46" t="s">
        <v>81</v>
      </c>
      <c r="G32" s="46" t="s">
        <v>73</v>
      </c>
      <c r="H32" s="46" t="s">
        <v>82</v>
      </c>
      <c r="I32" s="46" t="s">
        <v>83</v>
      </c>
      <c r="J32" s="46" t="s">
        <v>78</v>
      </c>
      <c r="K32" s="46" t="s">
        <v>51</v>
      </c>
      <c r="L32" s="43" t="s">
        <v>84</v>
      </c>
      <c r="M32" s="281" t="s">
        <v>751</v>
      </c>
    </row>
    <row r="33" spans="2:12" ht="17.25">
      <c r="B33" s="2"/>
      <c r="C33" s="33"/>
      <c r="D33" s="34"/>
      <c r="E33" s="2"/>
      <c r="F33" s="34"/>
      <c r="G33" s="2"/>
      <c r="H33" s="34"/>
      <c r="I33" s="34"/>
      <c r="J33" s="2"/>
      <c r="K33" s="34"/>
      <c r="L33" s="2"/>
    </row>
    <row r="34" spans="2:13" ht="17.25">
      <c r="B34" s="48">
        <v>50201706</v>
      </c>
      <c r="C34" s="49" t="s">
        <v>85</v>
      </c>
      <c r="D34" s="50"/>
      <c r="E34" s="51"/>
      <c r="F34" s="50"/>
      <c r="G34" s="51"/>
      <c r="H34" s="50"/>
      <c r="I34" s="50"/>
      <c r="J34" s="51"/>
      <c r="K34" s="50"/>
      <c r="L34" s="51"/>
      <c r="M34" s="55" t="s">
        <v>104</v>
      </c>
    </row>
    <row r="35" spans="2:13" ht="17.25">
      <c r="B35" s="48">
        <v>50161814</v>
      </c>
      <c r="C35" s="49" t="s">
        <v>86</v>
      </c>
      <c r="D35" s="50"/>
      <c r="E35" s="51"/>
      <c r="F35" s="50"/>
      <c r="G35" s="51"/>
      <c r="H35" s="50"/>
      <c r="I35" s="50"/>
      <c r="J35" s="51"/>
      <c r="K35" s="50"/>
      <c r="L35" s="51"/>
      <c r="M35" s="55" t="s">
        <v>104</v>
      </c>
    </row>
    <row r="36" spans="2:13" ht="17.25">
      <c r="B36" s="48">
        <v>48101919</v>
      </c>
      <c r="C36" s="52" t="s">
        <v>87</v>
      </c>
      <c r="D36" s="50"/>
      <c r="E36" s="51"/>
      <c r="F36" s="50"/>
      <c r="G36" s="51"/>
      <c r="H36" s="50"/>
      <c r="I36" s="50"/>
      <c r="J36" s="51"/>
      <c r="K36" s="50"/>
      <c r="L36" s="51"/>
      <c r="M36" s="55" t="s">
        <v>104</v>
      </c>
    </row>
    <row r="37" spans="2:13" ht="17.25">
      <c r="B37" s="48">
        <v>48101919</v>
      </c>
      <c r="C37" s="51" t="s">
        <v>88</v>
      </c>
      <c r="D37" s="50"/>
      <c r="E37" s="51"/>
      <c r="F37" s="50"/>
      <c r="G37" s="51"/>
      <c r="H37" s="50"/>
      <c r="I37" s="50"/>
      <c r="J37" s="51"/>
      <c r="K37" s="50"/>
      <c r="L37" s="51"/>
      <c r="M37" s="55" t="s">
        <v>104</v>
      </c>
    </row>
    <row r="38" spans="2:13" ht="17.25">
      <c r="B38" s="48">
        <v>52151636</v>
      </c>
      <c r="C38" s="51" t="s">
        <v>89</v>
      </c>
      <c r="D38" s="50"/>
      <c r="E38" s="51"/>
      <c r="F38" s="50"/>
      <c r="G38" s="51"/>
      <c r="H38" s="50"/>
      <c r="I38" s="50"/>
      <c r="J38" s="51"/>
      <c r="K38" s="50"/>
      <c r="L38" s="51"/>
      <c r="M38" s="55" t="s">
        <v>104</v>
      </c>
    </row>
    <row r="39" spans="2:13" ht="17.25">
      <c r="B39" s="48">
        <v>52151604</v>
      </c>
      <c r="C39" s="51" t="s">
        <v>90</v>
      </c>
      <c r="D39" s="50"/>
      <c r="E39" s="51"/>
      <c r="F39" s="50"/>
      <c r="G39" s="51"/>
      <c r="H39" s="50"/>
      <c r="I39" s="50"/>
      <c r="J39" s="51"/>
      <c r="K39" s="50"/>
      <c r="L39" s="51"/>
      <c r="M39" s="55" t="s">
        <v>104</v>
      </c>
    </row>
    <row r="40" spans="2:13" ht="17.25">
      <c r="B40" s="48">
        <v>48101810</v>
      </c>
      <c r="C40" s="51" t="s">
        <v>91</v>
      </c>
      <c r="D40" s="50"/>
      <c r="E40" s="51"/>
      <c r="F40" s="50"/>
      <c r="G40" s="51"/>
      <c r="H40" s="50"/>
      <c r="I40" s="50"/>
      <c r="J40" s="51"/>
      <c r="K40" s="50"/>
      <c r="L40" s="51"/>
      <c r="M40" s="55" t="s">
        <v>104</v>
      </c>
    </row>
    <row r="41" spans="2:13" ht="17.25">
      <c r="B41" s="48">
        <v>41122102</v>
      </c>
      <c r="C41" s="51" t="s">
        <v>92</v>
      </c>
      <c r="D41" s="50"/>
      <c r="E41" s="51"/>
      <c r="F41" s="50"/>
      <c r="G41" s="51"/>
      <c r="H41" s="50"/>
      <c r="I41" s="50"/>
      <c r="J41" s="51"/>
      <c r="K41" s="50"/>
      <c r="L41" s="51"/>
      <c r="M41" s="55" t="s">
        <v>104</v>
      </c>
    </row>
    <row r="42" spans="2:13" ht="17.25">
      <c r="B42" s="51">
        <v>14111507</v>
      </c>
      <c r="C42" s="51" t="s">
        <v>93</v>
      </c>
      <c r="D42" s="50"/>
      <c r="E42" s="51"/>
      <c r="F42" s="50"/>
      <c r="G42" s="51"/>
      <c r="H42" s="50"/>
      <c r="I42" s="50"/>
      <c r="J42" s="51"/>
      <c r="K42" s="50"/>
      <c r="L42" s="51"/>
      <c r="M42" s="55" t="s">
        <v>104</v>
      </c>
    </row>
    <row r="43" spans="2:13" ht="17.25">
      <c r="B43" s="51">
        <v>20102301</v>
      </c>
      <c r="C43" s="51" t="s">
        <v>94</v>
      </c>
      <c r="D43" s="50"/>
      <c r="E43" s="51"/>
      <c r="F43" s="50"/>
      <c r="G43" s="51"/>
      <c r="H43" s="50"/>
      <c r="I43" s="50"/>
      <c r="J43" s="51"/>
      <c r="K43" s="50"/>
      <c r="L43" s="51"/>
      <c r="M43" s="55" t="s">
        <v>104</v>
      </c>
    </row>
    <row r="44" spans="2:13" ht="17.25">
      <c r="B44" s="51">
        <v>44103105</v>
      </c>
      <c r="C44" s="51" t="s">
        <v>95</v>
      </c>
      <c r="D44" s="50"/>
      <c r="E44" s="51"/>
      <c r="F44" s="50"/>
      <c r="G44" s="51"/>
      <c r="H44" s="50"/>
      <c r="I44" s="50"/>
      <c r="J44" s="51"/>
      <c r="K44" s="50"/>
      <c r="L44" s="51"/>
      <c r="M44" s="55" t="s">
        <v>104</v>
      </c>
    </row>
    <row r="45" spans="2:13" ht="17.25">
      <c r="B45" s="53">
        <v>47131604</v>
      </c>
      <c r="C45" s="53" t="s">
        <v>96</v>
      </c>
      <c r="D45" s="50"/>
      <c r="E45" s="51"/>
      <c r="F45" s="50"/>
      <c r="G45" s="51"/>
      <c r="H45" s="50"/>
      <c r="I45" s="50"/>
      <c r="J45" s="51"/>
      <c r="K45" s="50"/>
      <c r="L45" s="51"/>
      <c r="M45" s="55" t="s">
        <v>104</v>
      </c>
    </row>
    <row r="46" spans="2:13" ht="17.25">
      <c r="B46" s="51">
        <v>53131608</v>
      </c>
      <c r="C46" s="51" t="s">
        <v>97</v>
      </c>
      <c r="D46" s="50"/>
      <c r="E46" s="51"/>
      <c r="F46" s="50"/>
      <c r="G46" s="51"/>
      <c r="H46" s="50"/>
      <c r="I46" s="50"/>
      <c r="J46" s="51"/>
      <c r="K46" s="50"/>
      <c r="L46" s="51"/>
      <c r="M46" s="55" t="s">
        <v>104</v>
      </c>
    </row>
    <row r="47" spans="2:13" ht="17.25">
      <c r="B47" s="54">
        <v>47131618</v>
      </c>
      <c r="C47" s="54" t="s">
        <v>98</v>
      </c>
      <c r="D47" s="50"/>
      <c r="E47" s="51"/>
      <c r="F47" s="50"/>
      <c r="G47" s="51"/>
      <c r="H47" s="50"/>
      <c r="I47" s="50"/>
      <c r="J47" s="51"/>
      <c r="K47" s="50"/>
      <c r="L47" s="51"/>
      <c r="M47" s="55" t="s">
        <v>104</v>
      </c>
    </row>
    <row r="48" spans="2:13" ht="17.25">
      <c r="B48" s="51">
        <v>52121604</v>
      </c>
      <c r="C48" s="51" t="s">
        <v>99</v>
      </c>
      <c r="D48" s="50"/>
      <c r="E48" s="51"/>
      <c r="F48" s="50"/>
      <c r="G48" s="51"/>
      <c r="H48" s="50"/>
      <c r="I48" s="50"/>
      <c r="J48" s="51"/>
      <c r="K48" s="50"/>
      <c r="L48" s="51"/>
      <c r="M48" s="55" t="s">
        <v>104</v>
      </c>
    </row>
    <row r="49" spans="2:13" ht="17.25">
      <c r="B49" s="51">
        <v>12713009</v>
      </c>
      <c r="C49" s="51" t="s">
        <v>100</v>
      </c>
      <c r="D49" s="50"/>
      <c r="E49" s="51"/>
      <c r="F49" s="50"/>
      <c r="G49" s="51"/>
      <c r="H49" s="50"/>
      <c r="I49" s="50"/>
      <c r="J49" s="51"/>
      <c r="K49" s="50"/>
      <c r="L49" s="51"/>
      <c r="M49" s="55" t="s">
        <v>104</v>
      </c>
    </row>
    <row r="50" spans="2:13" ht="17.25">
      <c r="B50" s="51">
        <v>43202001</v>
      </c>
      <c r="C50" s="51" t="s">
        <v>101</v>
      </c>
      <c r="D50" s="50"/>
      <c r="E50" s="51"/>
      <c r="F50" s="50"/>
      <c r="G50" s="51"/>
      <c r="H50" s="50"/>
      <c r="I50" s="50"/>
      <c r="J50" s="51"/>
      <c r="K50" s="50"/>
      <c r="L50" s="51"/>
      <c r="M50" s="55" t="s">
        <v>104</v>
      </c>
    </row>
    <row r="51" spans="2:13" ht="17.25">
      <c r="B51" s="51">
        <v>441002003</v>
      </c>
      <c r="C51" s="51" t="s">
        <v>102</v>
      </c>
      <c r="D51" s="50"/>
      <c r="E51" s="51"/>
      <c r="F51" s="50"/>
      <c r="G51" s="51"/>
      <c r="H51" s="50"/>
      <c r="I51" s="50"/>
      <c r="J51" s="51"/>
      <c r="K51" s="50"/>
      <c r="L51" s="51"/>
      <c r="M51" s="55" t="s">
        <v>104</v>
      </c>
    </row>
    <row r="52" spans="2:13" ht="17.25">
      <c r="B52" s="51">
        <v>44111515</v>
      </c>
      <c r="C52" s="51" t="s">
        <v>103</v>
      </c>
      <c r="D52" s="50"/>
      <c r="E52" s="51"/>
      <c r="F52" s="50"/>
      <c r="G52" s="51"/>
      <c r="H52" s="50"/>
      <c r="I52" s="50"/>
      <c r="J52" s="51"/>
      <c r="K52" s="50"/>
      <c r="L52" s="51"/>
      <c r="M52" s="55" t="s">
        <v>104</v>
      </c>
    </row>
    <row r="53" spans="2:12" ht="17.25">
      <c r="B53" s="2"/>
      <c r="C53" s="33"/>
      <c r="D53" s="34"/>
      <c r="E53" s="2"/>
      <c r="F53" s="34"/>
      <c r="G53" s="2"/>
      <c r="H53" s="34"/>
      <c r="I53" s="34"/>
      <c r="J53" s="2"/>
      <c r="K53" s="34"/>
      <c r="L53" s="2"/>
    </row>
    <row r="54" spans="2:13" ht="17.25">
      <c r="B54" s="56" t="s">
        <v>105</v>
      </c>
      <c r="C54" s="57" t="s">
        <v>106</v>
      </c>
      <c r="D54" s="58"/>
      <c r="E54" s="59"/>
      <c r="F54" s="58"/>
      <c r="G54" s="59"/>
      <c r="H54" s="58"/>
      <c r="I54" s="58"/>
      <c r="J54" s="59"/>
      <c r="K54" s="58"/>
      <c r="L54" s="76" t="s">
        <v>233</v>
      </c>
      <c r="M54" s="75" t="s">
        <v>232</v>
      </c>
    </row>
    <row r="55" spans="2:13" ht="17.25">
      <c r="B55" s="56" t="s">
        <v>107</v>
      </c>
      <c r="C55" s="60" t="s">
        <v>108</v>
      </c>
      <c r="D55" s="58"/>
      <c r="E55" s="59"/>
      <c r="F55" s="58"/>
      <c r="G55" s="59"/>
      <c r="H55" s="58"/>
      <c r="I55" s="58"/>
      <c r="J55" s="59"/>
      <c r="K55" s="58"/>
      <c r="L55" s="76" t="s">
        <v>233</v>
      </c>
      <c r="M55" s="75" t="s">
        <v>232</v>
      </c>
    </row>
    <row r="56" spans="2:13" ht="17.25">
      <c r="B56" s="56" t="s">
        <v>109</v>
      </c>
      <c r="C56" s="60" t="s">
        <v>110</v>
      </c>
      <c r="D56" s="58"/>
      <c r="E56" s="59"/>
      <c r="F56" s="58"/>
      <c r="G56" s="59"/>
      <c r="H56" s="58"/>
      <c r="I56" s="58"/>
      <c r="J56" s="59"/>
      <c r="K56" s="58"/>
      <c r="L56" s="76" t="s">
        <v>233</v>
      </c>
      <c r="M56" s="75" t="s">
        <v>232</v>
      </c>
    </row>
    <row r="57" spans="2:13" ht="17.25">
      <c r="B57" s="56" t="s">
        <v>111</v>
      </c>
      <c r="C57" s="57" t="s">
        <v>112</v>
      </c>
      <c r="D57" s="58"/>
      <c r="E57" s="59"/>
      <c r="F57" s="58"/>
      <c r="G57" s="59"/>
      <c r="H57" s="58"/>
      <c r="I57" s="58"/>
      <c r="J57" s="59"/>
      <c r="K57" s="58"/>
      <c r="L57" s="76" t="s">
        <v>233</v>
      </c>
      <c r="M57" s="75" t="s">
        <v>232</v>
      </c>
    </row>
    <row r="58" spans="2:13" ht="17.25">
      <c r="B58" s="56" t="s">
        <v>113</v>
      </c>
      <c r="C58" s="61" t="s">
        <v>114</v>
      </c>
      <c r="D58" s="58"/>
      <c r="E58" s="59"/>
      <c r="F58" s="58"/>
      <c r="G58" s="59"/>
      <c r="H58" s="58"/>
      <c r="I58" s="58"/>
      <c r="J58" s="59"/>
      <c r="K58" s="58"/>
      <c r="L58" s="76" t="s">
        <v>233</v>
      </c>
      <c r="M58" s="75" t="s">
        <v>232</v>
      </c>
    </row>
    <row r="59" spans="2:13" ht="17.25">
      <c r="B59" s="56" t="s">
        <v>115</v>
      </c>
      <c r="C59" s="62" t="s">
        <v>116</v>
      </c>
      <c r="D59" s="58"/>
      <c r="E59" s="59"/>
      <c r="F59" s="58"/>
      <c r="G59" s="59"/>
      <c r="H59" s="58"/>
      <c r="I59" s="58"/>
      <c r="J59" s="59"/>
      <c r="K59" s="58"/>
      <c r="L59" s="76" t="s">
        <v>233</v>
      </c>
      <c r="M59" s="75" t="s">
        <v>232</v>
      </c>
    </row>
    <row r="60" spans="2:13" ht="17.25">
      <c r="B60" s="56" t="s">
        <v>117</v>
      </c>
      <c r="C60" s="57" t="s">
        <v>118</v>
      </c>
      <c r="D60" s="58"/>
      <c r="E60" s="59"/>
      <c r="F60" s="58"/>
      <c r="G60" s="59"/>
      <c r="H60" s="58"/>
      <c r="I60" s="58"/>
      <c r="J60" s="59"/>
      <c r="K60" s="58"/>
      <c r="L60" s="76" t="s">
        <v>233</v>
      </c>
      <c r="M60" s="75" t="s">
        <v>232</v>
      </c>
    </row>
    <row r="61" spans="2:13" ht="27">
      <c r="B61" s="56" t="s">
        <v>119</v>
      </c>
      <c r="C61" s="62" t="s">
        <v>120</v>
      </c>
      <c r="D61" s="58"/>
      <c r="E61" s="59"/>
      <c r="F61" s="58"/>
      <c r="G61" s="59"/>
      <c r="H61" s="58"/>
      <c r="I61" s="58"/>
      <c r="J61" s="59"/>
      <c r="K61" s="58"/>
      <c r="L61" s="76" t="s">
        <v>233</v>
      </c>
      <c r="M61" s="75" t="s">
        <v>232</v>
      </c>
    </row>
    <row r="62" spans="2:13" ht="27">
      <c r="B62" s="56" t="s">
        <v>121</v>
      </c>
      <c r="C62" s="62" t="s">
        <v>122</v>
      </c>
      <c r="D62" s="58"/>
      <c r="E62" s="59"/>
      <c r="F62" s="58"/>
      <c r="G62" s="59"/>
      <c r="H62" s="58"/>
      <c r="I62" s="58"/>
      <c r="J62" s="59"/>
      <c r="K62" s="58"/>
      <c r="L62" s="76" t="s">
        <v>233</v>
      </c>
      <c r="M62" s="75" t="s">
        <v>232</v>
      </c>
    </row>
    <row r="63" spans="2:13" ht="27">
      <c r="B63" s="56" t="s">
        <v>123</v>
      </c>
      <c r="C63" s="62" t="s">
        <v>124</v>
      </c>
      <c r="D63" s="58"/>
      <c r="E63" s="59"/>
      <c r="F63" s="58"/>
      <c r="G63" s="59"/>
      <c r="H63" s="58"/>
      <c r="I63" s="58"/>
      <c r="J63" s="59"/>
      <c r="K63" s="58"/>
      <c r="L63" s="76" t="s">
        <v>233</v>
      </c>
      <c r="M63" s="75" t="s">
        <v>232</v>
      </c>
    </row>
    <row r="64" spans="2:13" ht="17.25">
      <c r="B64" s="56" t="s">
        <v>125</v>
      </c>
      <c r="C64" s="62" t="s">
        <v>126</v>
      </c>
      <c r="D64" s="58"/>
      <c r="E64" s="59"/>
      <c r="F64" s="58"/>
      <c r="G64" s="59"/>
      <c r="H64" s="58"/>
      <c r="I64" s="58"/>
      <c r="J64" s="59"/>
      <c r="K64" s="58"/>
      <c r="L64" s="76" t="s">
        <v>233</v>
      </c>
      <c r="M64" s="75" t="s">
        <v>232</v>
      </c>
    </row>
    <row r="65" spans="2:13" ht="17.25">
      <c r="B65" s="56" t="s">
        <v>127</v>
      </c>
      <c r="C65" s="63" t="s">
        <v>128</v>
      </c>
      <c r="D65" s="58"/>
      <c r="E65" s="59"/>
      <c r="F65" s="58"/>
      <c r="G65" s="59"/>
      <c r="H65" s="58"/>
      <c r="I65" s="58"/>
      <c r="J65" s="59"/>
      <c r="K65" s="58"/>
      <c r="L65" s="76" t="s">
        <v>233</v>
      </c>
      <c r="M65" s="75" t="s">
        <v>232</v>
      </c>
    </row>
    <row r="66" spans="2:13" ht="17.25">
      <c r="B66" s="56" t="s">
        <v>129</v>
      </c>
      <c r="C66" s="63" t="s">
        <v>130</v>
      </c>
      <c r="D66" s="58"/>
      <c r="E66" s="59"/>
      <c r="F66" s="58"/>
      <c r="G66" s="59"/>
      <c r="H66" s="58"/>
      <c r="I66" s="58"/>
      <c r="J66" s="59"/>
      <c r="K66" s="58"/>
      <c r="L66" s="76" t="s">
        <v>233</v>
      </c>
      <c r="M66" s="75" t="s">
        <v>232</v>
      </c>
    </row>
    <row r="67" spans="2:13" ht="17.25">
      <c r="B67" s="56" t="s">
        <v>131</v>
      </c>
      <c r="C67" s="63" t="s">
        <v>132</v>
      </c>
      <c r="D67" s="58"/>
      <c r="E67" s="59"/>
      <c r="F67" s="58"/>
      <c r="G67" s="59"/>
      <c r="H67" s="58"/>
      <c r="I67" s="58"/>
      <c r="J67" s="59"/>
      <c r="K67" s="58"/>
      <c r="L67" s="76" t="s">
        <v>233</v>
      </c>
      <c r="M67" s="75" t="s">
        <v>232</v>
      </c>
    </row>
    <row r="68" spans="2:13" ht="17.25">
      <c r="B68" s="56" t="s">
        <v>133</v>
      </c>
      <c r="C68" s="63" t="s">
        <v>134</v>
      </c>
      <c r="D68" s="58"/>
      <c r="E68" s="59"/>
      <c r="F68" s="58"/>
      <c r="G68" s="59"/>
      <c r="H68" s="58"/>
      <c r="I68" s="58"/>
      <c r="J68" s="59"/>
      <c r="K68" s="58"/>
      <c r="L68" s="76" t="s">
        <v>233</v>
      </c>
      <c r="M68" s="75" t="s">
        <v>232</v>
      </c>
    </row>
    <row r="69" spans="2:13" ht="17.25">
      <c r="B69" s="56" t="s">
        <v>135</v>
      </c>
      <c r="C69" s="62" t="s">
        <v>136</v>
      </c>
      <c r="D69" s="58"/>
      <c r="E69" s="59"/>
      <c r="F69" s="58"/>
      <c r="G69" s="59"/>
      <c r="H69" s="58"/>
      <c r="I69" s="58"/>
      <c r="J69" s="59"/>
      <c r="K69" s="58"/>
      <c r="L69" s="76" t="s">
        <v>233</v>
      </c>
      <c r="M69" s="75" t="s">
        <v>232</v>
      </c>
    </row>
    <row r="70" spans="2:13" ht="17.25">
      <c r="B70" s="56" t="s">
        <v>137</v>
      </c>
      <c r="C70" s="62" t="s">
        <v>138</v>
      </c>
      <c r="D70" s="58"/>
      <c r="E70" s="59"/>
      <c r="F70" s="58"/>
      <c r="G70" s="59"/>
      <c r="H70" s="58"/>
      <c r="I70" s="58"/>
      <c r="J70" s="59"/>
      <c r="K70" s="58"/>
      <c r="L70" s="76" t="s">
        <v>233</v>
      </c>
      <c r="M70" s="75" t="s">
        <v>232</v>
      </c>
    </row>
    <row r="71" spans="2:13" ht="17.25">
      <c r="B71" s="56" t="s">
        <v>139</v>
      </c>
      <c r="C71" s="63" t="s">
        <v>140</v>
      </c>
      <c r="D71" s="58"/>
      <c r="E71" s="59"/>
      <c r="F71" s="58"/>
      <c r="G71" s="59"/>
      <c r="H71" s="58"/>
      <c r="I71" s="58"/>
      <c r="J71" s="59"/>
      <c r="K71" s="58"/>
      <c r="L71" s="76" t="s">
        <v>233</v>
      </c>
      <c r="M71" s="75" t="s">
        <v>232</v>
      </c>
    </row>
    <row r="72" spans="2:13" ht="27">
      <c r="B72" s="56" t="s">
        <v>141</v>
      </c>
      <c r="C72" s="64" t="s">
        <v>142</v>
      </c>
      <c r="D72" s="58"/>
      <c r="E72" s="59"/>
      <c r="F72" s="58"/>
      <c r="G72" s="59"/>
      <c r="H72" s="58"/>
      <c r="I72" s="58"/>
      <c r="J72" s="59"/>
      <c r="K72" s="58"/>
      <c r="L72" s="76" t="s">
        <v>233</v>
      </c>
      <c r="M72" s="75" t="s">
        <v>232</v>
      </c>
    </row>
    <row r="73" spans="2:13" ht="27">
      <c r="B73" s="56" t="s">
        <v>143</v>
      </c>
      <c r="C73" s="64" t="s">
        <v>144</v>
      </c>
      <c r="D73" s="58"/>
      <c r="E73" s="59"/>
      <c r="F73" s="58"/>
      <c r="G73" s="59"/>
      <c r="H73" s="58"/>
      <c r="I73" s="58"/>
      <c r="J73" s="59"/>
      <c r="K73" s="58"/>
      <c r="L73" s="76" t="s">
        <v>233</v>
      </c>
      <c r="M73" s="75" t="s">
        <v>232</v>
      </c>
    </row>
    <row r="74" spans="2:13" ht="27">
      <c r="B74" s="56" t="s">
        <v>145</v>
      </c>
      <c r="C74" s="64" t="s">
        <v>146</v>
      </c>
      <c r="D74" s="58"/>
      <c r="E74" s="59"/>
      <c r="F74" s="58"/>
      <c r="G74" s="59"/>
      <c r="H74" s="58"/>
      <c r="I74" s="58"/>
      <c r="J74" s="59"/>
      <c r="K74" s="58"/>
      <c r="L74" s="76" t="s">
        <v>233</v>
      </c>
      <c r="M74" s="75" t="s">
        <v>232</v>
      </c>
    </row>
    <row r="75" spans="2:13" ht="17.25">
      <c r="B75" s="56" t="s">
        <v>147</v>
      </c>
      <c r="C75" s="63" t="s">
        <v>148</v>
      </c>
      <c r="D75" s="58"/>
      <c r="E75" s="59"/>
      <c r="F75" s="58"/>
      <c r="G75" s="59"/>
      <c r="H75" s="58"/>
      <c r="I75" s="58"/>
      <c r="J75" s="59"/>
      <c r="K75" s="58"/>
      <c r="L75" s="76" t="s">
        <v>233</v>
      </c>
      <c r="M75" s="75" t="s">
        <v>232</v>
      </c>
    </row>
    <row r="76" spans="2:13" ht="17.25">
      <c r="B76" s="56" t="s">
        <v>149</v>
      </c>
      <c r="C76" s="63" t="s">
        <v>150</v>
      </c>
      <c r="D76" s="58"/>
      <c r="E76" s="59"/>
      <c r="F76" s="58"/>
      <c r="G76" s="59"/>
      <c r="H76" s="58"/>
      <c r="I76" s="58"/>
      <c r="J76" s="59"/>
      <c r="K76" s="58"/>
      <c r="L76" s="76" t="s">
        <v>233</v>
      </c>
      <c r="M76" s="75" t="s">
        <v>232</v>
      </c>
    </row>
    <row r="77" spans="2:13" ht="17.25">
      <c r="B77" s="56" t="s">
        <v>151</v>
      </c>
      <c r="C77" s="63" t="s">
        <v>152</v>
      </c>
      <c r="D77" s="58"/>
      <c r="E77" s="59"/>
      <c r="F77" s="58"/>
      <c r="G77" s="59"/>
      <c r="H77" s="58"/>
      <c r="I77" s="58"/>
      <c r="J77" s="59"/>
      <c r="K77" s="58"/>
      <c r="L77" s="76" t="s">
        <v>233</v>
      </c>
      <c r="M77" s="75" t="s">
        <v>232</v>
      </c>
    </row>
    <row r="78" spans="2:13" ht="17.25">
      <c r="B78" s="56" t="s">
        <v>153</v>
      </c>
      <c r="C78" s="63" t="s">
        <v>154</v>
      </c>
      <c r="D78" s="58"/>
      <c r="E78" s="59"/>
      <c r="F78" s="58"/>
      <c r="G78" s="59"/>
      <c r="H78" s="58"/>
      <c r="I78" s="58"/>
      <c r="J78" s="59"/>
      <c r="K78" s="58"/>
      <c r="L78" s="76" t="s">
        <v>233</v>
      </c>
      <c r="M78" s="75" t="s">
        <v>232</v>
      </c>
    </row>
    <row r="79" spans="2:13" ht="40.5">
      <c r="B79" s="56" t="s">
        <v>155</v>
      </c>
      <c r="C79" s="64" t="s">
        <v>156</v>
      </c>
      <c r="D79" s="58"/>
      <c r="E79" s="59"/>
      <c r="F79" s="58"/>
      <c r="G79" s="59"/>
      <c r="H79" s="58"/>
      <c r="I79" s="58"/>
      <c r="J79" s="59"/>
      <c r="K79" s="58"/>
      <c r="L79" s="76" t="s">
        <v>233</v>
      </c>
      <c r="M79" s="75" t="s">
        <v>232</v>
      </c>
    </row>
    <row r="80" spans="2:13" ht="27">
      <c r="B80" s="56" t="s">
        <v>157</v>
      </c>
      <c r="C80" s="64" t="s">
        <v>158</v>
      </c>
      <c r="D80" s="58"/>
      <c r="E80" s="59"/>
      <c r="F80" s="58"/>
      <c r="G80" s="59"/>
      <c r="H80" s="58"/>
      <c r="I80" s="58"/>
      <c r="J80" s="59"/>
      <c r="K80" s="58"/>
      <c r="L80" s="76" t="s">
        <v>233</v>
      </c>
      <c r="M80" s="75" t="s">
        <v>232</v>
      </c>
    </row>
    <row r="81" spans="2:13" ht="27">
      <c r="B81" s="56" t="s">
        <v>159</v>
      </c>
      <c r="C81" s="62" t="s">
        <v>160</v>
      </c>
      <c r="D81" s="58"/>
      <c r="E81" s="59"/>
      <c r="F81" s="58"/>
      <c r="G81" s="59"/>
      <c r="H81" s="58"/>
      <c r="I81" s="58"/>
      <c r="J81" s="59"/>
      <c r="K81" s="58"/>
      <c r="L81" s="76" t="s">
        <v>233</v>
      </c>
      <c r="M81" s="75" t="s">
        <v>232</v>
      </c>
    </row>
    <row r="82" spans="2:13" ht="27">
      <c r="B82" s="56" t="s">
        <v>161</v>
      </c>
      <c r="C82" s="62" t="s">
        <v>162</v>
      </c>
      <c r="D82" s="58"/>
      <c r="E82" s="59"/>
      <c r="F82" s="58"/>
      <c r="G82" s="59"/>
      <c r="H82" s="58"/>
      <c r="I82" s="58"/>
      <c r="J82" s="59"/>
      <c r="K82" s="58"/>
      <c r="L82" s="76" t="s">
        <v>233</v>
      </c>
      <c r="M82" s="75" t="s">
        <v>232</v>
      </c>
    </row>
    <row r="83" spans="2:13" ht="27">
      <c r="B83" s="56" t="s">
        <v>163</v>
      </c>
      <c r="C83" s="62" t="s">
        <v>164</v>
      </c>
      <c r="D83" s="58"/>
      <c r="E83" s="59"/>
      <c r="F83" s="58"/>
      <c r="G83" s="59"/>
      <c r="H83" s="58"/>
      <c r="I83" s="58"/>
      <c r="J83" s="59"/>
      <c r="K83" s="58"/>
      <c r="L83" s="76" t="s">
        <v>233</v>
      </c>
      <c r="M83" s="75" t="s">
        <v>232</v>
      </c>
    </row>
    <row r="84" spans="2:13" ht="27">
      <c r="B84" s="56" t="s">
        <v>165</v>
      </c>
      <c r="C84" s="62" t="s">
        <v>166</v>
      </c>
      <c r="D84" s="58"/>
      <c r="E84" s="59"/>
      <c r="F84" s="58"/>
      <c r="G84" s="59"/>
      <c r="H84" s="58"/>
      <c r="I84" s="58"/>
      <c r="J84" s="59"/>
      <c r="K84" s="58"/>
      <c r="L84" s="76" t="s">
        <v>233</v>
      </c>
      <c r="M84" s="75" t="s">
        <v>232</v>
      </c>
    </row>
    <row r="85" spans="2:13" ht="17.25">
      <c r="B85" s="56" t="s">
        <v>167</v>
      </c>
      <c r="C85" s="63" t="s">
        <v>168</v>
      </c>
      <c r="D85" s="58"/>
      <c r="E85" s="59"/>
      <c r="F85" s="58"/>
      <c r="G85" s="59"/>
      <c r="H85" s="58"/>
      <c r="I85" s="58"/>
      <c r="J85" s="59"/>
      <c r="K85" s="58"/>
      <c r="L85" s="76" t="s">
        <v>233</v>
      </c>
      <c r="M85" s="75" t="s">
        <v>232</v>
      </c>
    </row>
    <row r="86" spans="2:13" ht="54">
      <c r="B86" s="56" t="s">
        <v>169</v>
      </c>
      <c r="C86" s="62" t="s">
        <v>170</v>
      </c>
      <c r="D86" s="58"/>
      <c r="E86" s="59"/>
      <c r="F86" s="58"/>
      <c r="G86" s="59"/>
      <c r="H86" s="58"/>
      <c r="I86" s="58"/>
      <c r="J86" s="59"/>
      <c r="K86" s="58"/>
      <c r="L86" s="76" t="s">
        <v>233</v>
      </c>
      <c r="M86" s="75" t="s">
        <v>232</v>
      </c>
    </row>
    <row r="87" spans="2:13" ht="17.25">
      <c r="B87" s="56" t="s">
        <v>171</v>
      </c>
      <c r="C87" s="65" t="s">
        <v>172</v>
      </c>
      <c r="D87" s="58"/>
      <c r="E87" s="59"/>
      <c r="F87" s="58"/>
      <c r="G87" s="59"/>
      <c r="H87" s="58"/>
      <c r="I87" s="58"/>
      <c r="J87" s="59"/>
      <c r="K87" s="58"/>
      <c r="L87" s="76" t="s">
        <v>233</v>
      </c>
      <c r="M87" s="75" t="s">
        <v>232</v>
      </c>
    </row>
    <row r="88" spans="2:13" ht="17.25">
      <c r="B88" s="56" t="s">
        <v>173</v>
      </c>
      <c r="C88" s="65" t="s">
        <v>174</v>
      </c>
      <c r="D88" s="58"/>
      <c r="E88" s="59"/>
      <c r="F88" s="58"/>
      <c r="G88" s="59"/>
      <c r="H88" s="58"/>
      <c r="I88" s="58"/>
      <c r="J88" s="59"/>
      <c r="K88" s="58"/>
      <c r="L88" s="76" t="s">
        <v>233</v>
      </c>
      <c r="M88" s="75" t="s">
        <v>232</v>
      </c>
    </row>
    <row r="89" spans="2:13" ht="17.25">
      <c r="B89" s="56" t="s">
        <v>175</v>
      </c>
      <c r="C89" s="63" t="s">
        <v>176</v>
      </c>
      <c r="D89" s="58"/>
      <c r="E89" s="59"/>
      <c r="F89" s="58"/>
      <c r="G89" s="59"/>
      <c r="H89" s="58"/>
      <c r="I89" s="58"/>
      <c r="J89" s="59"/>
      <c r="K89" s="58"/>
      <c r="L89" s="76" t="s">
        <v>233</v>
      </c>
      <c r="M89" s="75" t="s">
        <v>232</v>
      </c>
    </row>
    <row r="90" spans="2:13" ht="40.5">
      <c r="B90" s="56" t="s">
        <v>177</v>
      </c>
      <c r="C90" s="62" t="s">
        <v>178</v>
      </c>
      <c r="D90" s="58"/>
      <c r="E90" s="59"/>
      <c r="F90" s="58"/>
      <c r="G90" s="59"/>
      <c r="H90" s="58"/>
      <c r="I90" s="58"/>
      <c r="J90" s="59"/>
      <c r="K90" s="58"/>
      <c r="L90" s="76" t="s">
        <v>233</v>
      </c>
      <c r="M90" s="75" t="s">
        <v>232</v>
      </c>
    </row>
    <row r="91" spans="2:13" ht="17.25">
      <c r="B91" s="56" t="s">
        <v>179</v>
      </c>
      <c r="C91" s="62" t="s">
        <v>180</v>
      </c>
      <c r="D91" s="58"/>
      <c r="E91" s="59"/>
      <c r="F91" s="58"/>
      <c r="G91" s="59"/>
      <c r="H91" s="58"/>
      <c r="I91" s="58"/>
      <c r="J91" s="59"/>
      <c r="K91" s="58"/>
      <c r="L91" s="76" t="s">
        <v>233</v>
      </c>
      <c r="M91" s="75" t="s">
        <v>232</v>
      </c>
    </row>
    <row r="92" spans="2:13" ht="17.25">
      <c r="B92" s="56" t="s">
        <v>181</v>
      </c>
      <c r="C92" s="62" t="s">
        <v>182</v>
      </c>
      <c r="D92" s="58"/>
      <c r="E92" s="59"/>
      <c r="F92" s="58"/>
      <c r="G92" s="59"/>
      <c r="H92" s="58"/>
      <c r="I92" s="58"/>
      <c r="J92" s="59"/>
      <c r="K92" s="58"/>
      <c r="L92" s="76" t="s">
        <v>233</v>
      </c>
      <c r="M92" s="75" t="s">
        <v>232</v>
      </c>
    </row>
    <row r="93" spans="2:13" ht="27">
      <c r="B93" s="56" t="s">
        <v>183</v>
      </c>
      <c r="C93" s="62" t="s">
        <v>184</v>
      </c>
      <c r="D93" s="58"/>
      <c r="E93" s="59"/>
      <c r="F93" s="58"/>
      <c r="G93" s="59"/>
      <c r="H93" s="58"/>
      <c r="I93" s="58"/>
      <c r="J93" s="59"/>
      <c r="K93" s="58"/>
      <c r="L93" s="76" t="s">
        <v>233</v>
      </c>
      <c r="M93" s="75" t="s">
        <v>232</v>
      </c>
    </row>
    <row r="94" spans="2:13" ht="27">
      <c r="B94" s="56" t="s">
        <v>185</v>
      </c>
      <c r="C94" s="62" t="s">
        <v>186</v>
      </c>
      <c r="D94" s="58"/>
      <c r="E94" s="59"/>
      <c r="F94" s="58"/>
      <c r="G94" s="59"/>
      <c r="H94" s="58"/>
      <c r="I94" s="58"/>
      <c r="J94" s="59"/>
      <c r="K94" s="58"/>
      <c r="L94" s="76" t="s">
        <v>233</v>
      </c>
      <c r="M94" s="75" t="s">
        <v>232</v>
      </c>
    </row>
    <row r="95" spans="2:13" ht="17.25">
      <c r="B95" s="56" t="s">
        <v>187</v>
      </c>
      <c r="C95" s="63" t="s">
        <v>188</v>
      </c>
      <c r="D95" s="58"/>
      <c r="E95" s="59"/>
      <c r="F95" s="58"/>
      <c r="G95" s="59"/>
      <c r="H95" s="58"/>
      <c r="I95" s="58"/>
      <c r="J95" s="59"/>
      <c r="K95" s="58"/>
      <c r="L95" s="76" t="s">
        <v>233</v>
      </c>
      <c r="M95" s="75" t="s">
        <v>232</v>
      </c>
    </row>
    <row r="96" spans="2:13" ht="17.25">
      <c r="B96" s="56" t="s">
        <v>189</v>
      </c>
      <c r="C96" s="66" t="s">
        <v>190</v>
      </c>
      <c r="D96" s="58"/>
      <c r="E96" s="59"/>
      <c r="F96" s="58"/>
      <c r="G96" s="59"/>
      <c r="H96" s="58"/>
      <c r="I96" s="58"/>
      <c r="J96" s="59"/>
      <c r="K96" s="58"/>
      <c r="L96" s="76" t="s">
        <v>233</v>
      </c>
      <c r="M96" s="75" t="s">
        <v>232</v>
      </c>
    </row>
    <row r="97" spans="2:13" ht="17.25">
      <c r="B97" s="56" t="s">
        <v>191</v>
      </c>
      <c r="C97" s="66" t="s">
        <v>192</v>
      </c>
      <c r="D97" s="58"/>
      <c r="E97" s="59"/>
      <c r="F97" s="58"/>
      <c r="G97" s="59"/>
      <c r="H97" s="58"/>
      <c r="I97" s="58"/>
      <c r="J97" s="59"/>
      <c r="K97" s="58"/>
      <c r="L97" s="76" t="s">
        <v>233</v>
      </c>
      <c r="M97" s="75" t="s">
        <v>232</v>
      </c>
    </row>
    <row r="98" spans="2:13" ht="17.25">
      <c r="B98" s="56" t="s">
        <v>193</v>
      </c>
      <c r="C98" s="61" t="s">
        <v>194</v>
      </c>
      <c r="D98" s="58"/>
      <c r="E98" s="59"/>
      <c r="F98" s="58"/>
      <c r="G98" s="59"/>
      <c r="H98" s="58"/>
      <c r="I98" s="58"/>
      <c r="J98" s="59"/>
      <c r="K98" s="58"/>
      <c r="L98" s="76" t="s">
        <v>233</v>
      </c>
      <c r="M98" s="75" t="s">
        <v>232</v>
      </c>
    </row>
    <row r="99" spans="2:13" ht="17.25">
      <c r="B99" s="56" t="s">
        <v>195</v>
      </c>
      <c r="C99" s="64" t="s">
        <v>196</v>
      </c>
      <c r="D99" s="58"/>
      <c r="E99" s="59"/>
      <c r="F99" s="58"/>
      <c r="G99" s="59"/>
      <c r="H99" s="58"/>
      <c r="I99" s="58"/>
      <c r="J99" s="59"/>
      <c r="K99" s="58"/>
      <c r="L99" s="76" t="s">
        <v>233</v>
      </c>
      <c r="M99" s="75" t="s">
        <v>232</v>
      </c>
    </row>
    <row r="100" spans="2:13" ht="17.25">
      <c r="B100" s="56" t="s">
        <v>197</v>
      </c>
      <c r="C100" s="64" t="s">
        <v>198</v>
      </c>
      <c r="D100" s="58"/>
      <c r="E100" s="59"/>
      <c r="F100" s="58"/>
      <c r="G100" s="59"/>
      <c r="H100" s="58"/>
      <c r="I100" s="58"/>
      <c r="J100" s="59"/>
      <c r="K100" s="58"/>
      <c r="L100" s="76" t="s">
        <v>233</v>
      </c>
      <c r="M100" s="75" t="s">
        <v>232</v>
      </c>
    </row>
    <row r="101" spans="2:13" ht="27">
      <c r="B101" s="56" t="s">
        <v>199</v>
      </c>
      <c r="C101" s="62" t="s">
        <v>200</v>
      </c>
      <c r="D101" s="58"/>
      <c r="E101" s="59"/>
      <c r="F101" s="58"/>
      <c r="G101" s="59"/>
      <c r="H101" s="58"/>
      <c r="I101" s="58"/>
      <c r="J101" s="59"/>
      <c r="K101" s="58"/>
      <c r="L101" s="76" t="s">
        <v>233</v>
      </c>
      <c r="M101" s="75" t="s">
        <v>232</v>
      </c>
    </row>
    <row r="102" spans="2:13" ht="17.25">
      <c r="B102" s="56" t="s">
        <v>201</v>
      </c>
      <c r="C102" s="66" t="s">
        <v>202</v>
      </c>
      <c r="D102" s="58"/>
      <c r="E102" s="59"/>
      <c r="F102" s="58"/>
      <c r="G102" s="59"/>
      <c r="H102" s="58"/>
      <c r="I102" s="58"/>
      <c r="J102" s="59"/>
      <c r="K102" s="58"/>
      <c r="L102" s="76" t="s">
        <v>233</v>
      </c>
      <c r="M102" s="75" t="s">
        <v>232</v>
      </c>
    </row>
    <row r="103" spans="2:13" ht="27">
      <c r="B103" s="56" t="s">
        <v>203</v>
      </c>
      <c r="C103" s="64" t="s">
        <v>204</v>
      </c>
      <c r="D103" s="58"/>
      <c r="E103" s="59"/>
      <c r="F103" s="58"/>
      <c r="G103" s="59"/>
      <c r="H103" s="58"/>
      <c r="I103" s="58"/>
      <c r="J103" s="59"/>
      <c r="K103" s="58"/>
      <c r="L103" s="76" t="s">
        <v>233</v>
      </c>
      <c r="M103" s="75" t="s">
        <v>232</v>
      </c>
    </row>
    <row r="104" spans="2:13" ht="17.25">
      <c r="B104" s="56" t="s">
        <v>205</v>
      </c>
      <c r="C104" s="66" t="s">
        <v>206</v>
      </c>
      <c r="D104" s="58"/>
      <c r="E104" s="59"/>
      <c r="F104" s="58"/>
      <c r="G104" s="59"/>
      <c r="H104" s="58"/>
      <c r="I104" s="58"/>
      <c r="J104" s="59"/>
      <c r="K104" s="58"/>
      <c r="L104" s="76" t="s">
        <v>233</v>
      </c>
      <c r="M104" s="75" t="s">
        <v>232</v>
      </c>
    </row>
    <row r="105" spans="2:13" ht="17.25">
      <c r="B105" s="56" t="s">
        <v>207</v>
      </c>
      <c r="C105" s="61" t="s">
        <v>208</v>
      </c>
      <c r="D105" s="58"/>
      <c r="E105" s="59"/>
      <c r="F105" s="58"/>
      <c r="G105" s="59"/>
      <c r="H105" s="58"/>
      <c r="I105" s="58"/>
      <c r="J105" s="59"/>
      <c r="K105" s="58"/>
      <c r="L105" s="76" t="s">
        <v>233</v>
      </c>
      <c r="M105" s="75" t="s">
        <v>232</v>
      </c>
    </row>
    <row r="106" spans="2:13" ht="17.25">
      <c r="B106" s="56" t="s">
        <v>209</v>
      </c>
      <c r="C106" s="61" t="s">
        <v>210</v>
      </c>
      <c r="D106" s="58"/>
      <c r="E106" s="59"/>
      <c r="F106" s="58"/>
      <c r="G106" s="59"/>
      <c r="H106" s="58"/>
      <c r="I106" s="58"/>
      <c r="J106" s="59"/>
      <c r="K106" s="58"/>
      <c r="L106" s="76" t="s">
        <v>233</v>
      </c>
      <c r="M106" s="75" t="s">
        <v>232</v>
      </c>
    </row>
    <row r="107" spans="2:13" ht="17.25">
      <c r="B107" s="56" t="s">
        <v>211</v>
      </c>
      <c r="C107" s="66" t="s">
        <v>212</v>
      </c>
      <c r="D107" s="58"/>
      <c r="E107" s="59"/>
      <c r="F107" s="58"/>
      <c r="G107" s="59"/>
      <c r="H107" s="58"/>
      <c r="I107" s="58"/>
      <c r="J107" s="59"/>
      <c r="K107" s="58"/>
      <c r="L107" s="76" t="s">
        <v>233</v>
      </c>
      <c r="M107" s="75" t="s">
        <v>232</v>
      </c>
    </row>
    <row r="108" spans="2:13" ht="17.25">
      <c r="B108" s="56" t="s">
        <v>213</v>
      </c>
      <c r="C108" s="61" t="s">
        <v>214</v>
      </c>
      <c r="D108" s="58"/>
      <c r="E108" s="59"/>
      <c r="F108" s="58"/>
      <c r="G108" s="59"/>
      <c r="H108" s="58"/>
      <c r="I108" s="58"/>
      <c r="J108" s="59"/>
      <c r="K108" s="58"/>
      <c r="L108" s="76" t="s">
        <v>233</v>
      </c>
      <c r="M108" s="75" t="s">
        <v>232</v>
      </c>
    </row>
    <row r="109" spans="2:13" ht="17.25">
      <c r="B109" s="56" t="s">
        <v>215</v>
      </c>
      <c r="C109" s="66" t="s">
        <v>216</v>
      </c>
      <c r="D109" s="58"/>
      <c r="E109" s="59"/>
      <c r="F109" s="58"/>
      <c r="G109" s="59"/>
      <c r="H109" s="58"/>
      <c r="I109" s="58"/>
      <c r="J109" s="59"/>
      <c r="K109" s="58"/>
      <c r="L109" s="76" t="s">
        <v>233</v>
      </c>
      <c r="M109" s="75" t="s">
        <v>232</v>
      </c>
    </row>
    <row r="110" spans="2:13" ht="25.5">
      <c r="B110" s="67" t="s">
        <v>217</v>
      </c>
      <c r="C110" s="68" t="s">
        <v>218</v>
      </c>
      <c r="D110" s="58"/>
      <c r="E110" s="59"/>
      <c r="F110" s="58"/>
      <c r="G110" s="59"/>
      <c r="H110" s="58"/>
      <c r="I110" s="58"/>
      <c r="J110" s="59"/>
      <c r="K110" s="58"/>
      <c r="L110" s="76" t="s">
        <v>233</v>
      </c>
      <c r="M110" s="75" t="s">
        <v>232</v>
      </c>
    </row>
    <row r="111" spans="2:13" ht="17.25">
      <c r="B111" s="67" t="s">
        <v>217</v>
      </c>
      <c r="C111" s="62" t="s">
        <v>219</v>
      </c>
      <c r="D111" s="58"/>
      <c r="E111" s="59"/>
      <c r="F111" s="58"/>
      <c r="G111" s="59"/>
      <c r="H111" s="58"/>
      <c r="I111" s="58"/>
      <c r="J111" s="59"/>
      <c r="K111" s="58"/>
      <c r="L111" s="76" t="s">
        <v>233</v>
      </c>
      <c r="M111" s="75" t="s">
        <v>232</v>
      </c>
    </row>
    <row r="112" spans="2:13" ht="17.25">
      <c r="B112" s="69" t="s">
        <v>220</v>
      </c>
      <c r="C112" s="70" t="s">
        <v>221</v>
      </c>
      <c r="D112" s="58"/>
      <c r="E112" s="59"/>
      <c r="F112" s="58"/>
      <c r="G112" s="59"/>
      <c r="H112" s="58"/>
      <c r="I112" s="58"/>
      <c r="J112" s="59"/>
      <c r="K112" s="58"/>
      <c r="L112" s="76" t="s">
        <v>233</v>
      </c>
      <c r="M112" s="75" t="s">
        <v>232</v>
      </c>
    </row>
    <row r="113" spans="2:13" ht="27">
      <c r="B113" s="69" t="s">
        <v>222</v>
      </c>
      <c r="C113" s="71" t="s">
        <v>223</v>
      </c>
      <c r="D113" s="58"/>
      <c r="E113" s="59"/>
      <c r="F113" s="58"/>
      <c r="G113" s="59"/>
      <c r="H113" s="58"/>
      <c r="I113" s="58"/>
      <c r="J113" s="59"/>
      <c r="K113" s="58"/>
      <c r="L113" s="76" t="s">
        <v>233</v>
      </c>
      <c r="M113" s="75" t="s">
        <v>232</v>
      </c>
    </row>
    <row r="114" spans="2:13" ht="17.25">
      <c r="B114" s="69" t="s">
        <v>224</v>
      </c>
      <c r="C114" s="72" t="s">
        <v>225</v>
      </c>
      <c r="D114" s="58"/>
      <c r="E114" s="59"/>
      <c r="F114" s="58"/>
      <c r="G114" s="59"/>
      <c r="H114" s="58"/>
      <c r="I114" s="58"/>
      <c r="J114" s="59"/>
      <c r="K114" s="58"/>
      <c r="L114" s="76" t="s">
        <v>233</v>
      </c>
      <c r="M114" s="75" t="s">
        <v>232</v>
      </c>
    </row>
    <row r="115" spans="2:13" ht="94.5">
      <c r="B115" s="56" t="s">
        <v>226</v>
      </c>
      <c r="C115" s="73" t="s">
        <v>227</v>
      </c>
      <c r="D115" s="58"/>
      <c r="E115" s="59"/>
      <c r="F115" s="58"/>
      <c r="G115" s="59"/>
      <c r="H115" s="58"/>
      <c r="I115" s="58"/>
      <c r="J115" s="59"/>
      <c r="K115" s="58"/>
      <c r="L115" s="76" t="s">
        <v>233</v>
      </c>
      <c r="M115" s="75" t="s">
        <v>232</v>
      </c>
    </row>
    <row r="116" spans="2:13" ht="81">
      <c r="B116" s="56" t="s">
        <v>228</v>
      </c>
      <c r="C116" s="74" t="s">
        <v>229</v>
      </c>
      <c r="D116" s="58"/>
      <c r="E116" s="59"/>
      <c r="F116" s="58"/>
      <c r="G116" s="59"/>
      <c r="H116" s="58"/>
      <c r="I116" s="58"/>
      <c r="J116" s="59"/>
      <c r="K116" s="58"/>
      <c r="L116" s="76" t="s">
        <v>233</v>
      </c>
      <c r="M116" s="75" t="s">
        <v>232</v>
      </c>
    </row>
    <row r="117" spans="2:13" ht="27">
      <c r="B117" s="56" t="s">
        <v>230</v>
      </c>
      <c r="C117" s="71" t="s">
        <v>231</v>
      </c>
      <c r="D117" s="58"/>
      <c r="E117" s="59"/>
      <c r="F117" s="58"/>
      <c r="G117" s="59"/>
      <c r="H117" s="58"/>
      <c r="I117" s="58"/>
      <c r="J117" s="59"/>
      <c r="K117" s="58"/>
      <c r="L117" s="76" t="s">
        <v>233</v>
      </c>
      <c r="M117" s="75" t="s">
        <v>232</v>
      </c>
    </row>
    <row r="118" spans="2:12" ht="17.25">
      <c r="B118" s="2"/>
      <c r="C118" s="33"/>
      <c r="D118" s="34"/>
      <c r="E118" s="2"/>
      <c r="F118" s="34"/>
      <c r="G118" s="2"/>
      <c r="H118" s="34"/>
      <c r="I118" s="34"/>
      <c r="J118" s="2"/>
      <c r="K118" s="34"/>
      <c r="L118" s="2"/>
    </row>
    <row r="119" spans="2:13" ht="30">
      <c r="B119" s="77">
        <v>73152101</v>
      </c>
      <c r="C119" s="78" t="s">
        <v>234</v>
      </c>
      <c r="D119" s="79">
        <v>41654</v>
      </c>
      <c r="E119" s="80">
        <v>15000000</v>
      </c>
      <c r="F119" s="78" t="s">
        <v>235</v>
      </c>
      <c r="G119" s="78" t="s">
        <v>236</v>
      </c>
      <c r="H119" s="81">
        <v>15000000</v>
      </c>
      <c r="I119" s="81">
        <v>15000000</v>
      </c>
      <c r="J119" s="78" t="s">
        <v>50</v>
      </c>
      <c r="K119" s="78"/>
      <c r="L119" s="82" t="s">
        <v>237</v>
      </c>
      <c r="M119" s="83" t="s">
        <v>238</v>
      </c>
    </row>
    <row r="120" spans="2:12" ht="17.25">
      <c r="B120" s="2"/>
      <c r="C120" s="33"/>
      <c r="D120" s="34"/>
      <c r="E120" s="2"/>
      <c r="F120" s="34"/>
      <c r="G120" s="2"/>
      <c r="H120" s="34"/>
      <c r="I120" s="34"/>
      <c r="J120" s="2"/>
      <c r="K120" s="34"/>
      <c r="L120" s="2"/>
    </row>
    <row r="121" spans="2:13" ht="75">
      <c r="B121" s="84" t="s">
        <v>239</v>
      </c>
      <c r="C121" s="85" t="s">
        <v>240</v>
      </c>
      <c r="D121" s="86">
        <v>41640</v>
      </c>
      <c r="E121" s="87"/>
      <c r="F121" s="87" t="s">
        <v>241</v>
      </c>
      <c r="G121" s="88"/>
      <c r="H121" s="89"/>
      <c r="I121" s="89"/>
      <c r="J121" s="88"/>
      <c r="K121" s="89"/>
      <c r="L121" s="88"/>
      <c r="M121" s="282" t="s">
        <v>414</v>
      </c>
    </row>
    <row r="122" spans="2:13" ht="17.25">
      <c r="B122" s="91"/>
      <c r="C122" s="92" t="s">
        <v>242</v>
      </c>
      <c r="D122" s="86">
        <v>41640</v>
      </c>
      <c r="E122" s="88"/>
      <c r="F122" s="88" t="s">
        <v>241</v>
      </c>
      <c r="G122" s="88"/>
      <c r="H122" s="89"/>
      <c r="I122" s="89"/>
      <c r="J122" s="88"/>
      <c r="K122" s="89"/>
      <c r="L122" s="88"/>
      <c r="M122" s="282" t="s">
        <v>414</v>
      </c>
    </row>
    <row r="123" spans="2:13" ht="17.25">
      <c r="B123" s="91">
        <v>31201616</v>
      </c>
      <c r="C123" s="93" t="s">
        <v>243</v>
      </c>
      <c r="D123" s="86">
        <v>41640</v>
      </c>
      <c r="E123" s="88"/>
      <c r="F123" s="88" t="s">
        <v>241</v>
      </c>
      <c r="G123" s="88"/>
      <c r="H123" s="89"/>
      <c r="I123" s="89"/>
      <c r="J123" s="88"/>
      <c r="K123" s="89"/>
      <c r="L123" s="88"/>
      <c r="M123" s="282" t="s">
        <v>414</v>
      </c>
    </row>
    <row r="124" spans="2:13" ht="17.25">
      <c r="B124" s="91">
        <v>31201503</v>
      </c>
      <c r="C124" s="94" t="s">
        <v>244</v>
      </c>
      <c r="D124" s="86">
        <v>41640</v>
      </c>
      <c r="E124" s="88"/>
      <c r="F124" s="88" t="s">
        <v>241</v>
      </c>
      <c r="G124" s="88"/>
      <c r="H124" s="89"/>
      <c r="I124" s="89"/>
      <c r="J124" s="88"/>
      <c r="K124" s="89"/>
      <c r="L124" s="88"/>
      <c r="M124" s="282" t="s">
        <v>414</v>
      </c>
    </row>
    <row r="125" spans="2:13" ht="17.25">
      <c r="B125" s="91">
        <v>44122101</v>
      </c>
      <c r="C125" s="95" t="s">
        <v>245</v>
      </c>
      <c r="D125" s="86">
        <v>41640</v>
      </c>
      <c r="E125" s="88"/>
      <c r="F125" s="88" t="s">
        <v>241</v>
      </c>
      <c r="G125" s="88"/>
      <c r="H125" s="89"/>
      <c r="I125" s="89"/>
      <c r="J125" s="88"/>
      <c r="K125" s="89"/>
      <c r="L125" s="88"/>
      <c r="M125" s="282" t="s">
        <v>414</v>
      </c>
    </row>
    <row r="126" spans="2:13" ht="17.25">
      <c r="B126" s="91"/>
      <c r="C126" s="95" t="s">
        <v>246</v>
      </c>
      <c r="D126" s="86">
        <v>41640</v>
      </c>
      <c r="E126" s="88"/>
      <c r="F126" s="88" t="s">
        <v>241</v>
      </c>
      <c r="G126" s="88"/>
      <c r="H126" s="89"/>
      <c r="I126" s="89"/>
      <c r="J126" s="88"/>
      <c r="K126" s="89"/>
      <c r="L126" s="88"/>
      <c r="M126" s="282" t="s">
        <v>414</v>
      </c>
    </row>
    <row r="127" spans="2:13" ht="27">
      <c r="B127" s="91"/>
      <c r="C127" s="96" t="s">
        <v>247</v>
      </c>
      <c r="D127" s="86">
        <v>41640</v>
      </c>
      <c r="E127" s="88"/>
      <c r="F127" s="88" t="s">
        <v>241</v>
      </c>
      <c r="G127" s="88"/>
      <c r="H127" s="89"/>
      <c r="I127" s="89"/>
      <c r="J127" s="88"/>
      <c r="K127" s="89"/>
      <c r="L127" s="88"/>
      <c r="M127" s="282" t="s">
        <v>414</v>
      </c>
    </row>
    <row r="128" spans="2:13" ht="27">
      <c r="B128" s="91"/>
      <c r="C128" s="95" t="s">
        <v>248</v>
      </c>
      <c r="D128" s="86">
        <v>41640</v>
      </c>
      <c r="E128" s="88"/>
      <c r="F128" s="88" t="s">
        <v>241</v>
      </c>
      <c r="G128" s="88"/>
      <c r="H128" s="89"/>
      <c r="I128" s="89"/>
      <c r="J128" s="88"/>
      <c r="K128" s="89"/>
      <c r="L128" s="88"/>
      <c r="M128" s="282" t="s">
        <v>414</v>
      </c>
    </row>
    <row r="129" spans="2:13" ht="27">
      <c r="B129" s="91">
        <v>44121804</v>
      </c>
      <c r="C129" s="95" t="s">
        <v>249</v>
      </c>
      <c r="D129" s="86">
        <v>41640</v>
      </c>
      <c r="E129" s="88"/>
      <c r="F129" s="88" t="s">
        <v>241</v>
      </c>
      <c r="G129" s="88"/>
      <c r="H129" s="89"/>
      <c r="I129" s="89"/>
      <c r="J129" s="88"/>
      <c r="K129" s="89"/>
      <c r="L129" s="88"/>
      <c r="M129" s="282" t="s">
        <v>414</v>
      </c>
    </row>
    <row r="130" spans="2:13" ht="27">
      <c r="B130" s="91">
        <v>44121804</v>
      </c>
      <c r="C130" s="95" t="s">
        <v>250</v>
      </c>
      <c r="D130" s="86">
        <v>41640</v>
      </c>
      <c r="E130" s="88"/>
      <c r="F130" s="88" t="s">
        <v>241</v>
      </c>
      <c r="G130" s="88"/>
      <c r="H130" s="89"/>
      <c r="I130" s="89"/>
      <c r="J130" s="88"/>
      <c r="K130" s="89"/>
      <c r="L130" s="88"/>
      <c r="M130" s="282" t="s">
        <v>414</v>
      </c>
    </row>
    <row r="131" spans="2:13" ht="17.25">
      <c r="B131" s="91">
        <v>44121804</v>
      </c>
      <c r="C131" s="93" t="s">
        <v>251</v>
      </c>
      <c r="D131" s="86">
        <v>41640</v>
      </c>
      <c r="E131" s="88"/>
      <c r="F131" s="88" t="s">
        <v>241</v>
      </c>
      <c r="G131" s="88"/>
      <c r="H131" s="89"/>
      <c r="I131" s="89"/>
      <c r="J131" s="88"/>
      <c r="K131" s="89"/>
      <c r="L131" s="88"/>
      <c r="M131" s="282" t="s">
        <v>414</v>
      </c>
    </row>
    <row r="132" spans="2:13" ht="17.25">
      <c r="B132" s="91"/>
      <c r="C132" s="93" t="s">
        <v>252</v>
      </c>
      <c r="D132" s="86">
        <v>41640</v>
      </c>
      <c r="E132" s="88"/>
      <c r="F132" s="88" t="s">
        <v>241</v>
      </c>
      <c r="G132" s="88"/>
      <c r="H132" s="89"/>
      <c r="I132" s="89"/>
      <c r="J132" s="88"/>
      <c r="K132" s="89"/>
      <c r="L132" s="88"/>
      <c r="M132" s="282" t="s">
        <v>414</v>
      </c>
    </row>
    <row r="133" spans="2:13" ht="17.25">
      <c r="B133" s="91"/>
      <c r="C133" s="93" t="s">
        <v>253</v>
      </c>
      <c r="D133" s="86">
        <v>41640</v>
      </c>
      <c r="E133" s="88"/>
      <c r="F133" s="88" t="s">
        <v>241</v>
      </c>
      <c r="G133" s="88"/>
      <c r="H133" s="89"/>
      <c r="I133" s="89"/>
      <c r="J133" s="88"/>
      <c r="K133" s="89"/>
      <c r="L133" s="88"/>
      <c r="M133" s="282" t="s">
        <v>414</v>
      </c>
    </row>
    <row r="134" spans="2:13" ht="17.25">
      <c r="B134" s="91"/>
      <c r="C134" s="97" t="s">
        <v>254</v>
      </c>
      <c r="D134" s="86">
        <v>41640</v>
      </c>
      <c r="E134" s="88"/>
      <c r="F134" s="88" t="s">
        <v>241</v>
      </c>
      <c r="G134" s="88"/>
      <c r="H134" s="89"/>
      <c r="I134" s="89"/>
      <c r="J134" s="88"/>
      <c r="K134" s="89"/>
      <c r="L134" s="88"/>
      <c r="M134" s="282" t="s">
        <v>414</v>
      </c>
    </row>
    <row r="135" spans="2:13" ht="17.25">
      <c r="B135" s="91"/>
      <c r="C135" s="96" t="s">
        <v>255</v>
      </c>
      <c r="D135" s="86">
        <v>41640</v>
      </c>
      <c r="E135" s="88"/>
      <c r="F135" s="88" t="s">
        <v>241</v>
      </c>
      <c r="G135" s="88"/>
      <c r="H135" s="89"/>
      <c r="I135" s="89"/>
      <c r="J135" s="88"/>
      <c r="K135" s="89"/>
      <c r="L135" s="88"/>
      <c r="M135" s="282" t="s">
        <v>414</v>
      </c>
    </row>
    <row r="136" spans="2:13" ht="27">
      <c r="B136" s="91"/>
      <c r="C136" s="96" t="s">
        <v>256</v>
      </c>
      <c r="D136" s="86">
        <v>41640</v>
      </c>
      <c r="E136" s="88"/>
      <c r="F136" s="88" t="s">
        <v>241</v>
      </c>
      <c r="G136" s="88"/>
      <c r="H136" s="89"/>
      <c r="I136" s="89"/>
      <c r="J136" s="88"/>
      <c r="K136" s="89"/>
      <c r="L136" s="88"/>
      <c r="M136" s="282" t="s">
        <v>414</v>
      </c>
    </row>
    <row r="137" spans="2:13" ht="17.25">
      <c r="B137" s="91"/>
      <c r="C137" s="96" t="s">
        <v>257</v>
      </c>
      <c r="D137" s="86">
        <v>41640</v>
      </c>
      <c r="E137" s="88"/>
      <c r="F137" s="88" t="s">
        <v>241</v>
      </c>
      <c r="G137" s="88"/>
      <c r="H137" s="89"/>
      <c r="I137" s="89"/>
      <c r="J137" s="88"/>
      <c r="K137" s="89"/>
      <c r="L137" s="88"/>
      <c r="M137" s="282" t="s">
        <v>414</v>
      </c>
    </row>
    <row r="138" spans="2:13" ht="17.25">
      <c r="B138" s="91"/>
      <c r="C138" s="93" t="s">
        <v>258</v>
      </c>
      <c r="D138" s="86">
        <v>41640</v>
      </c>
      <c r="E138" s="88"/>
      <c r="F138" s="88" t="s">
        <v>241</v>
      </c>
      <c r="G138" s="88"/>
      <c r="H138" s="89"/>
      <c r="I138" s="89"/>
      <c r="J138" s="88"/>
      <c r="K138" s="89"/>
      <c r="L138" s="88"/>
      <c r="M138" s="282" t="s">
        <v>414</v>
      </c>
    </row>
    <row r="139" spans="2:13" ht="17.25">
      <c r="B139" s="91"/>
      <c r="C139" s="93" t="s">
        <v>259</v>
      </c>
      <c r="D139" s="86">
        <v>41640</v>
      </c>
      <c r="E139" s="88"/>
      <c r="F139" s="88" t="s">
        <v>241</v>
      </c>
      <c r="G139" s="88"/>
      <c r="H139" s="89"/>
      <c r="I139" s="89"/>
      <c r="J139" s="88"/>
      <c r="K139" s="89"/>
      <c r="L139" s="88"/>
      <c r="M139" s="282" t="s">
        <v>414</v>
      </c>
    </row>
    <row r="140" spans="2:13" ht="17.25">
      <c r="B140" s="91"/>
      <c r="C140" s="93" t="s">
        <v>260</v>
      </c>
      <c r="D140" s="86">
        <v>41640</v>
      </c>
      <c r="E140" s="88"/>
      <c r="F140" s="88" t="s">
        <v>241</v>
      </c>
      <c r="G140" s="88"/>
      <c r="H140" s="89"/>
      <c r="I140" s="89"/>
      <c r="J140" s="88"/>
      <c r="K140" s="89"/>
      <c r="L140" s="88"/>
      <c r="M140" s="282" t="s">
        <v>414</v>
      </c>
    </row>
    <row r="141" spans="2:13" ht="17.25">
      <c r="B141" s="91"/>
      <c r="C141" s="93" t="s">
        <v>261</v>
      </c>
      <c r="D141" s="86">
        <v>41640</v>
      </c>
      <c r="E141" s="88"/>
      <c r="F141" s="88" t="s">
        <v>241</v>
      </c>
      <c r="G141" s="88"/>
      <c r="H141" s="89"/>
      <c r="I141" s="89"/>
      <c r="J141" s="88"/>
      <c r="K141" s="89"/>
      <c r="L141" s="88"/>
      <c r="M141" s="282" t="s">
        <v>414</v>
      </c>
    </row>
    <row r="142" spans="2:13" ht="17.25">
      <c r="B142" s="91"/>
      <c r="C142" s="95" t="s">
        <v>262</v>
      </c>
      <c r="D142" s="86">
        <v>41640</v>
      </c>
      <c r="E142" s="88"/>
      <c r="F142" s="88" t="s">
        <v>241</v>
      </c>
      <c r="G142" s="88"/>
      <c r="H142" s="89"/>
      <c r="I142" s="89"/>
      <c r="J142" s="88"/>
      <c r="K142" s="89"/>
      <c r="L142" s="88"/>
      <c r="M142" s="282" t="s">
        <v>414</v>
      </c>
    </row>
    <row r="143" spans="2:13" ht="17.25">
      <c r="B143" s="91"/>
      <c r="C143" s="95" t="s">
        <v>263</v>
      </c>
      <c r="D143" s="86">
        <v>41640</v>
      </c>
      <c r="E143" s="88"/>
      <c r="F143" s="88" t="s">
        <v>241</v>
      </c>
      <c r="G143" s="88"/>
      <c r="H143" s="89"/>
      <c r="I143" s="89"/>
      <c r="J143" s="88"/>
      <c r="K143" s="89"/>
      <c r="L143" s="88"/>
      <c r="M143" s="282" t="s">
        <v>414</v>
      </c>
    </row>
    <row r="144" spans="2:13" ht="17.25">
      <c r="B144" s="91"/>
      <c r="C144" s="95" t="s">
        <v>264</v>
      </c>
      <c r="D144" s="86">
        <v>41640</v>
      </c>
      <c r="E144" s="88"/>
      <c r="F144" s="88" t="s">
        <v>241</v>
      </c>
      <c r="G144" s="88"/>
      <c r="H144" s="89"/>
      <c r="I144" s="89"/>
      <c r="J144" s="88"/>
      <c r="K144" s="89"/>
      <c r="L144" s="88"/>
      <c r="M144" s="282" t="s">
        <v>414</v>
      </c>
    </row>
    <row r="145" spans="2:13" ht="17.25">
      <c r="B145" s="91"/>
      <c r="C145" s="93" t="s">
        <v>265</v>
      </c>
      <c r="D145" s="86">
        <v>41640</v>
      </c>
      <c r="E145" s="88"/>
      <c r="F145" s="88" t="s">
        <v>241</v>
      </c>
      <c r="G145" s="88"/>
      <c r="H145" s="89"/>
      <c r="I145" s="89"/>
      <c r="J145" s="88"/>
      <c r="K145" s="89"/>
      <c r="L145" s="88"/>
      <c r="M145" s="282" t="s">
        <v>414</v>
      </c>
    </row>
    <row r="146" spans="2:13" ht="17.25">
      <c r="B146" s="91"/>
      <c r="C146" s="93" t="s">
        <v>266</v>
      </c>
      <c r="D146" s="86">
        <v>41640</v>
      </c>
      <c r="E146" s="88"/>
      <c r="F146" s="88" t="s">
        <v>241</v>
      </c>
      <c r="G146" s="88"/>
      <c r="H146" s="89"/>
      <c r="I146" s="89"/>
      <c r="J146" s="88"/>
      <c r="K146" s="89"/>
      <c r="L146" s="88"/>
      <c r="M146" s="282" t="s">
        <v>414</v>
      </c>
    </row>
    <row r="147" spans="2:13" ht="27">
      <c r="B147" s="91"/>
      <c r="C147" s="96" t="s">
        <v>267</v>
      </c>
      <c r="D147" s="86">
        <v>41640</v>
      </c>
      <c r="E147" s="88"/>
      <c r="F147" s="88" t="s">
        <v>241</v>
      </c>
      <c r="G147" s="88"/>
      <c r="H147" s="89"/>
      <c r="I147" s="89"/>
      <c r="J147" s="88"/>
      <c r="K147" s="89"/>
      <c r="L147" s="88"/>
      <c r="M147" s="282" t="s">
        <v>414</v>
      </c>
    </row>
    <row r="148" spans="2:13" ht="27">
      <c r="B148" s="91"/>
      <c r="C148" s="96" t="s">
        <v>268</v>
      </c>
      <c r="D148" s="86">
        <v>41640</v>
      </c>
      <c r="E148" s="88"/>
      <c r="F148" s="88" t="s">
        <v>241</v>
      </c>
      <c r="G148" s="88"/>
      <c r="H148" s="89"/>
      <c r="I148" s="89"/>
      <c r="J148" s="88"/>
      <c r="K148" s="89"/>
      <c r="L148" s="88"/>
      <c r="M148" s="282" t="s">
        <v>414</v>
      </c>
    </row>
    <row r="149" spans="2:13" ht="27">
      <c r="B149" s="91"/>
      <c r="C149" s="96" t="s">
        <v>269</v>
      </c>
      <c r="D149" s="86">
        <v>41640</v>
      </c>
      <c r="E149" s="88"/>
      <c r="F149" s="88" t="s">
        <v>241</v>
      </c>
      <c r="G149" s="88"/>
      <c r="H149" s="89"/>
      <c r="I149" s="89"/>
      <c r="J149" s="88"/>
      <c r="K149" s="89"/>
      <c r="L149" s="88"/>
      <c r="M149" s="282" t="s">
        <v>414</v>
      </c>
    </row>
    <row r="150" spans="2:13" ht="17.25">
      <c r="B150" s="91"/>
      <c r="C150" s="93" t="s">
        <v>270</v>
      </c>
      <c r="D150" s="86">
        <v>41640</v>
      </c>
      <c r="E150" s="88"/>
      <c r="F150" s="88" t="s">
        <v>241</v>
      </c>
      <c r="G150" s="88"/>
      <c r="H150" s="89"/>
      <c r="I150" s="89"/>
      <c r="J150" s="88"/>
      <c r="K150" s="89"/>
      <c r="L150" s="88"/>
      <c r="M150" s="282" t="s">
        <v>414</v>
      </c>
    </row>
    <row r="151" spans="2:13" ht="17.25">
      <c r="B151" s="91"/>
      <c r="C151" s="93" t="s">
        <v>271</v>
      </c>
      <c r="D151" s="86">
        <v>41640</v>
      </c>
      <c r="E151" s="88"/>
      <c r="F151" s="88" t="s">
        <v>241</v>
      </c>
      <c r="G151" s="88"/>
      <c r="H151" s="89"/>
      <c r="I151" s="89"/>
      <c r="J151" s="88"/>
      <c r="K151" s="89"/>
      <c r="L151" s="88"/>
      <c r="M151" s="282" t="s">
        <v>414</v>
      </c>
    </row>
    <row r="152" spans="2:13" ht="27">
      <c r="B152" s="91"/>
      <c r="C152" s="96" t="s">
        <v>272</v>
      </c>
      <c r="D152" s="86">
        <v>41640</v>
      </c>
      <c r="E152" s="88"/>
      <c r="F152" s="88" t="s">
        <v>241</v>
      </c>
      <c r="G152" s="88"/>
      <c r="H152" s="89"/>
      <c r="I152" s="89"/>
      <c r="J152" s="88"/>
      <c r="K152" s="89"/>
      <c r="L152" s="88"/>
      <c r="M152" s="282" t="s">
        <v>414</v>
      </c>
    </row>
    <row r="153" spans="2:13" ht="17.25">
      <c r="B153" s="91"/>
      <c r="C153" s="93" t="s">
        <v>273</v>
      </c>
      <c r="D153" s="86">
        <v>41640</v>
      </c>
      <c r="E153" s="88"/>
      <c r="F153" s="88" t="s">
        <v>241</v>
      </c>
      <c r="G153" s="88"/>
      <c r="H153" s="89"/>
      <c r="I153" s="89"/>
      <c r="J153" s="88"/>
      <c r="K153" s="89"/>
      <c r="L153" s="88"/>
      <c r="M153" s="282" t="s">
        <v>414</v>
      </c>
    </row>
    <row r="154" spans="2:13" ht="17.25">
      <c r="B154" s="91"/>
      <c r="C154" s="93" t="s">
        <v>274</v>
      </c>
      <c r="D154" s="86">
        <v>41640</v>
      </c>
      <c r="E154" s="88"/>
      <c r="F154" s="88" t="s">
        <v>241</v>
      </c>
      <c r="G154" s="88"/>
      <c r="H154" s="89"/>
      <c r="I154" s="89"/>
      <c r="J154" s="88"/>
      <c r="K154" s="89"/>
      <c r="L154" s="88"/>
      <c r="M154" s="282" t="s">
        <v>414</v>
      </c>
    </row>
    <row r="155" spans="2:13" ht="17.25">
      <c r="B155" s="91"/>
      <c r="C155" s="93" t="s">
        <v>275</v>
      </c>
      <c r="D155" s="86">
        <v>41640</v>
      </c>
      <c r="E155" s="88"/>
      <c r="F155" s="88" t="s">
        <v>241</v>
      </c>
      <c r="G155" s="88"/>
      <c r="H155" s="89"/>
      <c r="I155" s="89"/>
      <c r="J155" s="88"/>
      <c r="K155" s="89"/>
      <c r="L155" s="88"/>
      <c r="M155" s="282" t="s">
        <v>414</v>
      </c>
    </row>
    <row r="156" spans="2:13" ht="17.25">
      <c r="B156" s="91"/>
      <c r="C156" s="93" t="s">
        <v>276</v>
      </c>
      <c r="D156" s="86">
        <v>41640</v>
      </c>
      <c r="E156" s="88"/>
      <c r="F156" s="88" t="s">
        <v>241</v>
      </c>
      <c r="G156" s="88"/>
      <c r="H156" s="89"/>
      <c r="I156" s="89"/>
      <c r="J156" s="88"/>
      <c r="K156" s="89"/>
      <c r="L156" s="88"/>
      <c r="M156" s="282" t="s">
        <v>414</v>
      </c>
    </row>
    <row r="157" spans="2:13" ht="17.25">
      <c r="B157" s="91"/>
      <c r="C157" s="93" t="s">
        <v>277</v>
      </c>
      <c r="D157" s="86">
        <v>41640</v>
      </c>
      <c r="E157" s="88"/>
      <c r="F157" s="88" t="s">
        <v>241</v>
      </c>
      <c r="G157" s="88"/>
      <c r="H157" s="89"/>
      <c r="I157" s="89"/>
      <c r="J157" s="88"/>
      <c r="K157" s="89"/>
      <c r="L157" s="88"/>
      <c r="M157" s="282" t="s">
        <v>414</v>
      </c>
    </row>
    <row r="158" spans="2:13" ht="40.5">
      <c r="B158" s="91"/>
      <c r="C158" s="96" t="s">
        <v>278</v>
      </c>
      <c r="D158" s="86">
        <v>41640</v>
      </c>
      <c r="E158" s="88"/>
      <c r="F158" s="88" t="s">
        <v>241</v>
      </c>
      <c r="G158" s="88"/>
      <c r="H158" s="89"/>
      <c r="I158" s="89"/>
      <c r="J158" s="88"/>
      <c r="K158" s="89"/>
      <c r="L158" s="88"/>
      <c r="M158" s="282" t="s">
        <v>414</v>
      </c>
    </row>
    <row r="159" spans="2:13" ht="40.5">
      <c r="B159" s="91"/>
      <c r="C159" s="96" t="s">
        <v>279</v>
      </c>
      <c r="D159" s="86">
        <v>41640</v>
      </c>
      <c r="E159" s="88"/>
      <c r="F159" s="88" t="s">
        <v>241</v>
      </c>
      <c r="G159" s="88"/>
      <c r="H159" s="89"/>
      <c r="I159" s="89"/>
      <c r="J159" s="88"/>
      <c r="K159" s="89"/>
      <c r="L159" s="88"/>
      <c r="M159" s="282" t="s">
        <v>414</v>
      </c>
    </row>
    <row r="160" spans="2:13" ht="27">
      <c r="B160" s="91"/>
      <c r="C160" s="96" t="s">
        <v>280</v>
      </c>
      <c r="D160" s="86">
        <v>41640</v>
      </c>
      <c r="E160" s="88"/>
      <c r="F160" s="88" t="s">
        <v>241</v>
      </c>
      <c r="G160" s="88"/>
      <c r="H160" s="89"/>
      <c r="I160" s="89"/>
      <c r="J160" s="88"/>
      <c r="K160" s="89"/>
      <c r="L160" s="88"/>
      <c r="M160" s="282" t="s">
        <v>414</v>
      </c>
    </row>
    <row r="161" spans="2:13" ht="27">
      <c r="B161" s="91"/>
      <c r="C161" s="95" t="s">
        <v>281</v>
      </c>
      <c r="D161" s="86">
        <v>41640</v>
      </c>
      <c r="E161" s="88"/>
      <c r="F161" s="88" t="s">
        <v>241</v>
      </c>
      <c r="G161" s="88"/>
      <c r="H161" s="89"/>
      <c r="I161" s="89"/>
      <c r="J161" s="88"/>
      <c r="K161" s="89"/>
      <c r="L161" s="88"/>
      <c r="M161" s="282" t="s">
        <v>414</v>
      </c>
    </row>
    <row r="162" spans="2:13" ht="27">
      <c r="B162" s="91"/>
      <c r="C162" s="95" t="s">
        <v>282</v>
      </c>
      <c r="D162" s="86">
        <v>41640</v>
      </c>
      <c r="E162" s="88"/>
      <c r="F162" s="88" t="s">
        <v>241</v>
      </c>
      <c r="G162" s="88"/>
      <c r="H162" s="89"/>
      <c r="I162" s="89"/>
      <c r="J162" s="88"/>
      <c r="K162" s="89"/>
      <c r="L162" s="88"/>
      <c r="M162" s="282" t="s">
        <v>414</v>
      </c>
    </row>
    <row r="163" spans="2:13" ht="27">
      <c r="B163" s="91"/>
      <c r="C163" s="95" t="s">
        <v>283</v>
      </c>
      <c r="D163" s="86">
        <v>41640</v>
      </c>
      <c r="E163" s="88"/>
      <c r="F163" s="88" t="s">
        <v>241</v>
      </c>
      <c r="G163" s="88"/>
      <c r="H163" s="89"/>
      <c r="I163" s="89"/>
      <c r="J163" s="88"/>
      <c r="K163" s="89"/>
      <c r="L163" s="88"/>
      <c r="M163" s="282" t="s">
        <v>414</v>
      </c>
    </row>
    <row r="164" spans="2:13" ht="27">
      <c r="B164" s="91"/>
      <c r="C164" s="95" t="s">
        <v>284</v>
      </c>
      <c r="D164" s="86">
        <v>41640</v>
      </c>
      <c r="E164" s="88"/>
      <c r="F164" s="88" t="s">
        <v>241</v>
      </c>
      <c r="G164" s="88"/>
      <c r="H164" s="89"/>
      <c r="I164" s="89"/>
      <c r="J164" s="88"/>
      <c r="K164" s="89"/>
      <c r="L164" s="88"/>
      <c r="M164" s="282" t="s">
        <v>414</v>
      </c>
    </row>
    <row r="165" spans="2:13" ht="27">
      <c r="B165" s="91"/>
      <c r="C165" s="95" t="s">
        <v>285</v>
      </c>
      <c r="D165" s="86">
        <v>41640</v>
      </c>
      <c r="E165" s="88"/>
      <c r="F165" s="88" t="s">
        <v>241</v>
      </c>
      <c r="G165" s="88"/>
      <c r="H165" s="89"/>
      <c r="I165" s="89"/>
      <c r="J165" s="88"/>
      <c r="K165" s="89"/>
      <c r="L165" s="88"/>
      <c r="M165" s="282" t="s">
        <v>414</v>
      </c>
    </row>
    <row r="166" spans="2:13" ht="27">
      <c r="B166" s="91"/>
      <c r="C166" s="95" t="s">
        <v>286</v>
      </c>
      <c r="D166" s="86">
        <v>41640</v>
      </c>
      <c r="E166" s="88"/>
      <c r="F166" s="88" t="s">
        <v>241</v>
      </c>
      <c r="G166" s="88"/>
      <c r="H166" s="89"/>
      <c r="I166" s="89"/>
      <c r="J166" s="88"/>
      <c r="K166" s="89"/>
      <c r="L166" s="88"/>
      <c r="M166" s="282" t="s">
        <v>414</v>
      </c>
    </row>
    <row r="167" spans="2:13" ht="40.5">
      <c r="B167" s="91"/>
      <c r="C167" s="95" t="s">
        <v>287</v>
      </c>
      <c r="D167" s="86">
        <v>41640</v>
      </c>
      <c r="E167" s="88"/>
      <c r="F167" s="88" t="s">
        <v>241</v>
      </c>
      <c r="G167" s="88"/>
      <c r="H167" s="89"/>
      <c r="I167" s="89"/>
      <c r="J167" s="88"/>
      <c r="K167" s="89"/>
      <c r="L167" s="88"/>
      <c r="M167" s="282" t="s">
        <v>414</v>
      </c>
    </row>
    <row r="168" spans="2:13" ht="17.25">
      <c r="B168" s="91"/>
      <c r="C168" s="93" t="s">
        <v>288</v>
      </c>
      <c r="D168" s="86">
        <v>41640</v>
      </c>
      <c r="E168" s="88"/>
      <c r="F168" s="88" t="s">
        <v>241</v>
      </c>
      <c r="G168" s="88"/>
      <c r="H168" s="89"/>
      <c r="I168" s="89"/>
      <c r="J168" s="88"/>
      <c r="K168" s="89"/>
      <c r="L168" s="88"/>
      <c r="M168" s="282" t="s">
        <v>414</v>
      </c>
    </row>
    <row r="169" spans="2:13" ht="17.25">
      <c r="B169" s="91"/>
      <c r="C169" s="98" t="s">
        <v>289</v>
      </c>
      <c r="D169" s="86">
        <v>41640</v>
      </c>
      <c r="E169" s="88"/>
      <c r="F169" s="88" t="s">
        <v>241</v>
      </c>
      <c r="G169" s="88"/>
      <c r="H169" s="89"/>
      <c r="I169" s="89"/>
      <c r="J169" s="88"/>
      <c r="K169" s="89"/>
      <c r="L169" s="88"/>
      <c r="M169" s="282" t="s">
        <v>414</v>
      </c>
    </row>
    <row r="170" spans="2:13" ht="17.25">
      <c r="B170" s="91"/>
      <c r="C170" s="98" t="s">
        <v>290</v>
      </c>
      <c r="D170" s="86">
        <v>41640</v>
      </c>
      <c r="E170" s="88"/>
      <c r="F170" s="88" t="s">
        <v>241</v>
      </c>
      <c r="G170" s="88"/>
      <c r="H170" s="89"/>
      <c r="I170" s="89"/>
      <c r="J170" s="88"/>
      <c r="K170" s="89"/>
      <c r="L170" s="88"/>
      <c r="M170" s="282" t="s">
        <v>414</v>
      </c>
    </row>
    <row r="171" spans="2:13" ht="17.25">
      <c r="B171" s="91"/>
      <c r="C171" s="98" t="s">
        <v>291</v>
      </c>
      <c r="D171" s="86">
        <v>41640</v>
      </c>
      <c r="E171" s="88"/>
      <c r="F171" s="88" t="s">
        <v>241</v>
      </c>
      <c r="G171" s="88"/>
      <c r="H171" s="89"/>
      <c r="I171" s="89"/>
      <c r="J171" s="88"/>
      <c r="K171" s="89"/>
      <c r="L171" s="88"/>
      <c r="M171" s="282" t="s">
        <v>414</v>
      </c>
    </row>
    <row r="172" spans="2:13" ht="17.25">
      <c r="B172" s="91"/>
      <c r="C172" s="98" t="s">
        <v>292</v>
      </c>
      <c r="D172" s="86">
        <v>41640</v>
      </c>
      <c r="E172" s="88"/>
      <c r="F172" s="88" t="s">
        <v>241</v>
      </c>
      <c r="G172" s="88"/>
      <c r="H172" s="89"/>
      <c r="I172" s="89"/>
      <c r="J172" s="88"/>
      <c r="K172" s="89"/>
      <c r="L172" s="88"/>
      <c r="M172" s="282" t="s">
        <v>414</v>
      </c>
    </row>
    <row r="173" spans="2:13" ht="17.25">
      <c r="B173" s="91"/>
      <c r="C173" s="95" t="s">
        <v>293</v>
      </c>
      <c r="D173" s="86">
        <v>41640</v>
      </c>
      <c r="E173" s="88"/>
      <c r="F173" s="88" t="s">
        <v>241</v>
      </c>
      <c r="G173" s="88"/>
      <c r="H173" s="89"/>
      <c r="I173" s="89"/>
      <c r="J173" s="88"/>
      <c r="K173" s="89"/>
      <c r="L173" s="88"/>
      <c r="M173" s="282" t="s">
        <v>414</v>
      </c>
    </row>
    <row r="174" spans="2:13" ht="17.25">
      <c r="B174" s="91"/>
      <c r="C174" s="95" t="s">
        <v>294</v>
      </c>
      <c r="D174" s="86">
        <v>41640</v>
      </c>
      <c r="E174" s="88"/>
      <c r="F174" s="88" t="s">
        <v>241</v>
      </c>
      <c r="G174" s="88"/>
      <c r="H174" s="89"/>
      <c r="I174" s="89"/>
      <c r="J174" s="88"/>
      <c r="K174" s="89"/>
      <c r="L174" s="88"/>
      <c r="M174" s="282" t="s">
        <v>414</v>
      </c>
    </row>
    <row r="175" spans="2:13" ht="17.25">
      <c r="B175" s="91"/>
      <c r="C175" s="95" t="s">
        <v>295</v>
      </c>
      <c r="D175" s="86">
        <v>41640</v>
      </c>
      <c r="E175" s="88"/>
      <c r="F175" s="88" t="s">
        <v>241</v>
      </c>
      <c r="G175" s="88"/>
      <c r="H175" s="89"/>
      <c r="I175" s="89"/>
      <c r="J175" s="88"/>
      <c r="K175" s="89"/>
      <c r="L175" s="88"/>
      <c r="M175" s="282" t="s">
        <v>414</v>
      </c>
    </row>
    <row r="176" spans="2:13" ht="17.25">
      <c r="B176" s="91"/>
      <c r="C176" s="93" t="s">
        <v>296</v>
      </c>
      <c r="D176" s="86">
        <v>41640</v>
      </c>
      <c r="E176" s="88"/>
      <c r="F176" s="88" t="s">
        <v>241</v>
      </c>
      <c r="G176" s="88"/>
      <c r="H176" s="89"/>
      <c r="I176" s="89"/>
      <c r="J176" s="88"/>
      <c r="K176" s="89"/>
      <c r="L176" s="88"/>
      <c r="M176" s="282" t="s">
        <v>414</v>
      </c>
    </row>
    <row r="177" spans="2:13" ht="17.25">
      <c r="B177" s="91"/>
      <c r="C177" s="95" t="s">
        <v>297</v>
      </c>
      <c r="D177" s="86">
        <v>41640</v>
      </c>
      <c r="E177" s="88"/>
      <c r="F177" s="88" t="s">
        <v>241</v>
      </c>
      <c r="G177" s="88"/>
      <c r="H177" s="89"/>
      <c r="I177" s="89"/>
      <c r="J177" s="88"/>
      <c r="K177" s="89"/>
      <c r="L177" s="88"/>
      <c r="M177" s="282" t="s">
        <v>414</v>
      </c>
    </row>
    <row r="178" spans="2:13" ht="27">
      <c r="B178" s="91"/>
      <c r="C178" s="95" t="s">
        <v>298</v>
      </c>
      <c r="D178" s="86">
        <v>41640</v>
      </c>
      <c r="E178" s="88"/>
      <c r="F178" s="88" t="s">
        <v>241</v>
      </c>
      <c r="G178" s="88"/>
      <c r="H178" s="89"/>
      <c r="I178" s="89"/>
      <c r="J178" s="88"/>
      <c r="K178" s="89"/>
      <c r="L178" s="88"/>
      <c r="M178" s="282" t="s">
        <v>414</v>
      </c>
    </row>
    <row r="179" spans="2:13" ht="27">
      <c r="B179" s="91"/>
      <c r="C179" s="95" t="s">
        <v>299</v>
      </c>
      <c r="D179" s="86">
        <v>41640</v>
      </c>
      <c r="E179" s="88"/>
      <c r="F179" s="88" t="s">
        <v>241</v>
      </c>
      <c r="G179" s="88"/>
      <c r="H179" s="89"/>
      <c r="I179" s="89"/>
      <c r="J179" s="88"/>
      <c r="K179" s="89"/>
      <c r="L179" s="88"/>
      <c r="M179" s="282" t="s">
        <v>414</v>
      </c>
    </row>
    <row r="180" spans="2:13" ht="17.25">
      <c r="B180" s="91"/>
      <c r="C180" s="95" t="s">
        <v>300</v>
      </c>
      <c r="D180" s="86">
        <v>41640</v>
      </c>
      <c r="E180" s="88"/>
      <c r="F180" s="88" t="s">
        <v>241</v>
      </c>
      <c r="G180" s="88"/>
      <c r="H180" s="89"/>
      <c r="I180" s="89"/>
      <c r="J180" s="88"/>
      <c r="K180" s="89"/>
      <c r="L180" s="88"/>
      <c r="M180" s="282" t="s">
        <v>414</v>
      </c>
    </row>
    <row r="181" spans="2:13" ht="17.25">
      <c r="B181" s="91"/>
      <c r="C181" s="95" t="s">
        <v>301</v>
      </c>
      <c r="D181" s="86">
        <v>41640</v>
      </c>
      <c r="E181" s="88"/>
      <c r="F181" s="88" t="s">
        <v>241</v>
      </c>
      <c r="G181" s="88"/>
      <c r="H181" s="89"/>
      <c r="I181" s="89"/>
      <c r="J181" s="88"/>
      <c r="K181" s="89"/>
      <c r="L181" s="88"/>
      <c r="M181" s="282" t="s">
        <v>414</v>
      </c>
    </row>
    <row r="182" spans="2:13" ht="17.25">
      <c r="B182" s="91"/>
      <c r="C182" s="93" t="s">
        <v>302</v>
      </c>
      <c r="D182" s="86">
        <v>41640</v>
      </c>
      <c r="E182" s="88"/>
      <c r="F182" s="88" t="s">
        <v>241</v>
      </c>
      <c r="G182" s="88"/>
      <c r="H182" s="89"/>
      <c r="I182" s="89"/>
      <c r="J182" s="88"/>
      <c r="K182" s="89"/>
      <c r="L182" s="88"/>
      <c r="M182" s="282" t="s">
        <v>414</v>
      </c>
    </row>
    <row r="183" spans="2:13" ht="27">
      <c r="B183" s="91"/>
      <c r="C183" s="95" t="s">
        <v>303</v>
      </c>
      <c r="D183" s="86">
        <v>41640</v>
      </c>
      <c r="E183" s="88"/>
      <c r="F183" s="88" t="s">
        <v>241</v>
      </c>
      <c r="G183" s="88"/>
      <c r="H183" s="89"/>
      <c r="I183" s="89"/>
      <c r="J183" s="88"/>
      <c r="K183" s="89"/>
      <c r="L183" s="88"/>
      <c r="M183" s="282" t="s">
        <v>414</v>
      </c>
    </row>
    <row r="184" spans="2:13" ht="27">
      <c r="B184" s="91"/>
      <c r="C184" s="95" t="s">
        <v>304</v>
      </c>
      <c r="D184" s="86">
        <v>41640</v>
      </c>
      <c r="E184" s="88"/>
      <c r="F184" s="88" t="s">
        <v>241</v>
      </c>
      <c r="G184" s="88"/>
      <c r="H184" s="89"/>
      <c r="I184" s="89"/>
      <c r="J184" s="88"/>
      <c r="K184" s="89"/>
      <c r="L184" s="88"/>
      <c r="M184" s="282" t="s">
        <v>414</v>
      </c>
    </row>
    <row r="185" spans="2:13" ht="27">
      <c r="B185" s="91"/>
      <c r="C185" s="95" t="s">
        <v>305</v>
      </c>
      <c r="D185" s="86">
        <v>41640</v>
      </c>
      <c r="E185" s="88"/>
      <c r="F185" s="88" t="s">
        <v>241</v>
      </c>
      <c r="G185" s="88"/>
      <c r="H185" s="89"/>
      <c r="I185" s="89"/>
      <c r="J185" s="88"/>
      <c r="K185" s="89"/>
      <c r="L185" s="88"/>
      <c r="M185" s="282" t="s">
        <v>414</v>
      </c>
    </row>
    <row r="186" spans="2:13" ht="40.5">
      <c r="B186" s="91"/>
      <c r="C186" s="95" t="s">
        <v>306</v>
      </c>
      <c r="D186" s="86">
        <v>41640</v>
      </c>
      <c r="E186" s="88"/>
      <c r="F186" s="88" t="s">
        <v>241</v>
      </c>
      <c r="G186" s="88"/>
      <c r="H186" s="89"/>
      <c r="I186" s="89"/>
      <c r="J186" s="88"/>
      <c r="K186" s="89"/>
      <c r="L186" s="88"/>
      <c r="M186" s="282" t="s">
        <v>414</v>
      </c>
    </row>
    <row r="187" spans="2:13" ht="27">
      <c r="B187" s="91"/>
      <c r="C187" s="96" t="s">
        <v>307</v>
      </c>
      <c r="D187" s="86">
        <v>41640</v>
      </c>
      <c r="E187" s="88"/>
      <c r="F187" s="88" t="s">
        <v>241</v>
      </c>
      <c r="G187" s="88"/>
      <c r="H187" s="89"/>
      <c r="I187" s="89"/>
      <c r="J187" s="88"/>
      <c r="K187" s="89"/>
      <c r="L187" s="88"/>
      <c r="M187" s="282" t="s">
        <v>414</v>
      </c>
    </row>
    <row r="188" spans="2:13" ht="27">
      <c r="B188" s="91"/>
      <c r="C188" s="95" t="s">
        <v>186</v>
      </c>
      <c r="D188" s="86">
        <v>41640</v>
      </c>
      <c r="E188" s="88"/>
      <c r="F188" s="88" t="s">
        <v>241</v>
      </c>
      <c r="G188" s="88"/>
      <c r="H188" s="89"/>
      <c r="I188" s="89"/>
      <c r="J188" s="88"/>
      <c r="K188" s="89"/>
      <c r="L188" s="88"/>
      <c r="M188" s="282" t="s">
        <v>414</v>
      </c>
    </row>
    <row r="189" spans="2:13" ht="17.25">
      <c r="B189" s="91"/>
      <c r="C189" s="94" t="s">
        <v>308</v>
      </c>
      <c r="D189" s="86">
        <v>41640</v>
      </c>
      <c r="E189" s="88"/>
      <c r="F189" s="88" t="s">
        <v>241</v>
      </c>
      <c r="G189" s="88"/>
      <c r="H189" s="89"/>
      <c r="I189" s="89"/>
      <c r="J189" s="88"/>
      <c r="K189" s="89"/>
      <c r="L189" s="88"/>
      <c r="M189" s="282" t="s">
        <v>414</v>
      </c>
    </row>
    <row r="190" spans="2:13" ht="17.25">
      <c r="B190" s="91"/>
      <c r="C190" s="93" t="s">
        <v>309</v>
      </c>
      <c r="D190" s="86">
        <v>41640</v>
      </c>
      <c r="E190" s="88"/>
      <c r="F190" s="88" t="s">
        <v>241</v>
      </c>
      <c r="G190" s="88"/>
      <c r="H190" s="89"/>
      <c r="I190" s="89"/>
      <c r="J190" s="88"/>
      <c r="K190" s="89"/>
      <c r="L190" s="88"/>
      <c r="M190" s="282" t="s">
        <v>414</v>
      </c>
    </row>
    <row r="191" spans="2:13" ht="17.25">
      <c r="B191" s="91"/>
      <c r="C191" s="94" t="s">
        <v>310</v>
      </c>
      <c r="D191" s="86">
        <v>41640</v>
      </c>
      <c r="E191" s="88"/>
      <c r="F191" s="88" t="s">
        <v>241</v>
      </c>
      <c r="G191" s="88"/>
      <c r="H191" s="89"/>
      <c r="I191" s="89"/>
      <c r="J191" s="88"/>
      <c r="K191" s="89"/>
      <c r="L191" s="88"/>
      <c r="M191" s="282" t="s">
        <v>414</v>
      </c>
    </row>
    <row r="192" spans="2:13" ht="17.25">
      <c r="B192" s="91"/>
      <c r="C192" s="94" t="s">
        <v>311</v>
      </c>
      <c r="D192" s="86">
        <v>41640</v>
      </c>
      <c r="E192" s="88"/>
      <c r="F192" s="88" t="s">
        <v>241</v>
      </c>
      <c r="G192" s="88"/>
      <c r="H192" s="89"/>
      <c r="I192" s="89"/>
      <c r="J192" s="88"/>
      <c r="K192" s="89"/>
      <c r="L192" s="88"/>
      <c r="M192" s="282" t="s">
        <v>414</v>
      </c>
    </row>
    <row r="193" spans="2:13" ht="17.25">
      <c r="B193" s="91"/>
      <c r="C193" s="92" t="s">
        <v>312</v>
      </c>
      <c r="D193" s="86">
        <v>41640</v>
      </c>
      <c r="E193" s="88"/>
      <c r="F193" s="88" t="s">
        <v>241</v>
      </c>
      <c r="G193" s="88"/>
      <c r="H193" s="89"/>
      <c r="I193" s="89"/>
      <c r="J193" s="88"/>
      <c r="K193" s="89"/>
      <c r="L193" s="88"/>
      <c r="M193" s="282" t="s">
        <v>414</v>
      </c>
    </row>
    <row r="194" spans="2:13" ht="17.25">
      <c r="B194" s="91"/>
      <c r="C194" s="96" t="s">
        <v>313</v>
      </c>
      <c r="D194" s="86">
        <v>41640</v>
      </c>
      <c r="E194" s="88"/>
      <c r="F194" s="88" t="s">
        <v>241</v>
      </c>
      <c r="G194" s="88"/>
      <c r="H194" s="89"/>
      <c r="I194" s="89"/>
      <c r="J194" s="88"/>
      <c r="K194" s="89"/>
      <c r="L194" s="88"/>
      <c r="M194" s="282" t="s">
        <v>414</v>
      </c>
    </row>
    <row r="195" spans="2:13" ht="17.25">
      <c r="B195" s="91"/>
      <c r="C195" s="96" t="s">
        <v>314</v>
      </c>
      <c r="D195" s="86">
        <v>41640</v>
      </c>
      <c r="E195" s="88"/>
      <c r="F195" s="88" t="s">
        <v>241</v>
      </c>
      <c r="G195" s="88"/>
      <c r="H195" s="89"/>
      <c r="I195" s="89"/>
      <c r="J195" s="88"/>
      <c r="K195" s="89"/>
      <c r="L195" s="88"/>
      <c r="M195" s="282" t="s">
        <v>414</v>
      </c>
    </row>
    <row r="196" spans="2:13" ht="27">
      <c r="B196" s="91"/>
      <c r="C196" s="95" t="s">
        <v>315</v>
      </c>
      <c r="D196" s="86">
        <v>41640</v>
      </c>
      <c r="E196" s="88"/>
      <c r="F196" s="88" t="s">
        <v>241</v>
      </c>
      <c r="G196" s="88"/>
      <c r="H196" s="89"/>
      <c r="I196" s="89"/>
      <c r="J196" s="88"/>
      <c r="K196" s="89"/>
      <c r="L196" s="88"/>
      <c r="M196" s="282" t="s">
        <v>414</v>
      </c>
    </row>
    <row r="197" spans="2:13" ht="17.25">
      <c r="B197" s="91"/>
      <c r="C197" s="92" t="s">
        <v>316</v>
      </c>
      <c r="D197" s="86">
        <v>41640</v>
      </c>
      <c r="E197" s="88"/>
      <c r="F197" s="88" t="s">
        <v>241</v>
      </c>
      <c r="G197" s="88"/>
      <c r="H197" s="89"/>
      <c r="I197" s="89"/>
      <c r="J197" s="88"/>
      <c r="K197" s="89"/>
      <c r="L197" s="88"/>
      <c r="M197" s="282" t="s">
        <v>414</v>
      </c>
    </row>
    <row r="198" spans="2:13" ht="17.25">
      <c r="B198" s="91"/>
      <c r="C198" s="94" t="s">
        <v>317</v>
      </c>
      <c r="D198" s="86">
        <v>41640</v>
      </c>
      <c r="E198" s="88"/>
      <c r="F198" s="88" t="s">
        <v>241</v>
      </c>
      <c r="G198" s="88"/>
      <c r="H198" s="89"/>
      <c r="I198" s="89"/>
      <c r="J198" s="88"/>
      <c r="K198" s="89"/>
      <c r="L198" s="88"/>
      <c r="M198" s="282" t="s">
        <v>414</v>
      </c>
    </row>
    <row r="199" spans="2:13" ht="17.25">
      <c r="B199" s="91"/>
      <c r="C199" s="94" t="s">
        <v>318</v>
      </c>
      <c r="D199" s="86">
        <v>41640</v>
      </c>
      <c r="E199" s="88"/>
      <c r="F199" s="88" t="s">
        <v>241</v>
      </c>
      <c r="G199" s="88"/>
      <c r="H199" s="89"/>
      <c r="I199" s="89"/>
      <c r="J199" s="88"/>
      <c r="K199" s="89"/>
      <c r="L199" s="88"/>
      <c r="M199" s="282" t="s">
        <v>414</v>
      </c>
    </row>
    <row r="200" spans="2:13" ht="17.25">
      <c r="B200" s="91"/>
      <c r="C200" s="96" t="s">
        <v>319</v>
      </c>
      <c r="D200" s="86">
        <v>41640</v>
      </c>
      <c r="E200" s="88"/>
      <c r="F200" s="88" t="s">
        <v>241</v>
      </c>
      <c r="G200" s="88"/>
      <c r="H200" s="89"/>
      <c r="I200" s="89"/>
      <c r="J200" s="88"/>
      <c r="K200" s="89"/>
      <c r="L200" s="88"/>
      <c r="M200" s="282" t="s">
        <v>414</v>
      </c>
    </row>
    <row r="201" spans="2:13" ht="17.25">
      <c r="B201" s="91"/>
      <c r="C201" s="94" t="s">
        <v>320</v>
      </c>
      <c r="D201" s="86">
        <v>41640</v>
      </c>
      <c r="E201" s="88"/>
      <c r="F201" s="88" t="s">
        <v>241</v>
      </c>
      <c r="G201" s="88"/>
      <c r="H201" s="89"/>
      <c r="I201" s="89"/>
      <c r="J201" s="88"/>
      <c r="K201" s="89"/>
      <c r="L201" s="88"/>
      <c r="M201" s="282" t="s">
        <v>414</v>
      </c>
    </row>
    <row r="202" spans="2:13" ht="17.25">
      <c r="B202" s="91"/>
      <c r="C202" s="94" t="s">
        <v>321</v>
      </c>
      <c r="D202" s="86">
        <v>41640</v>
      </c>
      <c r="E202" s="88"/>
      <c r="F202" s="88" t="s">
        <v>241</v>
      </c>
      <c r="G202" s="88"/>
      <c r="H202" s="89"/>
      <c r="I202" s="89"/>
      <c r="J202" s="88"/>
      <c r="K202" s="89"/>
      <c r="L202" s="88"/>
      <c r="M202" s="282" t="s">
        <v>414</v>
      </c>
    </row>
    <row r="203" spans="2:13" ht="17.25">
      <c r="B203" s="91"/>
      <c r="C203" s="94" t="s">
        <v>322</v>
      </c>
      <c r="D203" s="86">
        <v>41640</v>
      </c>
      <c r="E203" s="88"/>
      <c r="F203" s="88" t="s">
        <v>241</v>
      </c>
      <c r="G203" s="88"/>
      <c r="H203" s="89"/>
      <c r="I203" s="89"/>
      <c r="J203" s="88"/>
      <c r="K203" s="89"/>
      <c r="L203" s="88"/>
      <c r="M203" s="282" t="s">
        <v>414</v>
      </c>
    </row>
    <row r="204" spans="2:13" ht="17.25">
      <c r="B204" s="91"/>
      <c r="C204" s="94" t="s">
        <v>323</v>
      </c>
      <c r="D204" s="86">
        <v>41640</v>
      </c>
      <c r="E204" s="88"/>
      <c r="F204" s="88" t="s">
        <v>241</v>
      </c>
      <c r="G204" s="88"/>
      <c r="H204" s="89"/>
      <c r="I204" s="89"/>
      <c r="J204" s="88"/>
      <c r="K204" s="89"/>
      <c r="L204" s="88"/>
      <c r="M204" s="282" t="s">
        <v>414</v>
      </c>
    </row>
    <row r="205" spans="2:13" ht="17.25">
      <c r="B205" s="91"/>
      <c r="C205" s="92" t="s">
        <v>324</v>
      </c>
      <c r="D205" s="86">
        <v>41640</v>
      </c>
      <c r="E205" s="88"/>
      <c r="F205" s="88" t="s">
        <v>241</v>
      </c>
      <c r="G205" s="88"/>
      <c r="H205" s="89"/>
      <c r="I205" s="89"/>
      <c r="J205" s="88"/>
      <c r="K205" s="89"/>
      <c r="L205" s="88"/>
      <c r="M205" s="282" t="s">
        <v>414</v>
      </c>
    </row>
    <row r="206" spans="2:13" ht="17.25">
      <c r="B206" s="91"/>
      <c r="C206" s="92" t="s">
        <v>325</v>
      </c>
      <c r="D206" s="86">
        <v>41640</v>
      </c>
      <c r="E206" s="88"/>
      <c r="F206" s="88" t="s">
        <v>241</v>
      </c>
      <c r="G206" s="88"/>
      <c r="H206" s="89"/>
      <c r="I206" s="89"/>
      <c r="J206" s="88"/>
      <c r="K206" s="89"/>
      <c r="L206" s="88"/>
      <c r="M206" s="282" t="s">
        <v>414</v>
      </c>
    </row>
    <row r="207" spans="2:13" ht="17.25">
      <c r="B207" s="91"/>
      <c r="C207" s="92" t="s">
        <v>326</v>
      </c>
      <c r="D207" s="86">
        <v>41640</v>
      </c>
      <c r="E207" s="88"/>
      <c r="F207" s="88" t="s">
        <v>241</v>
      </c>
      <c r="G207" s="90"/>
      <c r="H207" s="99"/>
      <c r="I207" s="99"/>
      <c r="J207" s="90"/>
      <c r="K207" s="99"/>
      <c r="L207" s="90"/>
      <c r="M207" s="282" t="s">
        <v>414</v>
      </c>
    </row>
    <row r="208" spans="2:13" ht="17.25">
      <c r="B208" s="91"/>
      <c r="C208" s="93" t="s">
        <v>327</v>
      </c>
      <c r="D208" s="86">
        <v>41640</v>
      </c>
      <c r="E208" s="88"/>
      <c r="F208" s="88" t="s">
        <v>241</v>
      </c>
      <c r="G208" s="90"/>
      <c r="H208" s="99"/>
      <c r="I208" s="99"/>
      <c r="J208" s="90"/>
      <c r="K208" s="99"/>
      <c r="L208" s="90"/>
      <c r="M208" s="282" t="s">
        <v>414</v>
      </c>
    </row>
    <row r="209" spans="2:13" ht="17.25">
      <c r="B209" s="91"/>
      <c r="C209" s="92" t="s">
        <v>328</v>
      </c>
      <c r="D209" s="86">
        <v>41640</v>
      </c>
      <c r="E209" s="88"/>
      <c r="F209" s="88" t="s">
        <v>241</v>
      </c>
      <c r="G209" s="90"/>
      <c r="H209" s="99"/>
      <c r="I209" s="99"/>
      <c r="J209" s="90"/>
      <c r="K209" s="99"/>
      <c r="L209" s="90"/>
      <c r="M209" s="282" t="s">
        <v>414</v>
      </c>
    </row>
    <row r="210" spans="2:13" ht="17.25">
      <c r="B210" s="91"/>
      <c r="C210" s="94" t="s">
        <v>329</v>
      </c>
      <c r="D210" s="86">
        <v>41640</v>
      </c>
      <c r="E210" s="88"/>
      <c r="F210" s="88" t="s">
        <v>241</v>
      </c>
      <c r="G210" s="90"/>
      <c r="H210" s="99"/>
      <c r="I210" s="99"/>
      <c r="J210" s="90"/>
      <c r="K210" s="99"/>
      <c r="L210" s="90"/>
      <c r="M210" s="282" t="s">
        <v>414</v>
      </c>
    </row>
    <row r="211" spans="2:13" ht="17.25">
      <c r="B211" s="91"/>
      <c r="C211" s="92" t="s">
        <v>330</v>
      </c>
      <c r="D211" s="86">
        <v>41640</v>
      </c>
      <c r="E211" s="88"/>
      <c r="F211" s="88" t="s">
        <v>241</v>
      </c>
      <c r="G211" s="90"/>
      <c r="H211" s="99"/>
      <c r="I211" s="99"/>
      <c r="J211" s="90"/>
      <c r="K211" s="99"/>
      <c r="L211" s="90"/>
      <c r="M211" s="282" t="s">
        <v>414</v>
      </c>
    </row>
    <row r="212" spans="2:13" ht="17.25">
      <c r="B212" s="91"/>
      <c r="C212" s="94" t="s">
        <v>331</v>
      </c>
      <c r="D212" s="86">
        <v>41640</v>
      </c>
      <c r="E212" s="88"/>
      <c r="F212" s="88" t="s">
        <v>241</v>
      </c>
      <c r="G212" s="90"/>
      <c r="H212" s="99"/>
      <c r="I212" s="99"/>
      <c r="J212" s="90"/>
      <c r="K212" s="99"/>
      <c r="L212" s="90"/>
      <c r="M212" s="282" t="s">
        <v>414</v>
      </c>
    </row>
    <row r="213" spans="2:13" ht="17.25">
      <c r="B213" s="91"/>
      <c r="C213" s="92" t="s">
        <v>332</v>
      </c>
      <c r="D213" s="86">
        <v>41640</v>
      </c>
      <c r="E213" s="88"/>
      <c r="F213" s="88" t="s">
        <v>241</v>
      </c>
      <c r="G213" s="90"/>
      <c r="H213" s="99"/>
      <c r="I213" s="99"/>
      <c r="J213" s="90"/>
      <c r="K213" s="99"/>
      <c r="L213" s="90"/>
      <c r="M213" s="282" t="s">
        <v>414</v>
      </c>
    </row>
    <row r="214" spans="2:13" ht="17.25">
      <c r="B214" s="91"/>
      <c r="C214" s="92" t="s">
        <v>333</v>
      </c>
      <c r="D214" s="86">
        <v>41640</v>
      </c>
      <c r="E214" s="88"/>
      <c r="F214" s="88" t="s">
        <v>241</v>
      </c>
      <c r="G214" s="90"/>
      <c r="H214" s="99"/>
      <c r="I214" s="99"/>
      <c r="J214" s="90"/>
      <c r="K214" s="99"/>
      <c r="L214" s="90"/>
      <c r="M214" s="282" t="s">
        <v>414</v>
      </c>
    </row>
    <row r="215" spans="2:13" ht="17.25">
      <c r="B215" s="91"/>
      <c r="C215" s="92" t="s">
        <v>334</v>
      </c>
      <c r="D215" s="86">
        <v>41640</v>
      </c>
      <c r="E215" s="88"/>
      <c r="F215" s="88" t="s">
        <v>241</v>
      </c>
      <c r="G215" s="90"/>
      <c r="H215" s="99"/>
      <c r="I215" s="99"/>
      <c r="J215" s="90"/>
      <c r="K215" s="99"/>
      <c r="L215" s="90"/>
      <c r="M215" s="282" t="s">
        <v>414</v>
      </c>
    </row>
    <row r="216" spans="2:13" ht="17.25">
      <c r="B216" s="91"/>
      <c r="C216" s="92" t="s">
        <v>335</v>
      </c>
      <c r="D216" s="86">
        <v>41640</v>
      </c>
      <c r="E216" s="88"/>
      <c r="F216" s="88" t="s">
        <v>241</v>
      </c>
      <c r="G216" s="90"/>
      <c r="H216" s="99"/>
      <c r="I216" s="99"/>
      <c r="J216" s="90"/>
      <c r="K216" s="99"/>
      <c r="L216" s="90"/>
      <c r="M216" s="282" t="s">
        <v>414</v>
      </c>
    </row>
    <row r="217" spans="2:13" ht="17.25">
      <c r="B217" s="91"/>
      <c r="C217" s="94" t="s">
        <v>336</v>
      </c>
      <c r="D217" s="86">
        <v>41640</v>
      </c>
      <c r="E217" s="88"/>
      <c r="F217" s="88" t="s">
        <v>241</v>
      </c>
      <c r="G217" s="90"/>
      <c r="H217" s="99"/>
      <c r="I217" s="99"/>
      <c r="J217" s="90"/>
      <c r="K217" s="99"/>
      <c r="L217" s="90"/>
      <c r="M217" s="282" t="s">
        <v>414</v>
      </c>
    </row>
    <row r="218" spans="2:13" ht="27">
      <c r="B218" s="91"/>
      <c r="C218" s="95" t="s">
        <v>337</v>
      </c>
      <c r="D218" s="86">
        <v>41640</v>
      </c>
      <c r="E218" s="88"/>
      <c r="F218" s="88" t="s">
        <v>241</v>
      </c>
      <c r="G218" s="90"/>
      <c r="H218" s="99"/>
      <c r="I218" s="99"/>
      <c r="J218" s="90"/>
      <c r="K218" s="99"/>
      <c r="L218" s="90"/>
      <c r="M218" s="282" t="s">
        <v>414</v>
      </c>
    </row>
    <row r="219" spans="2:13" ht="17.25">
      <c r="B219" s="91"/>
      <c r="C219" s="94" t="s">
        <v>338</v>
      </c>
      <c r="D219" s="86">
        <v>41640</v>
      </c>
      <c r="E219" s="88"/>
      <c r="F219" s="88" t="s">
        <v>241</v>
      </c>
      <c r="G219" s="90"/>
      <c r="H219" s="99"/>
      <c r="I219" s="99"/>
      <c r="J219" s="90"/>
      <c r="K219" s="99"/>
      <c r="L219" s="90"/>
      <c r="M219" s="282" t="s">
        <v>414</v>
      </c>
    </row>
    <row r="220" spans="2:13" ht="15">
      <c r="B220" s="91"/>
      <c r="C220" s="97" t="s">
        <v>339</v>
      </c>
      <c r="D220" s="86">
        <v>41640</v>
      </c>
      <c r="E220" s="88"/>
      <c r="F220" s="88" t="s">
        <v>241</v>
      </c>
      <c r="G220" s="90"/>
      <c r="H220" s="90"/>
      <c r="I220" s="90"/>
      <c r="J220" s="90"/>
      <c r="K220" s="90"/>
      <c r="L220" s="90"/>
      <c r="M220" s="282" t="s">
        <v>414</v>
      </c>
    </row>
    <row r="221" spans="2:13" ht="15">
      <c r="B221" s="91"/>
      <c r="C221" s="97" t="s">
        <v>340</v>
      </c>
      <c r="D221" s="86">
        <v>41640</v>
      </c>
      <c r="E221" s="88"/>
      <c r="F221" s="88" t="s">
        <v>241</v>
      </c>
      <c r="G221" s="90"/>
      <c r="H221" s="90"/>
      <c r="I221" s="90"/>
      <c r="J221" s="90"/>
      <c r="K221" s="90"/>
      <c r="L221" s="90"/>
      <c r="M221" s="282" t="s">
        <v>414</v>
      </c>
    </row>
    <row r="222" spans="2:13" ht="15">
      <c r="B222" s="91"/>
      <c r="C222" s="97" t="s">
        <v>341</v>
      </c>
      <c r="D222" s="86">
        <v>41640</v>
      </c>
      <c r="E222" s="88"/>
      <c r="F222" s="88" t="s">
        <v>241</v>
      </c>
      <c r="G222" s="90"/>
      <c r="H222" s="90"/>
      <c r="I222" s="90"/>
      <c r="J222" s="90"/>
      <c r="K222" s="90"/>
      <c r="L222" s="90"/>
      <c r="M222" s="282" t="s">
        <v>414</v>
      </c>
    </row>
    <row r="223" spans="2:13" ht="15">
      <c r="B223" s="91"/>
      <c r="C223" s="94" t="s">
        <v>342</v>
      </c>
      <c r="D223" s="86">
        <v>41640</v>
      </c>
      <c r="E223" s="88"/>
      <c r="F223" s="88" t="s">
        <v>241</v>
      </c>
      <c r="G223" s="90"/>
      <c r="H223" s="90"/>
      <c r="I223" s="90"/>
      <c r="J223" s="90"/>
      <c r="K223" s="90"/>
      <c r="L223" s="90"/>
      <c r="M223" s="282" t="s">
        <v>414</v>
      </c>
    </row>
    <row r="224" spans="2:13" ht="15">
      <c r="B224" s="91"/>
      <c r="C224" s="94" t="s">
        <v>343</v>
      </c>
      <c r="D224" s="86">
        <v>41640</v>
      </c>
      <c r="E224" s="88"/>
      <c r="F224" s="88" t="s">
        <v>241</v>
      </c>
      <c r="G224" s="90"/>
      <c r="H224" s="90"/>
      <c r="I224" s="90"/>
      <c r="J224" s="90"/>
      <c r="K224" s="90"/>
      <c r="L224" s="90"/>
      <c r="M224" s="282" t="s">
        <v>414</v>
      </c>
    </row>
    <row r="225" spans="2:13" ht="15">
      <c r="B225" s="91"/>
      <c r="C225" s="100" t="s">
        <v>344</v>
      </c>
      <c r="D225" s="86">
        <v>41640</v>
      </c>
      <c r="E225" s="88"/>
      <c r="F225" s="88"/>
      <c r="G225" s="90"/>
      <c r="H225" s="90"/>
      <c r="I225" s="90"/>
      <c r="J225" s="90"/>
      <c r="K225" s="90"/>
      <c r="L225" s="90"/>
      <c r="M225" s="282" t="s">
        <v>414</v>
      </c>
    </row>
    <row r="226" spans="2:13" ht="15">
      <c r="B226" s="91">
        <v>31201616</v>
      </c>
      <c r="C226" s="101" t="s">
        <v>221</v>
      </c>
      <c r="D226" s="86">
        <v>41640</v>
      </c>
      <c r="E226" s="88"/>
      <c r="F226" s="88" t="s">
        <v>241</v>
      </c>
      <c r="G226" s="90"/>
      <c r="H226" s="90"/>
      <c r="I226" s="90"/>
      <c r="J226" s="90"/>
      <c r="K226" s="90"/>
      <c r="L226" s="90"/>
      <c r="M226" s="282" t="s">
        <v>414</v>
      </c>
    </row>
    <row r="227" spans="2:13" ht="15">
      <c r="B227" s="91"/>
      <c r="C227" s="102" t="s">
        <v>345</v>
      </c>
      <c r="D227" s="86">
        <v>41640</v>
      </c>
      <c r="E227" s="88"/>
      <c r="F227" s="88" t="s">
        <v>241</v>
      </c>
      <c r="G227" s="90"/>
      <c r="H227" s="90"/>
      <c r="I227" s="90"/>
      <c r="J227" s="90"/>
      <c r="K227" s="90"/>
      <c r="L227" s="90"/>
      <c r="M227" s="282" t="s">
        <v>414</v>
      </c>
    </row>
    <row r="228" spans="2:13" ht="15">
      <c r="B228" s="91"/>
      <c r="C228" s="102" t="s">
        <v>346</v>
      </c>
      <c r="D228" s="86">
        <v>41640</v>
      </c>
      <c r="E228" s="88"/>
      <c r="F228" s="88" t="s">
        <v>241</v>
      </c>
      <c r="G228" s="90"/>
      <c r="H228" s="90"/>
      <c r="I228" s="90"/>
      <c r="J228" s="90"/>
      <c r="K228" s="90"/>
      <c r="L228" s="90"/>
      <c r="M228" s="282" t="s">
        <v>414</v>
      </c>
    </row>
    <row r="229" spans="2:13" ht="15">
      <c r="B229" s="91"/>
      <c r="C229" s="103" t="s">
        <v>347</v>
      </c>
      <c r="D229" s="86">
        <v>41640</v>
      </c>
      <c r="E229" s="88"/>
      <c r="F229" s="88" t="s">
        <v>241</v>
      </c>
      <c r="G229" s="90"/>
      <c r="H229" s="90"/>
      <c r="I229" s="90"/>
      <c r="J229" s="90"/>
      <c r="K229" s="90"/>
      <c r="L229" s="90"/>
      <c r="M229" s="282" t="s">
        <v>414</v>
      </c>
    </row>
    <row r="230" spans="2:13" ht="15">
      <c r="B230" s="91"/>
      <c r="C230" s="101" t="s">
        <v>348</v>
      </c>
      <c r="D230" s="86">
        <v>41640</v>
      </c>
      <c r="E230" s="88"/>
      <c r="F230" s="88" t="s">
        <v>241</v>
      </c>
      <c r="G230" s="90"/>
      <c r="H230" s="90"/>
      <c r="I230" s="90"/>
      <c r="J230" s="90"/>
      <c r="K230" s="90"/>
      <c r="L230" s="90"/>
      <c r="M230" s="282" t="s">
        <v>414</v>
      </c>
    </row>
    <row r="231" spans="2:13" ht="15">
      <c r="B231" s="91"/>
      <c r="C231" s="102" t="s">
        <v>349</v>
      </c>
      <c r="D231" s="86">
        <v>41640</v>
      </c>
      <c r="E231" s="88"/>
      <c r="F231" s="88" t="s">
        <v>241</v>
      </c>
      <c r="G231" s="90"/>
      <c r="H231" s="90"/>
      <c r="I231" s="90"/>
      <c r="J231" s="90"/>
      <c r="K231" s="90"/>
      <c r="L231" s="90"/>
      <c r="M231" s="282" t="s">
        <v>414</v>
      </c>
    </row>
    <row r="232" spans="2:13" ht="27">
      <c r="B232" s="91"/>
      <c r="C232" s="102" t="s">
        <v>350</v>
      </c>
      <c r="D232" s="86">
        <v>41640</v>
      </c>
      <c r="E232" s="88"/>
      <c r="F232" s="88" t="s">
        <v>241</v>
      </c>
      <c r="G232" s="90"/>
      <c r="H232" s="90"/>
      <c r="I232" s="90"/>
      <c r="J232" s="90"/>
      <c r="K232" s="90"/>
      <c r="L232" s="90"/>
      <c r="M232" s="282" t="s">
        <v>414</v>
      </c>
    </row>
    <row r="233" spans="2:13" ht="15">
      <c r="B233" s="91"/>
      <c r="C233" s="104" t="s">
        <v>351</v>
      </c>
      <c r="D233" s="86">
        <v>41640</v>
      </c>
      <c r="E233" s="88"/>
      <c r="F233" s="88" t="s">
        <v>241</v>
      </c>
      <c r="G233" s="90"/>
      <c r="H233" s="90"/>
      <c r="I233" s="90"/>
      <c r="J233" s="90"/>
      <c r="K233" s="90"/>
      <c r="L233" s="90"/>
      <c r="M233" s="282" t="s">
        <v>414</v>
      </c>
    </row>
    <row r="234" spans="2:13" ht="15">
      <c r="B234" s="91"/>
      <c r="C234" s="103" t="s">
        <v>352</v>
      </c>
      <c r="D234" s="86">
        <v>41640</v>
      </c>
      <c r="E234" s="88"/>
      <c r="F234" s="88" t="s">
        <v>241</v>
      </c>
      <c r="G234" s="90"/>
      <c r="H234" s="90"/>
      <c r="I234" s="90"/>
      <c r="J234" s="90"/>
      <c r="K234" s="90"/>
      <c r="L234" s="90"/>
      <c r="M234" s="282" t="s">
        <v>414</v>
      </c>
    </row>
    <row r="235" spans="2:13" ht="15">
      <c r="B235" s="91"/>
      <c r="C235" s="102" t="s">
        <v>353</v>
      </c>
      <c r="D235" s="86">
        <v>41640</v>
      </c>
      <c r="E235" s="88"/>
      <c r="F235" s="88" t="s">
        <v>241</v>
      </c>
      <c r="G235" s="90"/>
      <c r="H235" s="90"/>
      <c r="I235" s="90"/>
      <c r="J235" s="90"/>
      <c r="K235" s="90"/>
      <c r="L235" s="90"/>
      <c r="M235" s="282" t="s">
        <v>414</v>
      </c>
    </row>
    <row r="236" spans="2:13" ht="15">
      <c r="B236" s="91"/>
      <c r="C236" s="103" t="s">
        <v>354</v>
      </c>
      <c r="D236" s="86">
        <v>41640</v>
      </c>
      <c r="E236" s="88"/>
      <c r="F236" s="88" t="s">
        <v>241</v>
      </c>
      <c r="G236" s="90"/>
      <c r="H236" s="90"/>
      <c r="I236" s="90"/>
      <c r="J236" s="90"/>
      <c r="K236" s="90"/>
      <c r="L236" s="90"/>
      <c r="M236" s="282" t="s">
        <v>414</v>
      </c>
    </row>
    <row r="237" spans="2:13" ht="15">
      <c r="B237" s="91"/>
      <c r="C237" s="103" t="s">
        <v>355</v>
      </c>
      <c r="D237" s="86">
        <v>41640</v>
      </c>
      <c r="E237" s="88"/>
      <c r="F237" s="88" t="s">
        <v>241</v>
      </c>
      <c r="G237" s="90"/>
      <c r="H237" s="90"/>
      <c r="I237" s="90"/>
      <c r="J237" s="90"/>
      <c r="K237" s="90"/>
      <c r="L237" s="90"/>
      <c r="M237" s="282" t="s">
        <v>414</v>
      </c>
    </row>
    <row r="238" spans="2:13" ht="15">
      <c r="B238" s="91"/>
      <c r="C238" s="104" t="s">
        <v>356</v>
      </c>
      <c r="D238" s="86">
        <v>41640</v>
      </c>
      <c r="E238" s="88"/>
      <c r="F238" s="88" t="s">
        <v>241</v>
      </c>
      <c r="G238" s="90"/>
      <c r="H238" s="90"/>
      <c r="I238" s="90"/>
      <c r="J238" s="90"/>
      <c r="K238" s="90"/>
      <c r="L238" s="90"/>
      <c r="M238" s="282" t="s">
        <v>414</v>
      </c>
    </row>
    <row r="239" spans="2:13" ht="27">
      <c r="B239" s="91"/>
      <c r="C239" s="103" t="s">
        <v>357</v>
      </c>
      <c r="D239" s="86">
        <v>41640</v>
      </c>
      <c r="E239" s="88"/>
      <c r="F239" s="88" t="s">
        <v>241</v>
      </c>
      <c r="G239" s="90"/>
      <c r="H239" s="90"/>
      <c r="I239" s="90"/>
      <c r="J239" s="90"/>
      <c r="K239" s="90"/>
      <c r="L239" s="90"/>
      <c r="M239" s="282" t="s">
        <v>414</v>
      </c>
    </row>
    <row r="240" spans="2:13" ht="15">
      <c r="B240" s="91"/>
      <c r="C240" s="101" t="s">
        <v>358</v>
      </c>
      <c r="D240" s="86">
        <v>41640</v>
      </c>
      <c r="E240" s="88"/>
      <c r="F240" s="88" t="s">
        <v>241</v>
      </c>
      <c r="G240" s="90"/>
      <c r="H240" s="90"/>
      <c r="I240" s="90"/>
      <c r="J240" s="90"/>
      <c r="K240" s="90"/>
      <c r="L240" s="90"/>
      <c r="M240" s="282" t="s">
        <v>414</v>
      </c>
    </row>
    <row r="241" spans="2:13" ht="15">
      <c r="B241" s="91"/>
      <c r="C241" s="104" t="s">
        <v>359</v>
      </c>
      <c r="D241" s="86">
        <v>41640</v>
      </c>
      <c r="E241" s="88"/>
      <c r="F241" s="88" t="s">
        <v>241</v>
      </c>
      <c r="G241" s="90"/>
      <c r="H241" s="90"/>
      <c r="I241" s="90"/>
      <c r="J241" s="90"/>
      <c r="K241" s="90"/>
      <c r="L241" s="90"/>
      <c r="M241" s="282" t="s">
        <v>414</v>
      </c>
    </row>
    <row r="242" spans="2:13" ht="15">
      <c r="B242" s="91"/>
      <c r="C242" s="104" t="s">
        <v>360</v>
      </c>
      <c r="D242" s="86">
        <v>41640</v>
      </c>
      <c r="E242" s="88"/>
      <c r="F242" s="88" t="s">
        <v>241</v>
      </c>
      <c r="G242" s="90"/>
      <c r="H242" s="90"/>
      <c r="I242" s="90"/>
      <c r="J242" s="90"/>
      <c r="K242" s="90"/>
      <c r="L242" s="90"/>
      <c r="M242" s="282" t="s">
        <v>414</v>
      </c>
    </row>
    <row r="243" spans="2:13" ht="15">
      <c r="B243" s="91"/>
      <c r="C243" s="105" t="s">
        <v>361</v>
      </c>
      <c r="D243" s="86">
        <v>41640</v>
      </c>
      <c r="E243" s="88"/>
      <c r="F243" s="88" t="s">
        <v>241</v>
      </c>
      <c r="G243" s="90"/>
      <c r="H243" s="90"/>
      <c r="I243" s="90"/>
      <c r="J243" s="90"/>
      <c r="K243" s="90"/>
      <c r="L243" s="90"/>
      <c r="M243" s="282" t="s">
        <v>414</v>
      </c>
    </row>
    <row r="244" spans="2:13" ht="27">
      <c r="B244" s="91"/>
      <c r="C244" s="105" t="s">
        <v>362</v>
      </c>
      <c r="D244" s="86">
        <v>41640</v>
      </c>
      <c r="E244" s="88"/>
      <c r="F244" s="88" t="s">
        <v>241</v>
      </c>
      <c r="G244" s="90"/>
      <c r="H244" s="90"/>
      <c r="I244" s="90"/>
      <c r="J244" s="90"/>
      <c r="K244" s="90"/>
      <c r="L244" s="90"/>
      <c r="M244" s="282" t="s">
        <v>414</v>
      </c>
    </row>
    <row r="245" spans="2:13" ht="15">
      <c r="B245" s="91"/>
      <c r="C245" s="104" t="s">
        <v>363</v>
      </c>
      <c r="D245" s="86">
        <v>41640</v>
      </c>
      <c r="E245" s="88"/>
      <c r="F245" s="88" t="s">
        <v>241</v>
      </c>
      <c r="G245" s="90"/>
      <c r="H245" s="90"/>
      <c r="I245" s="90"/>
      <c r="J245" s="90"/>
      <c r="K245" s="90"/>
      <c r="L245" s="90"/>
      <c r="M245" s="282" t="s">
        <v>414</v>
      </c>
    </row>
    <row r="246" spans="2:13" ht="15">
      <c r="B246" s="91"/>
      <c r="C246" s="102" t="s">
        <v>364</v>
      </c>
      <c r="D246" s="86">
        <v>41640</v>
      </c>
      <c r="E246" s="88"/>
      <c r="F246" s="88" t="s">
        <v>241</v>
      </c>
      <c r="G246" s="90"/>
      <c r="H246" s="90"/>
      <c r="I246" s="90"/>
      <c r="J246" s="90"/>
      <c r="K246" s="90"/>
      <c r="L246" s="90"/>
      <c r="M246" s="282" t="s">
        <v>414</v>
      </c>
    </row>
    <row r="247" spans="2:13" ht="27">
      <c r="B247" s="91"/>
      <c r="C247" s="102" t="s">
        <v>365</v>
      </c>
      <c r="D247" s="86">
        <v>41640</v>
      </c>
      <c r="E247" s="88"/>
      <c r="F247" s="88" t="s">
        <v>241</v>
      </c>
      <c r="G247" s="90"/>
      <c r="H247" s="90"/>
      <c r="I247" s="90"/>
      <c r="J247" s="90"/>
      <c r="K247" s="90"/>
      <c r="L247" s="90"/>
      <c r="M247" s="282" t="s">
        <v>414</v>
      </c>
    </row>
    <row r="248" spans="2:13" ht="27">
      <c r="B248" s="91"/>
      <c r="C248" s="102" t="s">
        <v>366</v>
      </c>
      <c r="D248" s="86">
        <v>41640</v>
      </c>
      <c r="E248" s="88"/>
      <c r="F248" s="88" t="s">
        <v>241</v>
      </c>
      <c r="G248" s="90"/>
      <c r="H248" s="90"/>
      <c r="I248" s="90"/>
      <c r="J248" s="90"/>
      <c r="K248" s="90"/>
      <c r="L248" s="90"/>
      <c r="M248" s="282" t="s">
        <v>414</v>
      </c>
    </row>
    <row r="249" spans="2:13" ht="27">
      <c r="B249" s="91"/>
      <c r="C249" s="102" t="s">
        <v>367</v>
      </c>
      <c r="D249" s="86">
        <v>41640</v>
      </c>
      <c r="E249" s="88"/>
      <c r="F249" s="88" t="s">
        <v>241</v>
      </c>
      <c r="G249" s="90"/>
      <c r="H249" s="90"/>
      <c r="I249" s="90"/>
      <c r="J249" s="90"/>
      <c r="K249" s="90"/>
      <c r="L249" s="90"/>
      <c r="M249" s="282" t="s">
        <v>414</v>
      </c>
    </row>
    <row r="250" spans="2:13" ht="40.5">
      <c r="B250" s="91"/>
      <c r="C250" s="102" t="s">
        <v>368</v>
      </c>
      <c r="D250" s="86">
        <v>41640</v>
      </c>
      <c r="E250" s="88"/>
      <c r="F250" s="88" t="s">
        <v>241</v>
      </c>
      <c r="G250" s="90"/>
      <c r="H250" s="90"/>
      <c r="I250" s="90"/>
      <c r="J250" s="90"/>
      <c r="K250" s="90"/>
      <c r="L250" s="90"/>
      <c r="M250" s="282" t="s">
        <v>414</v>
      </c>
    </row>
    <row r="251" spans="2:13" ht="15">
      <c r="B251" s="91"/>
      <c r="C251" s="106" t="s">
        <v>369</v>
      </c>
      <c r="D251" s="86">
        <v>41640</v>
      </c>
      <c r="E251" s="88"/>
      <c r="F251" s="88"/>
      <c r="G251" s="90"/>
      <c r="H251" s="90"/>
      <c r="I251" s="90"/>
      <c r="J251" s="90"/>
      <c r="K251" s="90"/>
      <c r="L251" s="90"/>
      <c r="M251" s="282" t="s">
        <v>414</v>
      </c>
    </row>
    <row r="252" spans="2:13" ht="15">
      <c r="B252" s="91"/>
      <c r="C252" s="107" t="s">
        <v>370</v>
      </c>
      <c r="D252" s="86">
        <v>41640</v>
      </c>
      <c r="E252" s="88"/>
      <c r="F252" s="88" t="s">
        <v>241</v>
      </c>
      <c r="G252" s="90"/>
      <c r="H252" s="90"/>
      <c r="I252" s="90"/>
      <c r="J252" s="90"/>
      <c r="K252" s="90"/>
      <c r="L252" s="90"/>
      <c r="M252" s="282" t="s">
        <v>414</v>
      </c>
    </row>
    <row r="253" spans="2:13" ht="15">
      <c r="B253" s="91"/>
      <c r="C253" s="107" t="s">
        <v>371</v>
      </c>
      <c r="D253" s="86">
        <v>41640</v>
      </c>
      <c r="E253" s="88"/>
      <c r="F253" s="88" t="s">
        <v>241</v>
      </c>
      <c r="G253" s="90"/>
      <c r="H253" s="90"/>
      <c r="I253" s="90"/>
      <c r="J253" s="90"/>
      <c r="K253" s="90"/>
      <c r="L253" s="90"/>
      <c r="M253" s="282" t="s">
        <v>414</v>
      </c>
    </row>
    <row r="254" spans="2:13" ht="15">
      <c r="B254" s="91"/>
      <c r="C254" s="97" t="s">
        <v>372</v>
      </c>
      <c r="D254" s="86">
        <v>41640</v>
      </c>
      <c r="E254" s="88"/>
      <c r="F254" s="88" t="s">
        <v>241</v>
      </c>
      <c r="G254" s="90"/>
      <c r="H254" s="90"/>
      <c r="I254" s="90"/>
      <c r="J254" s="90"/>
      <c r="K254" s="90"/>
      <c r="L254" s="90"/>
      <c r="M254" s="282" t="s">
        <v>414</v>
      </c>
    </row>
    <row r="255" spans="2:13" ht="15">
      <c r="B255" s="91"/>
      <c r="C255" s="108" t="s">
        <v>373</v>
      </c>
      <c r="D255" s="86">
        <v>41640</v>
      </c>
      <c r="E255" s="88"/>
      <c r="F255" s="88" t="s">
        <v>241</v>
      </c>
      <c r="G255" s="90"/>
      <c r="H255" s="90"/>
      <c r="I255" s="90"/>
      <c r="J255" s="90"/>
      <c r="K255" s="90"/>
      <c r="L255" s="90"/>
      <c r="M255" s="282" t="s">
        <v>414</v>
      </c>
    </row>
    <row r="256" spans="2:13" ht="15">
      <c r="B256" s="91"/>
      <c r="C256" s="108" t="s">
        <v>374</v>
      </c>
      <c r="D256" s="86">
        <v>41640</v>
      </c>
      <c r="E256" s="88"/>
      <c r="F256" s="88" t="s">
        <v>241</v>
      </c>
      <c r="G256" s="90"/>
      <c r="H256" s="90"/>
      <c r="I256" s="90"/>
      <c r="J256" s="90"/>
      <c r="K256" s="90"/>
      <c r="L256" s="90"/>
      <c r="M256" s="282" t="s">
        <v>414</v>
      </c>
    </row>
    <row r="257" spans="2:13" ht="15">
      <c r="B257" s="91"/>
      <c r="C257" s="108" t="s">
        <v>375</v>
      </c>
      <c r="D257" s="86">
        <v>41640</v>
      </c>
      <c r="E257" s="88"/>
      <c r="F257" s="88" t="s">
        <v>241</v>
      </c>
      <c r="G257" s="90"/>
      <c r="H257" s="90"/>
      <c r="I257" s="90"/>
      <c r="J257" s="90"/>
      <c r="K257" s="90"/>
      <c r="L257" s="90"/>
      <c r="M257" s="282" t="s">
        <v>414</v>
      </c>
    </row>
    <row r="258" spans="2:13" ht="15">
      <c r="B258" s="91"/>
      <c r="C258" s="108" t="s">
        <v>376</v>
      </c>
      <c r="D258" s="86">
        <v>41640</v>
      </c>
      <c r="E258" s="88"/>
      <c r="F258" s="88" t="s">
        <v>241</v>
      </c>
      <c r="G258" s="90"/>
      <c r="H258" s="90"/>
      <c r="I258" s="90"/>
      <c r="J258" s="90"/>
      <c r="K258" s="90"/>
      <c r="L258" s="90"/>
      <c r="M258" s="282" t="s">
        <v>414</v>
      </c>
    </row>
    <row r="259" spans="2:13" ht="15">
      <c r="B259" s="91"/>
      <c r="C259" s="108" t="s">
        <v>377</v>
      </c>
      <c r="D259" s="86">
        <v>41640</v>
      </c>
      <c r="E259" s="88"/>
      <c r="F259" s="88" t="s">
        <v>241</v>
      </c>
      <c r="G259" s="90"/>
      <c r="H259" s="90"/>
      <c r="I259" s="90"/>
      <c r="J259" s="90"/>
      <c r="K259" s="90"/>
      <c r="L259" s="90"/>
      <c r="M259" s="282" t="s">
        <v>414</v>
      </c>
    </row>
    <row r="260" spans="2:13" ht="15">
      <c r="B260" s="91"/>
      <c r="C260" s="108" t="s">
        <v>378</v>
      </c>
      <c r="D260" s="86">
        <v>41640</v>
      </c>
      <c r="E260" s="88"/>
      <c r="F260" s="88" t="s">
        <v>241</v>
      </c>
      <c r="G260" s="90"/>
      <c r="H260" s="90"/>
      <c r="I260" s="90"/>
      <c r="J260" s="90"/>
      <c r="K260" s="90"/>
      <c r="L260" s="90"/>
      <c r="M260" s="282" t="s">
        <v>414</v>
      </c>
    </row>
    <row r="261" spans="2:13" ht="15">
      <c r="B261" s="91"/>
      <c r="C261" s="108" t="s">
        <v>379</v>
      </c>
      <c r="D261" s="86">
        <v>41640</v>
      </c>
      <c r="E261" s="88"/>
      <c r="F261" s="88" t="s">
        <v>241</v>
      </c>
      <c r="G261" s="90"/>
      <c r="H261" s="90"/>
      <c r="I261" s="90"/>
      <c r="J261" s="90"/>
      <c r="K261" s="90"/>
      <c r="L261" s="90"/>
      <c r="M261" s="282" t="s">
        <v>414</v>
      </c>
    </row>
    <row r="262" spans="2:13" ht="15">
      <c r="B262" s="91"/>
      <c r="C262" s="108" t="s">
        <v>380</v>
      </c>
      <c r="D262" s="86">
        <v>41640</v>
      </c>
      <c r="E262" s="88"/>
      <c r="F262" s="88" t="s">
        <v>241</v>
      </c>
      <c r="G262" s="90"/>
      <c r="H262" s="90"/>
      <c r="I262" s="90"/>
      <c r="J262" s="90"/>
      <c r="K262" s="90"/>
      <c r="L262" s="90"/>
      <c r="M262" s="282" t="s">
        <v>414</v>
      </c>
    </row>
    <row r="263" spans="2:13" ht="15">
      <c r="B263" s="91"/>
      <c r="C263" s="108" t="s">
        <v>381</v>
      </c>
      <c r="D263" s="86">
        <v>41640</v>
      </c>
      <c r="E263" s="88"/>
      <c r="F263" s="88" t="s">
        <v>241</v>
      </c>
      <c r="G263" s="90"/>
      <c r="H263" s="90"/>
      <c r="I263" s="90"/>
      <c r="J263" s="90"/>
      <c r="K263" s="90"/>
      <c r="L263" s="90"/>
      <c r="M263" s="282" t="s">
        <v>414</v>
      </c>
    </row>
    <row r="264" spans="2:13" ht="15">
      <c r="B264" s="91"/>
      <c r="C264" s="97" t="s">
        <v>382</v>
      </c>
      <c r="D264" s="86">
        <v>41640</v>
      </c>
      <c r="E264" s="88"/>
      <c r="F264" s="88" t="s">
        <v>241</v>
      </c>
      <c r="G264" s="90"/>
      <c r="H264" s="90"/>
      <c r="I264" s="90"/>
      <c r="J264" s="90"/>
      <c r="K264" s="90"/>
      <c r="L264" s="90"/>
      <c r="M264" s="282" t="s">
        <v>414</v>
      </c>
    </row>
    <row r="265" spans="2:13" ht="15">
      <c r="B265" s="91"/>
      <c r="C265" s="108" t="s">
        <v>383</v>
      </c>
      <c r="D265" s="86">
        <v>41640</v>
      </c>
      <c r="E265" s="88"/>
      <c r="F265" s="88" t="s">
        <v>241</v>
      </c>
      <c r="G265" s="90"/>
      <c r="H265" s="90"/>
      <c r="I265" s="90"/>
      <c r="J265" s="90"/>
      <c r="K265" s="90"/>
      <c r="L265" s="90"/>
      <c r="M265" s="282" t="s">
        <v>414</v>
      </c>
    </row>
    <row r="266" spans="2:13" ht="15">
      <c r="B266" s="91"/>
      <c r="C266" s="108" t="s">
        <v>384</v>
      </c>
      <c r="D266" s="86">
        <v>41640</v>
      </c>
      <c r="E266" s="88"/>
      <c r="F266" s="88" t="s">
        <v>241</v>
      </c>
      <c r="G266" s="90"/>
      <c r="H266" s="90"/>
      <c r="I266" s="90"/>
      <c r="J266" s="90"/>
      <c r="K266" s="90"/>
      <c r="L266" s="90"/>
      <c r="M266" s="282" t="s">
        <v>414</v>
      </c>
    </row>
    <row r="267" spans="2:13" ht="15">
      <c r="B267" s="91"/>
      <c r="C267" s="107" t="s">
        <v>385</v>
      </c>
      <c r="D267" s="86">
        <v>41640</v>
      </c>
      <c r="E267" s="88"/>
      <c r="F267" s="88" t="s">
        <v>241</v>
      </c>
      <c r="G267" s="90"/>
      <c r="H267" s="90"/>
      <c r="I267" s="90"/>
      <c r="J267" s="90"/>
      <c r="K267" s="90"/>
      <c r="L267" s="90"/>
      <c r="M267" s="282" t="s">
        <v>414</v>
      </c>
    </row>
    <row r="268" spans="2:13" ht="15">
      <c r="B268" s="91"/>
      <c r="C268" s="109" t="s">
        <v>386</v>
      </c>
      <c r="D268" s="86">
        <v>41640</v>
      </c>
      <c r="E268" s="88"/>
      <c r="F268" s="88"/>
      <c r="G268" s="90"/>
      <c r="H268" s="90"/>
      <c r="I268" s="90"/>
      <c r="J268" s="90"/>
      <c r="K268" s="90"/>
      <c r="L268" s="90"/>
      <c r="M268" s="282" t="s">
        <v>414</v>
      </c>
    </row>
    <row r="269" spans="2:13" ht="15">
      <c r="B269" s="91"/>
      <c r="C269" s="94" t="s">
        <v>387</v>
      </c>
      <c r="D269" s="86">
        <v>41640</v>
      </c>
      <c r="E269" s="88"/>
      <c r="F269" s="88" t="s">
        <v>241</v>
      </c>
      <c r="G269" s="90"/>
      <c r="H269" s="90"/>
      <c r="I269" s="90"/>
      <c r="J269" s="90"/>
      <c r="K269" s="90"/>
      <c r="L269" s="90"/>
      <c r="M269" s="282" t="s">
        <v>414</v>
      </c>
    </row>
    <row r="270" spans="2:13" ht="15">
      <c r="B270" s="91"/>
      <c r="C270" s="92" t="s">
        <v>388</v>
      </c>
      <c r="D270" s="86">
        <v>41640</v>
      </c>
      <c r="E270" s="88"/>
      <c r="F270" s="88" t="s">
        <v>241</v>
      </c>
      <c r="G270" s="90"/>
      <c r="H270" s="90"/>
      <c r="I270" s="90"/>
      <c r="J270" s="90"/>
      <c r="K270" s="90"/>
      <c r="L270" s="90"/>
      <c r="M270" s="282" t="s">
        <v>414</v>
      </c>
    </row>
    <row r="271" spans="2:13" ht="15">
      <c r="B271" s="91"/>
      <c r="C271" s="110" t="s">
        <v>389</v>
      </c>
      <c r="D271" s="86">
        <v>41640</v>
      </c>
      <c r="E271" s="88"/>
      <c r="F271" s="88" t="s">
        <v>241</v>
      </c>
      <c r="G271" s="90"/>
      <c r="H271" s="90"/>
      <c r="I271" s="90"/>
      <c r="J271" s="90"/>
      <c r="K271" s="90"/>
      <c r="L271" s="90"/>
      <c r="M271" s="282" t="s">
        <v>414</v>
      </c>
    </row>
    <row r="272" spans="2:13" ht="15">
      <c r="B272" s="91"/>
      <c r="C272" s="110" t="s">
        <v>390</v>
      </c>
      <c r="D272" s="86">
        <v>41640</v>
      </c>
      <c r="E272" s="88"/>
      <c r="F272" s="88" t="s">
        <v>241</v>
      </c>
      <c r="G272" s="90"/>
      <c r="H272" s="90"/>
      <c r="I272" s="90"/>
      <c r="J272" s="90"/>
      <c r="K272" s="90"/>
      <c r="L272" s="90"/>
      <c r="M272" s="282" t="s">
        <v>414</v>
      </c>
    </row>
    <row r="273" spans="2:13" ht="15">
      <c r="B273" s="91"/>
      <c r="C273" s="110" t="s">
        <v>391</v>
      </c>
      <c r="D273" s="86">
        <v>41640</v>
      </c>
      <c r="E273" s="88"/>
      <c r="F273" s="88" t="s">
        <v>241</v>
      </c>
      <c r="G273" s="90"/>
      <c r="H273" s="90"/>
      <c r="I273" s="90"/>
      <c r="J273" s="90"/>
      <c r="K273" s="90"/>
      <c r="L273" s="90"/>
      <c r="M273" s="282" t="s">
        <v>414</v>
      </c>
    </row>
    <row r="274" spans="2:13" ht="54">
      <c r="B274" s="91"/>
      <c r="C274" s="95" t="s">
        <v>392</v>
      </c>
      <c r="D274" s="86">
        <v>41640</v>
      </c>
      <c r="E274" s="88"/>
      <c r="F274" s="88" t="s">
        <v>241</v>
      </c>
      <c r="G274" s="90"/>
      <c r="H274" s="90"/>
      <c r="I274" s="90"/>
      <c r="J274" s="90"/>
      <c r="K274" s="90"/>
      <c r="L274" s="90"/>
      <c r="M274" s="282" t="s">
        <v>414</v>
      </c>
    </row>
    <row r="275" spans="2:13" ht="27">
      <c r="B275" s="91"/>
      <c r="C275" s="97" t="s">
        <v>393</v>
      </c>
      <c r="D275" s="86">
        <v>41640</v>
      </c>
      <c r="E275" s="88"/>
      <c r="F275" s="88" t="s">
        <v>241</v>
      </c>
      <c r="G275" s="90"/>
      <c r="H275" s="90"/>
      <c r="I275" s="90"/>
      <c r="J275" s="90"/>
      <c r="K275" s="90"/>
      <c r="L275" s="90"/>
      <c r="M275" s="282" t="s">
        <v>414</v>
      </c>
    </row>
    <row r="276" spans="2:13" ht="94.5">
      <c r="B276" s="91"/>
      <c r="C276" s="111" t="s">
        <v>394</v>
      </c>
      <c r="D276" s="86">
        <v>41640</v>
      </c>
      <c r="E276" s="88"/>
      <c r="F276" s="88" t="s">
        <v>241</v>
      </c>
      <c r="G276" s="90"/>
      <c r="H276" s="90"/>
      <c r="I276" s="90"/>
      <c r="J276" s="90"/>
      <c r="K276" s="90"/>
      <c r="L276" s="90"/>
      <c r="M276" s="282" t="s">
        <v>414</v>
      </c>
    </row>
    <row r="277" spans="2:13" ht="67.5">
      <c r="B277" s="91"/>
      <c r="C277" s="112" t="s">
        <v>395</v>
      </c>
      <c r="D277" s="86">
        <v>41640</v>
      </c>
      <c r="E277" s="88"/>
      <c r="F277" s="88" t="s">
        <v>241</v>
      </c>
      <c r="G277" s="90"/>
      <c r="H277" s="90"/>
      <c r="I277" s="90"/>
      <c r="J277" s="90"/>
      <c r="K277" s="90"/>
      <c r="L277" s="90"/>
      <c r="M277" s="282" t="s">
        <v>414</v>
      </c>
    </row>
    <row r="278" spans="2:13" ht="27">
      <c r="B278" s="91"/>
      <c r="C278" s="103" t="s">
        <v>231</v>
      </c>
      <c r="D278" s="86">
        <v>41640</v>
      </c>
      <c r="E278" s="88"/>
      <c r="F278" s="88" t="s">
        <v>241</v>
      </c>
      <c r="G278" s="90"/>
      <c r="H278" s="90"/>
      <c r="I278" s="90"/>
      <c r="J278" s="90"/>
      <c r="K278" s="90"/>
      <c r="L278" s="90"/>
      <c r="M278" s="282" t="s">
        <v>414</v>
      </c>
    </row>
    <row r="279" spans="2:13" ht="15">
      <c r="B279" s="91"/>
      <c r="C279" s="97" t="s">
        <v>396</v>
      </c>
      <c r="D279" s="86">
        <v>41640</v>
      </c>
      <c r="E279" s="88"/>
      <c r="F279" s="88" t="s">
        <v>241</v>
      </c>
      <c r="G279" s="90"/>
      <c r="H279" s="90"/>
      <c r="I279" s="90"/>
      <c r="J279" s="90"/>
      <c r="K279" s="90"/>
      <c r="L279" s="90"/>
      <c r="M279" s="282" t="s">
        <v>414</v>
      </c>
    </row>
    <row r="280" spans="2:13" ht="15">
      <c r="B280" s="91"/>
      <c r="C280" s="97" t="s">
        <v>397</v>
      </c>
      <c r="D280" s="86">
        <v>41640</v>
      </c>
      <c r="E280" s="88"/>
      <c r="F280" s="88" t="s">
        <v>241</v>
      </c>
      <c r="G280" s="90"/>
      <c r="H280" s="90"/>
      <c r="I280" s="90"/>
      <c r="J280" s="90"/>
      <c r="K280" s="90"/>
      <c r="L280" s="90"/>
      <c r="M280" s="282" t="s">
        <v>414</v>
      </c>
    </row>
    <row r="281" spans="2:13" ht="15">
      <c r="B281" s="91"/>
      <c r="C281" s="97" t="s">
        <v>398</v>
      </c>
      <c r="D281" s="86">
        <v>41640</v>
      </c>
      <c r="E281" s="88"/>
      <c r="F281" s="88" t="s">
        <v>241</v>
      </c>
      <c r="G281" s="90"/>
      <c r="H281" s="90"/>
      <c r="I281" s="90"/>
      <c r="J281" s="90"/>
      <c r="K281" s="90"/>
      <c r="L281" s="90"/>
      <c r="M281" s="282" t="s">
        <v>414</v>
      </c>
    </row>
    <row r="282" spans="2:13" ht="15">
      <c r="B282" s="91"/>
      <c r="C282" s="113" t="s">
        <v>399</v>
      </c>
      <c r="D282" s="86">
        <v>41640</v>
      </c>
      <c r="E282" s="88"/>
      <c r="F282" s="88"/>
      <c r="G282" s="90"/>
      <c r="H282" s="90"/>
      <c r="I282" s="90"/>
      <c r="J282" s="90"/>
      <c r="K282" s="90"/>
      <c r="L282" s="90"/>
      <c r="M282" s="282" t="s">
        <v>414</v>
      </c>
    </row>
    <row r="283" spans="2:13" ht="15">
      <c r="B283" s="91"/>
      <c r="C283" s="97" t="s">
        <v>400</v>
      </c>
      <c r="D283" s="86">
        <v>41640</v>
      </c>
      <c r="E283" s="88"/>
      <c r="F283" s="88" t="s">
        <v>241</v>
      </c>
      <c r="G283" s="90"/>
      <c r="H283" s="90"/>
      <c r="I283" s="90"/>
      <c r="J283" s="90"/>
      <c r="K283" s="90"/>
      <c r="L283" s="90"/>
      <c r="M283" s="282" t="s">
        <v>414</v>
      </c>
    </row>
    <row r="284" spans="2:13" ht="15">
      <c r="B284" s="91"/>
      <c r="C284" s="97" t="s">
        <v>401</v>
      </c>
      <c r="D284" s="86">
        <v>41640</v>
      </c>
      <c r="E284" s="88"/>
      <c r="F284" s="88" t="s">
        <v>241</v>
      </c>
      <c r="G284" s="90"/>
      <c r="H284" s="90"/>
      <c r="I284" s="90"/>
      <c r="J284" s="90"/>
      <c r="K284" s="90"/>
      <c r="L284" s="90"/>
      <c r="M284" s="282" t="s">
        <v>414</v>
      </c>
    </row>
    <row r="285" spans="2:13" ht="15">
      <c r="B285" s="91"/>
      <c r="C285" s="113" t="s">
        <v>402</v>
      </c>
      <c r="D285" s="86">
        <v>41640</v>
      </c>
      <c r="E285" s="88"/>
      <c r="F285" s="88"/>
      <c r="G285" s="90"/>
      <c r="H285" s="90"/>
      <c r="I285" s="90"/>
      <c r="J285" s="90"/>
      <c r="K285" s="90"/>
      <c r="L285" s="90"/>
      <c r="M285" s="282" t="s">
        <v>414</v>
      </c>
    </row>
    <row r="286" spans="2:13" ht="27">
      <c r="B286" s="91"/>
      <c r="C286" s="95" t="s">
        <v>403</v>
      </c>
      <c r="D286" s="86">
        <v>41640</v>
      </c>
      <c r="E286" s="88"/>
      <c r="F286" s="88" t="s">
        <v>241</v>
      </c>
      <c r="G286" s="90"/>
      <c r="H286" s="90"/>
      <c r="I286" s="90"/>
      <c r="J286" s="90"/>
      <c r="K286" s="90"/>
      <c r="L286" s="90"/>
      <c r="M286" s="282" t="s">
        <v>414</v>
      </c>
    </row>
    <row r="287" spans="2:13" ht="15">
      <c r="B287" s="91"/>
      <c r="C287" s="114" t="s">
        <v>404</v>
      </c>
      <c r="D287" s="86"/>
      <c r="E287" s="88"/>
      <c r="F287" s="88"/>
      <c r="G287" s="90"/>
      <c r="H287" s="90"/>
      <c r="I287" s="90"/>
      <c r="J287" s="90"/>
      <c r="K287" s="90"/>
      <c r="L287" s="90"/>
      <c r="M287" s="282" t="s">
        <v>414</v>
      </c>
    </row>
    <row r="288" spans="2:13" ht="27">
      <c r="B288" s="91"/>
      <c r="C288" s="97" t="s">
        <v>405</v>
      </c>
      <c r="D288" s="86">
        <v>41640</v>
      </c>
      <c r="E288" s="88"/>
      <c r="F288" s="88" t="s">
        <v>241</v>
      </c>
      <c r="G288" s="90"/>
      <c r="H288" s="90"/>
      <c r="I288" s="90"/>
      <c r="J288" s="90"/>
      <c r="K288" s="90"/>
      <c r="L288" s="90"/>
      <c r="M288" s="282" t="s">
        <v>414</v>
      </c>
    </row>
    <row r="289" spans="2:13" ht="15">
      <c r="B289" s="91"/>
      <c r="C289" s="97" t="s">
        <v>406</v>
      </c>
      <c r="D289" s="86">
        <v>41640</v>
      </c>
      <c r="E289" s="88"/>
      <c r="F289" s="88" t="s">
        <v>241</v>
      </c>
      <c r="G289" s="90"/>
      <c r="H289" s="90"/>
      <c r="I289" s="90"/>
      <c r="J289" s="90"/>
      <c r="K289" s="90"/>
      <c r="L289" s="90"/>
      <c r="M289" s="282" t="s">
        <v>414</v>
      </c>
    </row>
    <row r="290" spans="2:13" ht="15">
      <c r="B290" s="91"/>
      <c r="C290" s="97" t="s">
        <v>407</v>
      </c>
      <c r="D290" s="86">
        <v>41640</v>
      </c>
      <c r="E290" s="88"/>
      <c r="F290" s="115"/>
      <c r="G290" s="90"/>
      <c r="H290" s="90"/>
      <c r="I290" s="90"/>
      <c r="J290" s="90"/>
      <c r="K290" s="90"/>
      <c r="L290" s="90"/>
      <c r="M290" s="282" t="s">
        <v>414</v>
      </c>
    </row>
    <row r="291" spans="2:13" ht="15">
      <c r="B291" s="91"/>
      <c r="C291" s="113" t="s">
        <v>408</v>
      </c>
      <c r="D291" s="86">
        <v>41640</v>
      </c>
      <c r="E291" s="88"/>
      <c r="F291" s="88"/>
      <c r="G291" s="90"/>
      <c r="H291" s="90"/>
      <c r="I291" s="90"/>
      <c r="J291" s="90"/>
      <c r="K291" s="90"/>
      <c r="L291" s="90"/>
      <c r="M291" s="282" t="s">
        <v>414</v>
      </c>
    </row>
    <row r="292" spans="2:13" ht="15">
      <c r="B292" s="91">
        <v>78111808</v>
      </c>
      <c r="C292" s="103" t="s">
        <v>409</v>
      </c>
      <c r="D292" s="86">
        <v>41640</v>
      </c>
      <c r="E292" s="88"/>
      <c r="F292" s="88"/>
      <c r="G292" s="90"/>
      <c r="H292" s="90"/>
      <c r="I292" s="90"/>
      <c r="J292" s="90"/>
      <c r="K292" s="90"/>
      <c r="L292" s="90"/>
      <c r="M292" s="282" t="s">
        <v>414</v>
      </c>
    </row>
    <row r="293" spans="2:13" ht="15">
      <c r="B293" s="91"/>
      <c r="C293" s="116" t="s">
        <v>410</v>
      </c>
      <c r="D293" s="86">
        <v>41640</v>
      </c>
      <c r="E293" s="88"/>
      <c r="F293" s="88"/>
      <c r="G293" s="90"/>
      <c r="H293" s="90"/>
      <c r="I293" s="90"/>
      <c r="J293" s="90"/>
      <c r="K293" s="90"/>
      <c r="L293" s="90"/>
      <c r="M293" s="282" t="s">
        <v>414</v>
      </c>
    </row>
    <row r="294" spans="2:13" ht="15">
      <c r="B294" s="117"/>
      <c r="C294" s="118" t="s">
        <v>411</v>
      </c>
      <c r="D294" s="119"/>
      <c r="E294" s="115"/>
      <c r="F294" s="88"/>
      <c r="G294" s="90"/>
      <c r="H294" s="90"/>
      <c r="I294" s="90"/>
      <c r="J294" s="90"/>
      <c r="K294" s="90"/>
      <c r="L294" s="90"/>
      <c r="M294" s="282" t="s">
        <v>414</v>
      </c>
    </row>
    <row r="295" spans="2:13" ht="15">
      <c r="B295" s="117"/>
      <c r="C295" s="107" t="s">
        <v>412</v>
      </c>
      <c r="D295" s="120"/>
      <c r="E295" s="115"/>
      <c r="F295" s="88"/>
      <c r="G295" s="90"/>
      <c r="H295" s="90"/>
      <c r="I295" s="90"/>
      <c r="J295" s="90"/>
      <c r="K295" s="90"/>
      <c r="L295" s="90"/>
      <c r="M295" s="282" t="s">
        <v>414</v>
      </c>
    </row>
    <row r="296" spans="2:13" ht="15.75" thickBot="1">
      <c r="B296" s="121"/>
      <c r="C296" s="122" t="s">
        <v>413</v>
      </c>
      <c r="D296" s="122"/>
      <c r="E296" s="122"/>
      <c r="F296" s="88"/>
      <c r="G296" s="90"/>
      <c r="H296" s="90"/>
      <c r="I296" s="90"/>
      <c r="J296" s="90"/>
      <c r="K296" s="90"/>
      <c r="L296" s="90"/>
      <c r="M296" s="282" t="s">
        <v>414</v>
      </c>
    </row>
    <row r="299" spans="2:13" ht="45">
      <c r="B299" s="123">
        <v>31201503</v>
      </c>
      <c r="C299" s="124" t="s">
        <v>243</v>
      </c>
      <c r="D299" s="125">
        <v>41699</v>
      </c>
      <c r="E299" s="126" t="s">
        <v>415</v>
      </c>
      <c r="F299" s="126" t="s">
        <v>416</v>
      </c>
      <c r="G299" s="126" t="s">
        <v>63</v>
      </c>
      <c r="H299" s="126">
        <v>13000000</v>
      </c>
      <c r="I299" s="126">
        <v>13000000</v>
      </c>
      <c r="J299" s="126" t="s">
        <v>50</v>
      </c>
      <c r="K299" s="126" t="s">
        <v>51</v>
      </c>
      <c r="L299" s="127" t="s">
        <v>417</v>
      </c>
      <c r="M299" s="280" t="s">
        <v>537</v>
      </c>
    </row>
    <row r="300" spans="2:13" ht="15">
      <c r="B300" s="123">
        <v>44110000</v>
      </c>
      <c r="C300" s="128" t="s">
        <v>244</v>
      </c>
      <c r="D300" s="126"/>
      <c r="E300" s="126"/>
      <c r="F300" s="126"/>
      <c r="G300" s="126"/>
      <c r="H300" s="126"/>
      <c r="I300" s="126"/>
      <c r="J300" s="126"/>
      <c r="K300" s="126"/>
      <c r="L300" s="127"/>
      <c r="M300" s="280" t="s">
        <v>537</v>
      </c>
    </row>
    <row r="301" spans="2:13" ht="15">
      <c r="B301" s="123">
        <v>44110000</v>
      </c>
      <c r="C301" s="129" t="s">
        <v>418</v>
      </c>
      <c r="D301" s="126"/>
      <c r="E301" s="126"/>
      <c r="F301" s="126"/>
      <c r="G301" s="126"/>
      <c r="H301" s="126"/>
      <c r="I301" s="126"/>
      <c r="J301" s="126"/>
      <c r="K301" s="126"/>
      <c r="L301" s="127"/>
      <c r="M301" s="280" t="s">
        <v>537</v>
      </c>
    </row>
    <row r="302" spans="2:13" ht="15">
      <c r="B302" s="126">
        <v>44122101</v>
      </c>
      <c r="C302" s="130" t="s">
        <v>245</v>
      </c>
      <c r="D302" s="126"/>
      <c r="E302" s="126"/>
      <c r="F302" s="126"/>
      <c r="G302" s="126"/>
      <c r="H302" s="126"/>
      <c r="I302" s="126"/>
      <c r="J302" s="126"/>
      <c r="K302" s="126"/>
      <c r="L302" s="127"/>
      <c r="M302" s="280" t="s">
        <v>537</v>
      </c>
    </row>
    <row r="303" spans="2:13" ht="15">
      <c r="B303" s="123">
        <v>44110000</v>
      </c>
      <c r="C303" s="130" t="s">
        <v>246</v>
      </c>
      <c r="D303" s="126"/>
      <c r="E303" s="126"/>
      <c r="F303" s="126"/>
      <c r="G303" s="126"/>
      <c r="H303" s="126"/>
      <c r="I303" s="126"/>
      <c r="J303" s="126"/>
      <c r="K303" s="126"/>
      <c r="L303" s="127"/>
      <c r="M303" s="280" t="s">
        <v>537</v>
      </c>
    </row>
    <row r="304" spans="2:13" ht="27">
      <c r="B304" s="131">
        <v>60121531</v>
      </c>
      <c r="C304" s="130" t="s">
        <v>250</v>
      </c>
      <c r="D304" s="132"/>
      <c r="E304" s="132"/>
      <c r="F304" s="132"/>
      <c r="G304" s="132"/>
      <c r="H304" s="132"/>
      <c r="I304" s="132"/>
      <c r="J304" s="132"/>
      <c r="K304" s="132"/>
      <c r="L304" s="133"/>
      <c r="M304" s="280" t="s">
        <v>537</v>
      </c>
    </row>
    <row r="305" spans="2:13" ht="15">
      <c r="B305" s="131">
        <v>14111519</v>
      </c>
      <c r="C305" s="134" t="s">
        <v>255</v>
      </c>
      <c r="D305" s="132"/>
      <c r="E305" s="132"/>
      <c r="F305" s="132"/>
      <c r="G305" s="132"/>
      <c r="H305" s="132"/>
      <c r="I305" s="132"/>
      <c r="J305" s="132"/>
      <c r="K305" s="132"/>
      <c r="L305" s="133"/>
      <c r="M305" s="280" t="s">
        <v>537</v>
      </c>
    </row>
    <row r="306" spans="2:13" ht="27">
      <c r="B306" s="123">
        <v>44110000</v>
      </c>
      <c r="C306" s="134" t="s">
        <v>256</v>
      </c>
      <c r="D306" s="132"/>
      <c r="E306" s="132"/>
      <c r="F306" s="132"/>
      <c r="G306" s="132"/>
      <c r="H306" s="132"/>
      <c r="I306" s="132"/>
      <c r="J306" s="132"/>
      <c r="K306" s="132"/>
      <c r="L306" s="133"/>
      <c r="M306" s="280" t="s">
        <v>537</v>
      </c>
    </row>
    <row r="307" spans="2:13" ht="15">
      <c r="B307" s="131">
        <v>14111519</v>
      </c>
      <c r="C307" s="134" t="s">
        <v>257</v>
      </c>
      <c r="D307" s="132"/>
      <c r="E307" s="132"/>
      <c r="F307" s="132"/>
      <c r="G307" s="132"/>
      <c r="H307" s="132"/>
      <c r="I307" s="132"/>
      <c r="J307" s="132"/>
      <c r="K307" s="132"/>
      <c r="L307" s="133"/>
      <c r="M307" s="280" t="s">
        <v>537</v>
      </c>
    </row>
    <row r="308" spans="2:13" ht="15">
      <c r="B308" s="126">
        <v>31162001</v>
      </c>
      <c r="C308" s="124" t="s">
        <v>258</v>
      </c>
      <c r="D308" s="132"/>
      <c r="E308" s="132"/>
      <c r="F308" s="132"/>
      <c r="G308" s="132"/>
      <c r="H308" s="132"/>
      <c r="I308" s="132"/>
      <c r="J308" s="132"/>
      <c r="K308" s="132"/>
      <c r="L308" s="133"/>
      <c r="M308" s="280" t="s">
        <v>537</v>
      </c>
    </row>
    <row r="309" spans="2:13" ht="15">
      <c r="B309" s="126">
        <v>44121635</v>
      </c>
      <c r="C309" s="130" t="s">
        <v>262</v>
      </c>
      <c r="D309" s="132"/>
      <c r="E309" s="132"/>
      <c r="F309" s="132"/>
      <c r="G309" s="132"/>
      <c r="H309" s="132"/>
      <c r="I309" s="132"/>
      <c r="J309" s="132"/>
      <c r="K309" s="132"/>
      <c r="L309" s="133"/>
      <c r="M309" s="280" t="s">
        <v>537</v>
      </c>
    </row>
    <row r="310" spans="2:13" ht="15">
      <c r="B310" s="123">
        <v>44110000</v>
      </c>
      <c r="C310" s="130" t="s">
        <v>263</v>
      </c>
      <c r="D310" s="132"/>
      <c r="E310" s="132"/>
      <c r="F310" s="132"/>
      <c r="G310" s="132"/>
      <c r="H310" s="132"/>
      <c r="I310" s="132"/>
      <c r="J310" s="132"/>
      <c r="K310" s="132"/>
      <c r="L310" s="133"/>
      <c r="M310" s="280" t="s">
        <v>537</v>
      </c>
    </row>
    <row r="311" spans="2:13" ht="15">
      <c r="B311" s="126">
        <v>44103112</v>
      </c>
      <c r="C311" s="130" t="s">
        <v>419</v>
      </c>
      <c r="D311" s="132"/>
      <c r="E311" s="132"/>
      <c r="F311" s="132"/>
      <c r="G311" s="132"/>
      <c r="H311" s="132"/>
      <c r="I311" s="132"/>
      <c r="J311" s="132"/>
      <c r="K311" s="132"/>
      <c r="L311" s="133"/>
      <c r="M311" s="280" t="s">
        <v>537</v>
      </c>
    </row>
    <row r="312" spans="2:13" ht="27">
      <c r="B312" s="126">
        <v>44121805</v>
      </c>
      <c r="C312" s="134" t="s">
        <v>267</v>
      </c>
      <c r="D312" s="132"/>
      <c r="E312" s="132"/>
      <c r="F312" s="132"/>
      <c r="G312" s="132"/>
      <c r="H312" s="132"/>
      <c r="I312" s="132"/>
      <c r="J312" s="132"/>
      <c r="K312" s="132"/>
      <c r="L312" s="133"/>
      <c r="M312" s="280" t="s">
        <v>537</v>
      </c>
    </row>
    <row r="313" spans="2:13" ht="27">
      <c r="B313" s="126">
        <v>44121706</v>
      </c>
      <c r="C313" s="134" t="s">
        <v>272</v>
      </c>
      <c r="D313" s="132"/>
      <c r="E313" s="132"/>
      <c r="F313" s="132"/>
      <c r="G313" s="132"/>
      <c r="H313" s="132"/>
      <c r="I313" s="132"/>
      <c r="J313" s="132"/>
      <c r="K313" s="132"/>
      <c r="L313" s="133"/>
      <c r="M313" s="280" t="s">
        <v>537</v>
      </c>
    </row>
    <row r="314" spans="2:13" ht="15">
      <c r="B314" s="123">
        <v>60121503</v>
      </c>
      <c r="C314" s="124" t="s">
        <v>273</v>
      </c>
      <c r="D314" s="132"/>
      <c r="E314" s="132"/>
      <c r="F314" s="132"/>
      <c r="G314" s="132"/>
      <c r="H314" s="132"/>
      <c r="I314" s="132"/>
      <c r="J314" s="132"/>
      <c r="K314" s="132"/>
      <c r="L314" s="133"/>
      <c r="M314" s="280" t="s">
        <v>537</v>
      </c>
    </row>
    <row r="315" spans="2:13" ht="15">
      <c r="B315" s="126">
        <v>44121708</v>
      </c>
      <c r="C315" s="124" t="s">
        <v>274</v>
      </c>
      <c r="D315" s="132"/>
      <c r="E315" s="132"/>
      <c r="F315" s="132"/>
      <c r="G315" s="132"/>
      <c r="H315" s="132"/>
      <c r="I315" s="132"/>
      <c r="J315" s="132"/>
      <c r="K315" s="132"/>
      <c r="L315" s="133"/>
      <c r="M315" s="280" t="s">
        <v>537</v>
      </c>
    </row>
    <row r="316" spans="2:13" ht="15">
      <c r="B316" s="126">
        <v>44121708</v>
      </c>
      <c r="C316" s="124" t="s">
        <v>275</v>
      </c>
      <c r="D316" s="132"/>
      <c r="E316" s="132"/>
      <c r="F316" s="132"/>
      <c r="G316" s="132"/>
      <c r="H316" s="132"/>
      <c r="I316" s="132"/>
      <c r="J316" s="132"/>
      <c r="K316" s="132"/>
      <c r="L316" s="133"/>
      <c r="M316" s="280" t="s">
        <v>537</v>
      </c>
    </row>
    <row r="317" spans="2:13" ht="40.5">
      <c r="B317" s="126">
        <v>44122011</v>
      </c>
      <c r="C317" s="134" t="s">
        <v>279</v>
      </c>
      <c r="D317" s="132"/>
      <c r="E317" s="132"/>
      <c r="F317" s="132"/>
      <c r="G317" s="132"/>
      <c r="H317" s="132"/>
      <c r="I317" s="132"/>
      <c r="J317" s="132"/>
      <c r="K317" s="132"/>
      <c r="L317" s="133"/>
      <c r="M317" s="280" t="s">
        <v>537</v>
      </c>
    </row>
    <row r="318" spans="2:13" ht="27">
      <c r="B318" s="126">
        <v>44122104</v>
      </c>
      <c r="C318" s="134" t="s">
        <v>280</v>
      </c>
      <c r="D318" s="132"/>
      <c r="E318" s="132"/>
      <c r="F318" s="132"/>
      <c r="G318" s="132"/>
      <c r="H318" s="132"/>
      <c r="I318" s="132"/>
      <c r="J318" s="132"/>
      <c r="K318" s="132"/>
      <c r="L318" s="133"/>
      <c r="M318" s="280" t="s">
        <v>537</v>
      </c>
    </row>
    <row r="319" spans="2:13" ht="15">
      <c r="B319" s="135">
        <v>44121634</v>
      </c>
      <c r="C319" s="136" t="s">
        <v>420</v>
      </c>
      <c r="D319" s="132"/>
      <c r="E319" s="132"/>
      <c r="F319" s="132"/>
      <c r="G319" s="132"/>
      <c r="H319" s="132"/>
      <c r="I319" s="132"/>
      <c r="J319" s="132"/>
      <c r="K319" s="132"/>
      <c r="L319" s="133"/>
      <c r="M319" s="280" t="s">
        <v>537</v>
      </c>
    </row>
    <row r="320" spans="2:13" ht="15">
      <c r="B320" s="135">
        <v>60121104</v>
      </c>
      <c r="C320" s="137" t="s">
        <v>421</v>
      </c>
      <c r="D320" s="132"/>
      <c r="E320" s="132"/>
      <c r="F320" s="132"/>
      <c r="G320" s="132"/>
      <c r="H320" s="132"/>
      <c r="I320" s="132"/>
      <c r="J320" s="132"/>
      <c r="K320" s="132"/>
      <c r="L320" s="133"/>
      <c r="M320" s="280" t="s">
        <v>537</v>
      </c>
    </row>
    <row r="321" spans="2:13" ht="15">
      <c r="B321" s="135">
        <v>44110000</v>
      </c>
      <c r="C321" s="137" t="s">
        <v>422</v>
      </c>
      <c r="D321" s="132"/>
      <c r="E321" s="132"/>
      <c r="F321" s="132"/>
      <c r="G321" s="132"/>
      <c r="H321" s="132"/>
      <c r="I321" s="132"/>
      <c r="J321" s="132"/>
      <c r="K321" s="132"/>
      <c r="L321" s="133"/>
      <c r="M321" s="280" t="s">
        <v>537</v>
      </c>
    </row>
    <row r="322" spans="2:13" ht="15">
      <c r="B322" s="135">
        <v>44110000</v>
      </c>
      <c r="C322" s="137" t="s">
        <v>423</v>
      </c>
      <c r="D322" s="132"/>
      <c r="E322" s="132"/>
      <c r="F322" s="132"/>
      <c r="G322" s="132"/>
      <c r="H322" s="132"/>
      <c r="I322" s="132"/>
      <c r="J322" s="132"/>
      <c r="K322" s="132"/>
      <c r="L322" s="133"/>
      <c r="M322" s="280" t="s">
        <v>537</v>
      </c>
    </row>
    <row r="323" spans="2:13" ht="27">
      <c r="B323" s="123">
        <v>44101707</v>
      </c>
      <c r="C323" s="130" t="s">
        <v>286</v>
      </c>
      <c r="D323" s="132"/>
      <c r="E323" s="132"/>
      <c r="F323" s="132"/>
      <c r="G323" s="132"/>
      <c r="H323" s="132"/>
      <c r="I323" s="132"/>
      <c r="J323" s="132"/>
      <c r="K323" s="132"/>
      <c r="L323" s="133"/>
      <c r="M323" s="280" t="s">
        <v>537</v>
      </c>
    </row>
    <row r="324" spans="2:13" ht="15">
      <c r="B324" s="126">
        <v>60105704</v>
      </c>
      <c r="C324" s="124" t="s">
        <v>288</v>
      </c>
      <c r="D324" s="132"/>
      <c r="E324" s="132"/>
      <c r="F324" s="132"/>
      <c r="G324" s="132"/>
      <c r="H324" s="132"/>
      <c r="I324" s="132"/>
      <c r="J324" s="132"/>
      <c r="K324" s="132"/>
      <c r="L324" s="133"/>
      <c r="M324" s="280" t="s">
        <v>537</v>
      </c>
    </row>
    <row r="325" spans="2:13" ht="15">
      <c r="B325" s="126">
        <v>14111507</v>
      </c>
      <c r="C325" s="138" t="s">
        <v>290</v>
      </c>
      <c r="D325" s="132"/>
      <c r="E325" s="132"/>
      <c r="F325" s="132"/>
      <c r="G325" s="132"/>
      <c r="H325" s="132"/>
      <c r="I325" s="132"/>
      <c r="J325" s="132"/>
      <c r="K325" s="132"/>
      <c r="L325" s="133"/>
      <c r="M325" s="280" t="s">
        <v>537</v>
      </c>
    </row>
    <row r="326" spans="2:13" ht="15">
      <c r="B326" s="126">
        <v>14111507</v>
      </c>
      <c r="C326" s="138" t="s">
        <v>291</v>
      </c>
      <c r="D326" s="132"/>
      <c r="E326" s="132"/>
      <c r="F326" s="132"/>
      <c r="G326" s="132"/>
      <c r="H326" s="132"/>
      <c r="I326" s="132"/>
      <c r="J326" s="132"/>
      <c r="K326" s="132"/>
      <c r="L326" s="133"/>
      <c r="M326" s="280" t="s">
        <v>537</v>
      </c>
    </row>
    <row r="327" spans="2:13" ht="15">
      <c r="B327" s="123">
        <v>14121600</v>
      </c>
      <c r="C327" s="130" t="s">
        <v>294</v>
      </c>
      <c r="D327" s="132"/>
      <c r="E327" s="132"/>
      <c r="F327" s="132"/>
      <c r="G327" s="132"/>
      <c r="H327" s="132"/>
      <c r="I327" s="132"/>
      <c r="J327" s="132"/>
      <c r="K327" s="132"/>
      <c r="L327" s="133"/>
      <c r="M327" s="280" t="s">
        <v>537</v>
      </c>
    </row>
    <row r="328" spans="2:13" ht="15">
      <c r="B328" s="123">
        <v>14121901</v>
      </c>
      <c r="C328" s="130" t="s">
        <v>424</v>
      </c>
      <c r="D328" s="132"/>
      <c r="E328" s="132"/>
      <c r="F328" s="132"/>
      <c r="G328" s="132"/>
      <c r="H328" s="132"/>
      <c r="I328" s="132"/>
      <c r="J328" s="132"/>
      <c r="K328" s="132"/>
      <c r="L328" s="133"/>
      <c r="M328" s="280" t="s">
        <v>537</v>
      </c>
    </row>
    <row r="329" spans="2:13" ht="15">
      <c r="B329" s="126">
        <v>60101310</v>
      </c>
      <c r="C329" s="137" t="s">
        <v>425</v>
      </c>
      <c r="D329" s="132"/>
      <c r="E329" s="132"/>
      <c r="F329" s="132"/>
      <c r="G329" s="132"/>
      <c r="H329" s="132"/>
      <c r="I329" s="132"/>
      <c r="J329" s="132"/>
      <c r="K329" s="132"/>
      <c r="L329" s="133"/>
      <c r="M329" s="280" t="s">
        <v>537</v>
      </c>
    </row>
    <row r="330" spans="2:13" ht="15">
      <c r="B330" s="123">
        <v>44110000</v>
      </c>
      <c r="C330" s="124" t="s">
        <v>296</v>
      </c>
      <c r="D330" s="132"/>
      <c r="E330" s="132"/>
      <c r="F330" s="132"/>
      <c r="G330" s="132"/>
      <c r="H330" s="132"/>
      <c r="I330" s="132"/>
      <c r="J330" s="132"/>
      <c r="K330" s="132"/>
      <c r="L330" s="133"/>
      <c r="M330" s="280" t="s">
        <v>537</v>
      </c>
    </row>
    <row r="331" spans="2:13" ht="15">
      <c r="B331" s="123">
        <v>44110000</v>
      </c>
      <c r="C331" s="130" t="s">
        <v>297</v>
      </c>
      <c r="D331" s="132"/>
      <c r="E331" s="132"/>
      <c r="F331" s="132"/>
      <c r="G331" s="132"/>
      <c r="H331" s="132"/>
      <c r="I331" s="132"/>
      <c r="J331" s="132"/>
      <c r="K331" s="132"/>
      <c r="L331" s="133"/>
      <c r="M331" s="280" t="s">
        <v>537</v>
      </c>
    </row>
    <row r="332" spans="2:13" ht="27">
      <c r="B332" s="131">
        <v>44121716</v>
      </c>
      <c r="C332" s="130" t="s">
        <v>298</v>
      </c>
      <c r="D332" s="132"/>
      <c r="E332" s="132"/>
      <c r="F332" s="132"/>
      <c r="G332" s="132"/>
      <c r="H332" s="132"/>
      <c r="I332" s="132"/>
      <c r="J332" s="132"/>
      <c r="K332" s="132"/>
      <c r="L332" s="133"/>
      <c r="M332" s="280" t="s">
        <v>537</v>
      </c>
    </row>
    <row r="333" spans="2:13" ht="27">
      <c r="B333" s="123">
        <v>44110000</v>
      </c>
      <c r="C333" s="130" t="s">
        <v>299</v>
      </c>
      <c r="D333" s="132"/>
      <c r="E333" s="132"/>
      <c r="F333" s="132"/>
      <c r="G333" s="132"/>
      <c r="H333" s="132"/>
      <c r="I333" s="132"/>
      <c r="J333" s="132"/>
      <c r="K333" s="132"/>
      <c r="L333" s="133"/>
      <c r="M333" s="280" t="s">
        <v>537</v>
      </c>
    </row>
    <row r="334" spans="2:13" ht="15">
      <c r="B334" s="126"/>
      <c r="C334" s="130" t="s">
        <v>426</v>
      </c>
      <c r="D334" s="126"/>
      <c r="E334" s="126"/>
      <c r="F334" s="126"/>
      <c r="G334" s="126"/>
      <c r="H334" s="126"/>
      <c r="I334" s="126"/>
      <c r="J334" s="126"/>
      <c r="K334" s="126"/>
      <c r="L334" s="126"/>
      <c r="M334" s="280" t="s">
        <v>537</v>
      </c>
    </row>
    <row r="335" spans="2:13" ht="15">
      <c r="B335" s="123">
        <v>44110000</v>
      </c>
      <c r="C335" s="130" t="s">
        <v>427</v>
      </c>
      <c r="D335" s="126"/>
      <c r="E335" s="126"/>
      <c r="F335" s="126"/>
      <c r="G335" s="126"/>
      <c r="H335" s="126"/>
      <c r="I335" s="126"/>
      <c r="J335" s="126"/>
      <c r="K335" s="126"/>
      <c r="L335" s="126"/>
      <c r="M335" s="280" t="s">
        <v>537</v>
      </c>
    </row>
    <row r="336" spans="2:13" ht="15">
      <c r="B336" s="126"/>
      <c r="C336" s="130" t="s">
        <v>300</v>
      </c>
      <c r="D336" s="126"/>
      <c r="E336" s="126"/>
      <c r="F336" s="126"/>
      <c r="G336" s="126"/>
      <c r="H336" s="126"/>
      <c r="I336" s="126"/>
      <c r="J336" s="126"/>
      <c r="K336" s="126"/>
      <c r="L336" s="126"/>
      <c r="M336" s="280" t="s">
        <v>537</v>
      </c>
    </row>
    <row r="337" spans="2:13" ht="15">
      <c r="B337" s="126">
        <v>43201809</v>
      </c>
      <c r="C337" s="130" t="s">
        <v>301</v>
      </c>
      <c r="D337" s="126"/>
      <c r="E337" s="126"/>
      <c r="F337" s="126"/>
      <c r="G337" s="126"/>
      <c r="H337" s="126"/>
      <c r="I337" s="126"/>
      <c r="J337" s="126"/>
      <c r="K337" s="126"/>
      <c r="L337" s="126"/>
      <c r="M337" s="280" t="s">
        <v>537</v>
      </c>
    </row>
    <row r="338" spans="2:13" ht="15">
      <c r="B338" s="126">
        <v>43201820</v>
      </c>
      <c r="C338" s="124" t="s">
        <v>302</v>
      </c>
      <c r="D338" s="126"/>
      <c r="E338" s="126"/>
      <c r="F338" s="126"/>
      <c r="G338" s="126"/>
      <c r="H338" s="126"/>
      <c r="I338" s="126"/>
      <c r="J338" s="126"/>
      <c r="K338" s="126"/>
      <c r="L338" s="126"/>
      <c r="M338" s="280" t="s">
        <v>537</v>
      </c>
    </row>
    <row r="339" spans="2:13" ht="27">
      <c r="B339" s="126">
        <v>41111604</v>
      </c>
      <c r="C339" s="130" t="s">
        <v>303</v>
      </c>
      <c r="D339" s="126"/>
      <c r="E339" s="126"/>
      <c r="F339" s="126"/>
      <c r="G339" s="126"/>
      <c r="H339" s="126"/>
      <c r="I339" s="126"/>
      <c r="J339" s="126"/>
      <c r="K339" s="126"/>
      <c r="L339" s="126"/>
      <c r="M339" s="280" t="s">
        <v>537</v>
      </c>
    </row>
    <row r="340" spans="2:13" ht="27">
      <c r="B340" s="126">
        <v>41111604</v>
      </c>
      <c r="C340" s="130" t="s">
        <v>304</v>
      </c>
      <c r="D340" s="126"/>
      <c r="E340" s="126"/>
      <c r="F340" s="126"/>
      <c r="G340" s="126"/>
      <c r="H340" s="126"/>
      <c r="I340" s="126"/>
      <c r="J340" s="126"/>
      <c r="K340" s="126"/>
      <c r="L340" s="126"/>
      <c r="M340" s="280" t="s">
        <v>537</v>
      </c>
    </row>
    <row r="341" spans="2:13" ht="27">
      <c r="B341" s="126">
        <v>44121701</v>
      </c>
      <c r="C341" s="130" t="s">
        <v>186</v>
      </c>
      <c r="D341" s="126"/>
      <c r="E341" s="126"/>
      <c r="F341" s="126"/>
      <c r="G341" s="126"/>
      <c r="H341" s="126"/>
      <c r="I341" s="126"/>
      <c r="J341" s="126"/>
      <c r="K341" s="126"/>
      <c r="L341" s="126"/>
      <c r="M341" s="280" t="s">
        <v>537</v>
      </c>
    </row>
    <row r="342" spans="2:13" ht="15">
      <c r="B342" s="123">
        <v>44110000</v>
      </c>
      <c r="C342" s="134" t="s">
        <v>313</v>
      </c>
      <c r="D342" s="126"/>
      <c r="E342" s="126"/>
      <c r="F342" s="126"/>
      <c r="G342" s="126"/>
      <c r="H342" s="126"/>
      <c r="I342" s="126"/>
      <c r="J342" s="126"/>
      <c r="K342" s="126"/>
      <c r="L342" s="126"/>
      <c r="M342" s="280" t="s">
        <v>537</v>
      </c>
    </row>
    <row r="343" spans="2:13" ht="15">
      <c r="B343" s="126">
        <v>23241902</v>
      </c>
      <c r="C343" s="134" t="s">
        <v>314</v>
      </c>
      <c r="D343" s="126"/>
      <c r="E343" s="126"/>
      <c r="F343" s="126"/>
      <c r="G343" s="126"/>
      <c r="H343" s="126"/>
      <c r="I343" s="126"/>
      <c r="J343" s="126"/>
      <c r="K343" s="126"/>
      <c r="L343" s="126"/>
      <c r="M343" s="280" t="s">
        <v>537</v>
      </c>
    </row>
    <row r="344" spans="2:13" ht="27">
      <c r="B344" s="126">
        <v>44121613</v>
      </c>
      <c r="C344" s="130" t="s">
        <v>315</v>
      </c>
      <c r="D344" s="126"/>
      <c r="E344" s="126"/>
      <c r="F344" s="126"/>
      <c r="G344" s="126"/>
      <c r="H344" s="126"/>
      <c r="I344" s="126"/>
      <c r="J344" s="126"/>
      <c r="K344" s="126"/>
      <c r="L344" s="126"/>
      <c r="M344" s="280" t="s">
        <v>537</v>
      </c>
    </row>
    <row r="345" spans="2:13" ht="15">
      <c r="B345" s="126">
        <v>27131517</v>
      </c>
      <c r="C345" s="136" t="s">
        <v>320</v>
      </c>
      <c r="D345" s="126"/>
      <c r="E345" s="126"/>
      <c r="F345" s="126"/>
      <c r="G345" s="126"/>
      <c r="H345" s="126"/>
      <c r="I345" s="126"/>
      <c r="J345" s="126"/>
      <c r="K345" s="126"/>
      <c r="L345" s="126"/>
      <c r="M345" s="280" t="s">
        <v>537</v>
      </c>
    </row>
    <row r="346" spans="2:13" ht="15">
      <c r="B346" s="139">
        <v>44121615</v>
      </c>
      <c r="C346" s="136" t="s">
        <v>321</v>
      </c>
      <c r="D346" s="123"/>
      <c r="E346" s="126"/>
      <c r="F346" s="126"/>
      <c r="G346" s="126"/>
      <c r="H346" s="126"/>
      <c r="I346" s="126"/>
      <c r="J346" s="126"/>
      <c r="K346" s="126"/>
      <c r="L346" s="126"/>
      <c r="M346" s="280" t="s">
        <v>537</v>
      </c>
    </row>
    <row r="347" spans="2:13" ht="45">
      <c r="B347" s="123">
        <v>44121503</v>
      </c>
      <c r="C347" s="136" t="s">
        <v>322</v>
      </c>
      <c r="D347" s="140" t="s">
        <v>14</v>
      </c>
      <c r="E347" s="126"/>
      <c r="F347" s="126"/>
      <c r="G347" s="126"/>
      <c r="H347" s="126"/>
      <c r="I347" s="126"/>
      <c r="J347" s="126"/>
      <c r="K347" s="126"/>
      <c r="L347" s="126"/>
      <c r="M347" s="280" t="s">
        <v>537</v>
      </c>
    </row>
    <row r="348" spans="2:13" ht="15">
      <c r="B348" s="123">
        <v>44121503</v>
      </c>
      <c r="C348" s="136" t="s">
        <v>323</v>
      </c>
      <c r="D348" s="126"/>
      <c r="E348" s="126"/>
      <c r="F348" s="126"/>
      <c r="G348" s="126"/>
      <c r="H348" s="126"/>
      <c r="I348" s="126"/>
      <c r="J348" s="126"/>
      <c r="K348" s="126"/>
      <c r="L348" s="126"/>
      <c r="M348" s="280" t="s">
        <v>537</v>
      </c>
    </row>
    <row r="349" spans="2:13" ht="15">
      <c r="B349" s="123">
        <v>44121506</v>
      </c>
      <c r="C349" s="141" t="s">
        <v>324</v>
      </c>
      <c r="D349" s="126"/>
      <c r="E349" s="126"/>
      <c r="F349" s="126"/>
      <c r="G349" s="126"/>
      <c r="H349" s="126"/>
      <c r="I349" s="126"/>
      <c r="J349" s="126"/>
      <c r="K349" s="126"/>
      <c r="L349" s="126"/>
      <c r="M349" s="280" t="s">
        <v>537</v>
      </c>
    </row>
    <row r="350" spans="2:13" ht="15">
      <c r="B350" s="123">
        <v>44121506</v>
      </c>
      <c r="C350" s="141" t="s">
        <v>325</v>
      </c>
      <c r="D350" s="126"/>
      <c r="E350" s="126"/>
      <c r="F350" s="126"/>
      <c r="G350" s="126"/>
      <c r="H350" s="126"/>
      <c r="I350" s="126"/>
      <c r="J350" s="126"/>
      <c r="K350" s="126"/>
      <c r="L350" s="126"/>
      <c r="M350" s="280" t="s">
        <v>537</v>
      </c>
    </row>
    <row r="351" spans="2:13" ht="15">
      <c r="B351" s="123">
        <v>44121506</v>
      </c>
      <c r="C351" s="141" t="s">
        <v>326</v>
      </c>
      <c r="D351" s="126"/>
      <c r="E351" s="126"/>
      <c r="F351" s="126"/>
      <c r="G351" s="126"/>
      <c r="H351" s="126"/>
      <c r="I351" s="126"/>
      <c r="J351" s="126"/>
      <c r="K351" s="126"/>
      <c r="L351" s="126"/>
      <c r="M351" s="280" t="s">
        <v>537</v>
      </c>
    </row>
    <row r="352" spans="2:13" ht="15">
      <c r="B352" s="126">
        <v>31201610</v>
      </c>
      <c r="C352" s="142" t="s">
        <v>327</v>
      </c>
      <c r="D352" s="126"/>
      <c r="E352" s="126"/>
      <c r="F352" s="126"/>
      <c r="G352" s="126"/>
      <c r="H352" s="126"/>
      <c r="I352" s="126"/>
      <c r="J352" s="126"/>
      <c r="K352" s="126"/>
      <c r="L352" s="126"/>
      <c r="M352" s="280" t="s">
        <v>537</v>
      </c>
    </row>
    <row r="353" spans="2:13" ht="15">
      <c r="B353" s="126">
        <v>44111515</v>
      </c>
      <c r="C353" s="141" t="s">
        <v>328</v>
      </c>
      <c r="D353" s="126"/>
      <c r="E353" s="126"/>
      <c r="F353" s="126"/>
      <c r="G353" s="126"/>
      <c r="H353" s="126"/>
      <c r="I353" s="126"/>
      <c r="J353" s="126"/>
      <c r="K353" s="126"/>
      <c r="L353" s="126"/>
      <c r="M353" s="280" t="s">
        <v>537</v>
      </c>
    </row>
    <row r="354" spans="2:13" ht="15">
      <c r="B354" s="123">
        <v>44110000</v>
      </c>
      <c r="C354" s="141" t="s">
        <v>332</v>
      </c>
      <c r="D354" s="126"/>
      <c r="E354" s="126"/>
      <c r="F354" s="126"/>
      <c r="G354" s="126"/>
      <c r="H354" s="126"/>
      <c r="I354" s="126"/>
      <c r="J354" s="126"/>
      <c r="K354" s="126"/>
      <c r="L354" s="126"/>
      <c r="M354" s="280" t="s">
        <v>537</v>
      </c>
    </row>
    <row r="355" spans="2:13" ht="15">
      <c r="B355" s="123">
        <v>44110000</v>
      </c>
      <c r="C355" s="141" t="s">
        <v>333</v>
      </c>
      <c r="D355" s="126"/>
      <c r="E355" s="126"/>
      <c r="F355" s="126"/>
      <c r="G355" s="126"/>
      <c r="H355" s="126"/>
      <c r="I355" s="126"/>
      <c r="J355" s="126"/>
      <c r="K355" s="126"/>
      <c r="L355" s="126"/>
      <c r="M355" s="280" t="s">
        <v>537</v>
      </c>
    </row>
    <row r="356" spans="2:13" ht="15">
      <c r="B356" s="123">
        <v>44110000</v>
      </c>
      <c r="C356" s="141" t="s">
        <v>334</v>
      </c>
      <c r="D356" s="126"/>
      <c r="E356" s="126"/>
      <c r="F356" s="126"/>
      <c r="G356" s="126"/>
      <c r="H356" s="126"/>
      <c r="I356" s="126"/>
      <c r="J356" s="126"/>
      <c r="K356" s="126"/>
      <c r="L356" s="126"/>
      <c r="M356" s="280" t="s">
        <v>537</v>
      </c>
    </row>
    <row r="357" spans="2:13" ht="15">
      <c r="B357" s="123">
        <v>44110000</v>
      </c>
      <c r="C357" s="143" t="s">
        <v>338</v>
      </c>
      <c r="D357" s="132"/>
      <c r="E357" s="126"/>
      <c r="F357" s="126"/>
      <c r="G357" s="126"/>
      <c r="H357" s="126"/>
      <c r="I357" s="126"/>
      <c r="J357" s="126"/>
      <c r="K357" s="126"/>
      <c r="L357" s="126"/>
      <c r="M357" s="280" t="s">
        <v>537</v>
      </c>
    </row>
    <row r="358" spans="2:13" ht="25.5">
      <c r="B358" s="682"/>
      <c r="C358" s="682"/>
      <c r="D358" s="682"/>
      <c r="E358" s="682"/>
      <c r="F358" s="682"/>
      <c r="G358" s="682"/>
      <c r="H358" s="682"/>
      <c r="I358" s="682"/>
      <c r="J358" s="144"/>
      <c r="K358" s="126"/>
      <c r="L358" s="126"/>
      <c r="M358" s="280" t="s">
        <v>537</v>
      </c>
    </row>
    <row r="359" spans="2:13" ht="15">
      <c r="B359" s="126">
        <v>44103103</v>
      </c>
      <c r="C359" s="145" t="s">
        <v>428</v>
      </c>
      <c r="D359" s="126"/>
      <c r="E359" s="146"/>
      <c r="F359" s="146"/>
      <c r="G359" s="146"/>
      <c r="H359" s="146"/>
      <c r="I359" s="146"/>
      <c r="J359" s="126"/>
      <c r="K359" s="126"/>
      <c r="L359" s="126"/>
      <c r="M359" s="280" t="s">
        <v>537</v>
      </c>
    </row>
    <row r="360" spans="2:13" ht="15">
      <c r="B360" s="126">
        <v>44103103</v>
      </c>
      <c r="C360" s="145" t="s">
        <v>429</v>
      </c>
      <c r="D360" s="126"/>
      <c r="E360" s="126"/>
      <c r="F360" s="126"/>
      <c r="G360" s="126"/>
      <c r="H360" s="126"/>
      <c r="I360" s="126"/>
      <c r="J360" s="126"/>
      <c r="K360" s="126"/>
      <c r="L360" s="126"/>
      <c r="M360" s="280" t="s">
        <v>537</v>
      </c>
    </row>
    <row r="361" spans="2:13" ht="15">
      <c r="B361" s="126">
        <v>44103103</v>
      </c>
      <c r="C361" s="145" t="s">
        <v>430</v>
      </c>
      <c r="D361" s="126"/>
      <c r="E361" s="126"/>
      <c r="F361" s="126"/>
      <c r="G361" s="126"/>
      <c r="H361" s="126"/>
      <c r="I361" s="126"/>
      <c r="J361" s="126"/>
      <c r="K361" s="126"/>
      <c r="L361" s="126"/>
      <c r="M361" s="280" t="s">
        <v>537</v>
      </c>
    </row>
    <row r="362" spans="2:13" ht="15">
      <c r="B362" s="126">
        <v>44103103</v>
      </c>
      <c r="C362" s="145" t="s">
        <v>431</v>
      </c>
      <c r="D362" s="126"/>
      <c r="E362" s="126"/>
      <c r="F362" s="126"/>
      <c r="G362" s="126"/>
      <c r="H362" s="126"/>
      <c r="I362" s="126"/>
      <c r="J362" s="126"/>
      <c r="K362" s="126"/>
      <c r="L362" s="126"/>
      <c r="M362" s="280" t="s">
        <v>537</v>
      </c>
    </row>
    <row r="363" spans="2:13" ht="15">
      <c r="B363" s="126">
        <v>44103103</v>
      </c>
      <c r="C363" s="145" t="s">
        <v>432</v>
      </c>
      <c r="D363" s="126"/>
      <c r="E363" s="126"/>
      <c r="F363" s="126"/>
      <c r="G363" s="126"/>
      <c r="H363" s="126"/>
      <c r="I363" s="126"/>
      <c r="J363" s="126"/>
      <c r="K363" s="126"/>
      <c r="L363" s="126"/>
      <c r="M363" s="280" t="s">
        <v>537</v>
      </c>
    </row>
    <row r="364" spans="2:13" ht="15">
      <c r="B364" s="126">
        <v>44103103</v>
      </c>
      <c r="C364" s="145" t="s">
        <v>433</v>
      </c>
      <c r="D364" s="126"/>
      <c r="E364" s="126"/>
      <c r="F364" s="126"/>
      <c r="G364" s="126"/>
      <c r="H364" s="126"/>
      <c r="I364" s="126"/>
      <c r="J364" s="126"/>
      <c r="K364" s="126"/>
      <c r="L364" s="126"/>
      <c r="M364" s="280" t="s">
        <v>537</v>
      </c>
    </row>
    <row r="365" spans="2:13" ht="25.5">
      <c r="B365" s="126">
        <v>44103103</v>
      </c>
      <c r="C365" s="145" t="s">
        <v>434</v>
      </c>
      <c r="D365" s="126"/>
      <c r="E365" s="126"/>
      <c r="F365" s="126"/>
      <c r="G365" s="126"/>
      <c r="H365" s="126"/>
      <c r="I365" s="126"/>
      <c r="J365" s="147"/>
      <c r="K365" s="148"/>
      <c r="L365" s="126"/>
      <c r="M365" s="280" t="s">
        <v>537</v>
      </c>
    </row>
    <row r="366" spans="2:13" ht="45">
      <c r="B366" s="126"/>
      <c r="C366" s="149" t="s">
        <v>435</v>
      </c>
      <c r="D366" s="150"/>
      <c r="E366" s="150"/>
      <c r="F366" s="150"/>
      <c r="G366" s="150"/>
      <c r="H366" s="150"/>
      <c r="I366" s="150"/>
      <c r="J366" s="126" t="s">
        <v>78</v>
      </c>
      <c r="K366" s="126" t="s">
        <v>51</v>
      </c>
      <c r="L366" s="127" t="s">
        <v>417</v>
      </c>
      <c r="M366" s="280" t="s">
        <v>537</v>
      </c>
    </row>
    <row r="367" spans="2:13" ht="15">
      <c r="B367" s="135">
        <v>47121701</v>
      </c>
      <c r="C367" s="151" t="s">
        <v>347</v>
      </c>
      <c r="D367" s="125">
        <v>41699</v>
      </c>
      <c r="E367" s="126" t="s">
        <v>415</v>
      </c>
      <c r="F367" s="126" t="s">
        <v>416</v>
      </c>
      <c r="G367" s="126" t="s">
        <v>63</v>
      </c>
      <c r="H367" s="126">
        <v>2000000</v>
      </c>
      <c r="I367" s="126">
        <v>1700655</v>
      </c>
      <c r="J367" s="126"/>
      <c r="K367" s="126"/>
      <c r="L367" s="126"/>
      <c r="M367" s="280" t="s">
        <v>537</v>
      </c>
    </row>
    <row r="368" spans="2:13" ht="27">
      <c r="B368" s="135">
        <v>47130000</v>
      </c>
      <c r="C368" s="152" t="s">
        <v>350</v>
      </c>
      <c r="D368" s="126"/>
      <c r="E368" s="126"/>
      <c r="F368" s="126"/>
      <c r="G368" s="126"/>
      <c r="H368" s="126"/>
      <c r="I368" s="126"/>
      <c r="J368" s="126"/>
      <c r="K368" s="126"/>
      <c r="L368" s="126"/>
      <c r="M368" s="280" t="s">
        <v>537</v>
      </c>
    </row>
    <row r="369" spans="2:13" ht="15">
      <c r="B369" s="135">
        <v>47121803</v>
      </c>
      <c r="C369" s="151" t="s">
        <v>354</v>
      </c>
      <c r="D369" s="126"/>
      <c r="E369" s="126"/>
      <c r="F369" s="126"/>
      <c r="G369" s="126"/>
      <c r="H369" s="126"/>
      <c r="I369" s="126"/>
      <c r="J369" s="126"/>
      <c r="K369" s="126"/>
      <c r="L369" s="126"/>
      <c r="M369" s="280" t="s">
        <v>537</v>
      </c>
    </row>
    <row r="370" spans="2:13" ht="15">
      <c r="B370" s="153"/>
      <c r="C370" s="151" t="s">
        <v>355</v>
      </c>
      <c r="D370" s="126"/>
      <c r="E370" s="126"/>
      <c r="F370" s="126"/>
      <c r="G370" s="126"/>
      <c r="H370" s="126"/>
      <c r="I370" s="126"/>
      <c r="J370" s="126"/>
      <c r="K370" s="126"/>
      <c r="L370" s="126"/>
      <c r="M370" s="280" t="s">
        <v>537</v>
      </c>
    </row>
    <row r="371" spans="2:13" ht="15">
      <c r="B371" s="135">
        <v>47131502</v>
      </c>
      <c r="C371" s="154" t="s">
        <v>356</v>
      </c>
      <c r="D371" s="126"/>
      <c r="E371" s="126"/>
      <c r="F371" s="126"/>
      <c r="G371" s="126"/>
      <c r="H371" s="126"/>
      <c r="I371" s="126"/>
      <c r="J371" s="126"/>
      <c r="K371" s="126"/>
      <c r="L371" s="126"/>
      <c r="M371" s="280" t="s">
        <v>537</v>
      </c>
    </row>
    <row r="372" spans="2:13" ht="27">
      <c r="B372" s="153">
        <v>46181504</v>
      </c>
      <c r="C372" s="151" t="s">
        <v>357</v>
      </c>
      <c r="D372" s="126"/>
      <c r="E372" s="126"/>
      <c r="F372" s="126"/>
      <c r="G372" s="126"/>
      <c r="H372" s="126"/>
      <c r="I372" s="126"/>
      <c r="J372" s="126"/>
      <c r="K372" s="126"/>
      <c r="L372" s="126"/>
      <c r="M372" s="280" t="s">
        <v>537</v>
      </c>
    </row>
    <row r="373" spans="2:13" ht="15">
      <c r="B373" s="135">
        <v>42132205</v>
      </c>
      <c r="C373" s="155" t="s">
        <v>358</v>
      </c>
      <c r="D373" s="126"/>
      <c r="E373" s="126"/>
      <c r="F373" s="126"/>
      <c r="G373" s="126"/>
      <c r="H373" s="126"/>
      <c r="I373" s="126"/>
      <c r="J373" s="126"/>
      <c r="K373" s="126"/>
      <c r="L373" s="126"/>
      <c r="M373" s="280" t="s">
        <v>537</v>
      </c>
    </row>
    <row r="374" spans="2:13" ht="15">
      <c r="B374" s="153">
        <v>53131608</v>
      </c>
      <c r="C374" s="154" t="s">
        <v>359</v>
      </c>
      <c r="D374" s="126"/>
      <c r="E374" s="126"/>
      <c r="F374" s="126"/>
      <c r="G374" s="126"/>
      <c r="H374" s="126"/>
      <c r="I374" s="126"/>
      <c r="J374" s="126"/>
      <c r="K374" s="126"/>
      <c r="L374" s="126"/>
      <c r="M374" s="280" t="s">
        <v>537</v>
      </c>
    </row>
    <row r="375" spans="2:13" ht="15">
      <c r="B375" s="153">
        <v>53131608</v>
      </c>
      <c r="C375" s="154" t="s">
        <v>360</v>
      </c>
      <c r="D375" s="126"/>
      <c r="E375" s="126"/>
      <c r="F375" s="126"/>
      <c r="G375" s="126"/>
      <c r="H375" s="126"/>
      <c r="I375" s="126"/>
      <c r="J375" s="126"/>
      <c r="K375" s="126"/>
      <c r="L375" s="126"/>
      <c r="M375" s="280" t="s">
        <v>537</v>
      </c>
    </row>
    <row r="376" spans="2:13" ht="15">
      <c r="B376" s="135">
        <v>47131824</v>
      </c>
      <c r="C376" s="156" t="s">
        <v>361</v>
      </c>
      <c r="D376" s="126"/>
      <c r="E376" s="126"/>
      <c r="F376" s="126"/>
      <c r="G376" s="126"/>
      <c r="H376" s="126"/>
      <c r="I376" s="126"/>
      <c r="J376" s="126"/>
      <c r="K376" s="126"/>
      <c r="L376" s="126"/>
      <c r="M376" s="280" t="s">
        <v>537</v>
      </c>
    </row>
    <row r="377" spans="2:13" ht="27">
      <c r="B377" s="153">
        <v>47131807</v>
      </c>
      <c r="C377" s="156" t="s">
        <v>362</v>
      </c>
      <c r="D377" s="126"/>
      <c r="E377" s="126"/>
      <c r="F377" s="126"/>
      <c r="G377" s="126"/>
      <c r="H377" s="126"/>
      <c r="I377" s="126"/>
      <c r="J377" s="126"/>
      <c r="K377" s="126"/>
      <c r="L377" s="126"/>
      <c r="M377" s="280" t="s">
        <v>537</v>
      </c>
    </row>
    <row r="378" spans="2:13" ht="15">
      <c r="B378" s="153"/>
      <c r="C378" s="156"/>
      <c r="D378" s="126"/>
      <c r="E378" s="126"/>
      <c r="F378" s="126"/>
      <c r="G378" s="126"/>
      <c r="H378" s="126"/>
      <c r="I378" s="126"/>
      <c r="J378" s="126"/>
      <c r="K378" s="126"/>
      <c r="L378" s="126"/>
      <c r="M378" s="280" t="s">
        <v>537</v>
      </c>
    </row>
    <row r="379" spans="2:13" ht="15">
      <c r="B379" s="153">
        <v>53131608</v>
      </c>
      <c r="C379" s="137" t="s">
        <v>436</v>
      </c>
      <c r="D379" s="126"/>
      <c r="E379" s="126"/>
      <c r="F379" s="126"/>
      <c r="G379" s="126"/>
      <c r="H379" s="126"/>
      <c r="I379" s="126"/>
      <c r="J379" s="126"/>
      <c r="K379" s="126"/>
      <c r="L379" s="126"/>
      <c r="M379" s="280" t="s">
        <v>537</v>
      </c>
    </row>
    <row r="380" spans="2:13" ht="15">
      <c r="B380" s="135">
        <v>47130000</v>
      </c>
      <c r="C380" s="137" t="s">
        <v>437</v>
      </c>
      <c r="D380" s="126"/>
      <c r="E380" s="126"/>
      <c r="F380" s="126"/>
      <c r="G380" s="126"/>
      <c r="H380" s="126"/>
      <c r="I380" s="126"/>
      <c r="J380" s="126"/>
      <c r="K380" s="126"/>
      <c r="L380" s="126"/>
      <c r="M380" s="280" t="s">
        <v>537</v>
      </c>
    </row>
    <row r="381" spans="2:13" ht="15">
      <c r="B381" s="153">
        <v>47131807</v>
      </c>
      <c r="C381" s="137" t="s">
        <v>438</v>
      </c>
      <c r="D381" s="126"/>
      <c r="E381" s="126"/>
      <c r="F381" s="126"/>
      <c r="G381" s="126"/>
      <c r="H381" s="126"/>
      <c r="I381" s="126"/>
      <c r="J381" s="126"/>
      <c r="K381" s="126"/>
      <c r="L381" s="126"/>
      <c r="M381" s="280" t="s">
        <v>537</v>
      </c>
    </row>
    <row r="382" spans="2:13" ht="15">
      <c r="B382" s="135">
        <v>47131801</v>
      </c>
      <c r="C382" s="152" t="s">
        <v>439</v>
      </c>
      <c r="D382" s="126"/>
      <c r="E382" s="126"/>
      <c r="F382" s="126"/>
      <c r="G382" s="126"/>
      <c r="H382" s="126"/>
      <c r="I382" s="126"/>
      <c r="J382" s="126"/>
      <c r="K382" s="126"/>
      <c r="L382" s="126"/>
      <c r="M382" s="280" t="s">
        <v>537</v>
      </c>
    </row>
    <row r="383" spans="2:13" ht="15">
      <c r="B383" s="135">
        <v>47130000</v>
      </c>
      <c r="C383" s="137" t="s">
        <v>440</v>
      </c>
      <c r="D383" s="126"/>
      <c r="E383" s="126"/>
      <c r="F383" s="126"/>
      <c r="G383" s="126"/>
      <c r="H383" s="126"/>
      <c r="I383" s="126"/>
      <c r="J383" s="126"/>
      <c r="K383" s="126"/>
      <c r="L383" s="126"/>
      <c r="M383" s="280" t="s">
        <v>537</v>
      </c>
    </row>
    <row r="384" spans="2:13" ht="15">
      <c r="B384" s="135">
        <v>47130000</v>
      </c>
      <c r="C384" s="137" t="s">
        <v>441</v>
      </c>
      <c r="D384" s="126"/>
      <c r="E384" s="126"/>
      <c r="F384" s="126"/>
      <c r="G384" s="126"/>
      <c r="H384" s="126"/>
      <c r="I384" s="126"/>
      <c r="J384" s="126"/>
      <c r="K384" s="126"/>
      <c r="L384" s="126"/>
      <c r="M384" s="280" t="s">
        <v>537</v>
      </c>
    </row>
    <row r="385" spans="2:13" ht="15">
      <c r="B385" s="135">
        <v>47130000</v>
      </c>
      <c r="C385" s="137" t="s">
        <v>442</v>
      </c>
      <c r="D385" s="126"/>
      <c r="E385" s="126"/>
      <c r="F385" s="126"/>
      <c r="G385" s="126"/>
      <c r="H385" s="126"/>
      <c r="I385" s="126"/>
      <c r="J385" s="126"/>
      <c r="K385" s="126"/>
      <c r="L385" s="126"/>
      <c r="M385" s="280" t="s">
        <v>537</v>
      </c>
    </row>
    <row r="386" spans="2:13" ht="27">
      <c r="B386" s="135">
        <v>14111705</v>
      </c>
      <c r="C386" s="152" t="s">
        <v>367</v>
      </c>
      <c r="D386" s="126"/>
      <c r="E386" s="126"/>
      <c r="F386" s="126"/>
      <c r="G386" s="126"/>
      <c r="H386" s="126"/>
      <c r="I386" s="126"/>
      <c r="J386" s="126"/>
      <c r="K386" s="126"/>
      <c r="L386" s="126"/>
      <c r="M386" s="280" t="s">
        <v>537</v>
      </c>
    </row>
    <row r="387" spans="2:13" ht="15">
      <c r="B387" s="135">
        <v>42295407</v>
      </c>
      <c r="C387" s="137" t="s">
        <v>443</v>
      </c>
      <c r="D387" s="126"/>
      <c r="E387" s="126"/>
      <c r="F387" s="126"/>
      <c r="G387" s="126"/>
      <c r="H387" s="126"/>
      <c r="I387" s="126"/>
      <c r="J387" s="126"/>
      <c r="K387" s="126"/>
      <c r="L387" s="126"/>
      <c r="M387" s="280" t="s">
        <v>537</v>
      </c>
    </row>
    <row r="388" spans="2:13" ht="15">
      <c r="B388" s="135">
        <v>14111704</v>
      </c>
      <c r="C388" s="137" t="s">
        <v>444</v>
      </c>
      <c r="D388" s="126"/>
      <c r="E388" s="126"/>
      <c r="F388" s="126"/>
      <c r="G388" s="126"/>
      <c r="H388" s="126"/>
      <c r="I388" s="126"/>
      <c r="J388" s="126"/>
      <c r="K388" s="126"/>
      <c r="L388" s="126"/>
      <c r="M388" s="280" t="s">
        <v>537</v>
      </c>
    </row>
    <row r="389" spans="2:13" ht="15">
      <c r="B389" s="135">
        <v>42132201</v>
      </c>
      <c r="C389" s="137" t="s">
        <v>445</v>
      </c>
      <c r="D389" s="126"/>
      <c r="E389" s="126"/>
      <c r="F389" s="126"/>
      <c r="G389" s="126"/>
      <c r="H389" s="126"/>
      <c r="I389" s="126"/>
      <c r="J389" s="126"/>
      <c r="K389" s="126"/>
      <c r="L389" s="126"/>
      <c r="M389" s="280" t="s">
        <v>537</v>
      </c>
    </row>
    <row r="390" spans="2:13" ht="27">
      <c r="B390" s="135">
        <v>47131502</v>
      </c>
      <c r="C390" s="152" t="s">
        <v>446</v>
      </c>
      <c r="D390" s="126"/>
      <c r="E390" s="126"/>
      <c r="F390" s="126"/>
      <c r="G390" s="126"/>
      <c r="H390" s="126"/>
      <c r="I390" s="126"/>
      <c r="J390" s="157"/>
      <c r="K390" s="126"/>
      <c r="L390" s="126"/>
      <c r="M390" s="280" t="s">
        <v>537</v>
      </c>
    </row>
    <row r="391" spans="2:13" ht="45">
      <c r="B391" s="135"/>
      <c r="C391" s="157"/>
      <c r="D391" s="157"/>
      <c r="E391" s="157"/>
      <c r="F391" s="157"/>
      <c r="G391" s="157"/>
      <c r="H391" s="157"/>
      <c r="I391" s="157"/>
      <c r="J391" s="126" t="s">
        <v>78</v>
      </c>
      <c r="K391" s="126" t="s">
        <v>51</v>
      </c>
      <c r="L391" s="126" t="s">
        <v>417</v>
      </c>
      <c r="M391" s="280" t="s">
        <v>537</v>
      </c>
    </row>
    <row r="392" spans="2:13" ht="15">
      <c r="B392" s="135">
        <v>50201706</v>
      </c>
      <c r="C392" s="151" t="s">
        <v>447</v>
      </c>
      <c r="D392" s="125">
        <v>41671</v>
      </c>
      <c r="E392" s="126" t="s">
        <v>448</v>
      </c>
      <c r="F392" s="126" t="s">
        <v>416</v>
      </c>
      <c r="G392" s="126" t="s">
        <v>63</v>
      </c>
      <c r="H392" s="126">
        <v>1500000</v>
      </c>
      <c r="I392" s="126">
        <v>1500000</v>
      </c>
      <c r="J392" s="126"/>
      <c r="K392" s="126"/>
      <c r="L392" s="126"/>
      <c r="M392" s="280" t="s">
        <v>537</v>
      </c>
    </row>
    <row r="393" spans="2:13" ht="15">
      <c r="B393" s="135">
        <v>50161509</v>
      </c>
      <c r="C393" s="151" t="s">
        <v>449</v>
      </c>
      <c r="D393" s="126"/>
      <c r="E393" s="126"/>
      <c r="F393" s="126"/>
      <c r="G393" s="126"/>
      <c r="H393" s="126"/>
      <c r="I393" s="126"/>
      <c r="J393" s="126"/>
      <c r="K393" s="126"/>
      <c r="L393" s="126"/>
      <c r="M393" s="280" t="s">
        <v>537</v>
      </c>
    </row>
    <row r="394" spans="2:13" ht="15">
      <c r="B394" s="135">
        <v>52151504</v>
      </c>
      <c r="C394" s="158" t="s">
        <v>373</v>
      </c>
      <c r="D394" s="126"/>
      <c r="E394" s="126"/>
      <c r="F394" s="126"/>
      <c r="G394" s="126"/>
      <c r="H394" s="126"/>
      <c r="I394" s="126"/>
      <c r="J394" s="126"/>
      <c r="K394" s="126"/>
      <c r="L394" s="126"/>
      <c r="M394" s="280" t="s">
        <v>537</v>
      </c>
    </row>
    <row r="395" spans="2:13" ht="15">
      <c r="B395" s="135">
        <v>52152101</v>
      </c>
      <c r="C395" s="158" t="s">
        <v>374</v>
      </c>
      <c r="D395" s="126"/>
      <c r="E395" s="126"/>
      <c r="F395" s="126"/>
      <c r="G395" s="126"/>
      <c r="H395" s="126"/>
      <c r="I395" s="126"/>
      <c r="J395" s="126"/>
      <c r="K395" s="126"/>
      <c r="L395" s="126"/>
      <c r="M395" s="280" t="s">
        <v>537</v>
      </c>
    </row>
    <row r="396" spans="2:13" ht="15">
      <c r="B396" s="135">
        <v>52151636</v>
      </c>
      <c r="C396" s="158" t="s">
        <v>375</v>
      </c>
      <c r="D396" s="126"/>
      <c r="E396" s="126"/>
      <c r="F396" s="126"/>
      <c r="G396" s="126"/>
      <c r="H396" s="126"/>
      <c r="I396" s="126"/>
      <c r="J396" s="126"/>
      <c r="K396" s="126"/>
      <c r="L396" s="126"/>
      <c r="M396" s="280" t="s">
        <v>537</v>
      </c>
    </row>
    <row r="397" spans="2:13" ht="15">
      <c r="B397" s="135">
        <v>52151702</v>
      </c>
      <c r="C397" s="158" t="s">
        <v>376</v>
      </c>
      <c r="D397" s="126"/>
      <c r="E397" s="126"/>
      <c r="F397" s="126"/>
      <c r="G397" s="126"/>
      <c r="H397" s="126"/>
      <c r="I397" s="126"/>
      <c r="J397" s="126"/>
      <c r="K397" s="126"/>
      <c r="L397" s="126"/>
      <c r="M397" s="280" t="s">
        <v>537</v>
      </c>
    </row>
    <row r="398" spans="2:13" ht="15">
      <c r="B398" s="135">
        <v>52151500</v>
      </c>
      <c r="C398" s="158" t="s">
        <v>377</v>
      </c>
      <c r="D398" s="126"/>
      <c r="E398" s="126"/>
      <c r="F398" s="126"/>
      <c r="G398" s="126"/>
      <c r="H398" s="126"/>
      <c r="I398" s="126"/>
      <c r="J398" s="126"/>
      <c r="K398" s="126"/>
      <c r="L398" s="126"/>
      <c r="M398" s="280" t="s">
        <v>537</v>
      </c>
    </row>
    <row r="399" spans="2:13" ht="15">
      <c r="B399" s="135">
        <v>56141502</v>
      </c>
      <c r="C399" s="158" t="s">
        <v>378</v>
      </c>
      <c r="D399" s="126"/>
      <c r="E399" s="126"/>
      <c r="F399" s="126"/>
      <c r="G399" s="126"/>
      <c r="H399" s="126"/>
      <c r="I399" s="126"/>
      <c r="J399" s="126"/>
      <c r="K399" s="126"/>
      <c r="L399" s="126"/>
      <c r="M399" s="280" t="s">
        <v>537</v>
      </c>
    </row>
    <row r="400" spans="2:13" ht="15">
      <c r="B400" s="135">
        <v>52152100</v>
      </c>
      <c r="C400" s="158" t="s">
        <v>379</v>
      </c>
      <c r="D400" s="126"/>
      <c r="E400" s="126"/>
      <c r="F400" s="126"/>
      <c r="G400" s="126"/>
      <c r="H400" s="126"/>
      <c r="I400" s="126"/>
      <c r="J400" s="126"/>
      <c r="K400" s="126"/>
      <c r="L400" s="126"/>
      <c r="M400" s="280" t="s">
        <v>537</v>
      </c>
    </row>
    <row r="401" spans="2:13" ht="15">
      <c r="B401" s="135">
        <v>52151807</v>
      </c>
      <c r="C401" s="158" t="s">
        <v>450</v>
      </c>
      <c r="D401" s="126"/>
      <c r="E401" s="126"/>
      <c r="F401" s="126"/>
      <c r="G401" s="126"/>
      <c r="H401" s="126"/>
      <c r="I401" s="126"/>
      <c r="J401" s="126"/>
      <c r="K401" s="126"/>
      <c r="L401" s="126"/>
      <c r="M401" s="280" t="s">
        <v>537</v>
      </c>
    </row>
    <row r="402" spans="2:13" ht="15">
      <c r="B402" s="135">
        <v>52151703</v>
      </c>
      <c r="C402" s="158" t="s">
        <v>381</v>
      </c>
      <c r="D402" s="126"/>
      <c r="E402" s="126"/>
      <c r="F402" s="126"/>
      <c r="G402" s="126"/>
      <c r="H402" s="126"/>
      <c r="I402" s="126"/>
      <c r="J402" s="126"/>
      <c r="K402" s="126"/>
      <c r="L402" s="126"/>
      <c r="M402" s="280" t="s">
        <v>537</v>
      </c>
    </row>
    <row r="403" spans="2:13" ht="15">
      <c r="B403" s="135">
        <v>52151703</v>
      </c>
      <c r="C403" s="158" t="s">
        <v>383</v>
      </c>
      <c r="D403" s="126"/>
      <c r="E403" s="126"/>
      <c r="F403" s="126"/>
      <c r="G403" s="126"/>
      <c r="H403" s="126"/>
      <c r="I403" s="126"/>
      <c r="J403" s="126"/>
      <c r="K403" s="126"/>
      <c r="L403" s="126"/>
      <c r="M403" s="280" t="s">
        <v>537</v>
      </c>
    </row>
    <row r="404" spans="2:13" ht="15">
      <c r="B404" s="135">
        <v>40161502</v>
      </c>
      <c r="C404" s="158" t="s">
        <v>384</v>
      </c>
      <c r="D404" s="126"/>
      <c r="E404" s="126"/>
      <c r="F404" s="126"/>
      <c r="G404" s="126"/>
      <c r="H404" s="126"/>
      <c r="I404" s="126"/>
      <c r="J404" s="126"/>
      <c r="K404" s="126"/>
      <c r="L404" s="126"/>
      <c r="M404" s="280" t="s">
        <v>537</v>
      </c>
    </row>
    <row r="405" spans="2:13" ht="25.5">
      <c r="B405" s="135">
        <v>52151504</v>
      </c>
      <c r="C405" s="151" t="s">
        <v>385</v>
      </c>
      <c r="D405" s="126"/>
      <c r="E405" s="126"/>
      <c r="F405" s="126"/>
      <c r="G405" s="126"/>
      <c r="H405" s="126"/>
      <c r="I405" s="126"/>
      <c r="J405" s="157"/>
      <c r="K405" s="126"/>
      <c r="L405" s="126"/>
      <c r="M405" s="280" t="s">
        <v>537</v>
      </c>
    </row>
    <row r="406" spans="2:13" ht="25.5">
      <c r="B406" s="135"/>
      <c r="C406" s="157"/>
      <c r="D406" s="157"/>
      <c r="E406" s="157"/>
      <c r="F406" s="157"/>
      <c r="G406" s="157"/>
      <c r="H406" s="157"/>
      <c r="I406" s="157"/>
      <c r="J406" s="126"/>
      <c r="K406" s="126"/>
      <c r="L406" s="126"/>
      <c r="M406" s="280" t="s">
        <v>537</v>
      </c>
    </row>
    <row r="407" spans="2:13" ht="15">
      <c r="B407" s="159">
        <v>56112104</v>
      </c>
      <c r="C407" s="151" t="s">
        <v>451</v>
      </c>
      <c r="D407" s="125">
        <v>41699</v>
      </c>
      <c r="E407" s="126" t="s">
        <v>415</v>
      </c>
      <c r="F407" s="126" t="s">
        <v>416</v>
      </c>
      <c r="G407" s="126" t="s">
        <v>63</v>
      </c>
      <c r="H407" s="126"/>
      <c r="I407" s="126"/>
      <c r="J407" s="126"/>
      <c r="K407" s="126"/>
      <c r="L407" s="126"/>
      <c r="M407" s="280" t="s">
        <v>537</v>
      </c>
    </row>
    <row r="408" spans="2:13" ht="15">
      <c r="B408" s="123">
        <v>56121002</v>
      </c>
      <c r="C408" s="151" t="s">
        <v>452</v>
      </c>
      <c r="D408" s="126"/>
      <c r="E408" s="126"/>
      <c r="F408" s="126"/>
      <c r="G408" s="126"/>
      <c r="H408" s="126"/>
      <c r="I408" s="126"/>
      <c r="J408" s="126"/>
      <c r="K408" s="126"/>
      <c r="L408" s="126"/>
      <c r="M408" s="280" t="s">
        <v>537</v>
      </c>
    </row>
    <row r="409" spans="2:13" ht="15">
      <c r="B409" s="160">
        <v>56101602</v>
      </c>
      <c r="C409" s="151" t="s">
        <v>453</v>
      </c>
      <c r="D409" s="126"/>
      <c r="E409" s="126"/>
      <c r="F409" s="126"/>
      <c r="G409" s="126"/>
      <c r="H409" s="126"/>
      <c r="I409" s="126"/>
      <c r="J409" s="126"/>
      <c r="K409" s="126"/>
      <c r="L409" s="126"/>
      <c r="M409" s="280" t="s">
        <v>537</v>
      </c>
    </row>
    <row r="410" spans="2:13" ht="15">
      <c r="B410" s="123">
        <v>56101703</v>
      </c>
      <c r="C410" s="151" t="s">
        <v>454</v>
      </c>
      <c r="D410" s="126"/>
      <c r="E410" s="126"/>
      <c r="F410" s="126"/>
      <c r="G410" s="126"/>
      <c r="H410" s="126">
        <f>230000*10</f>
        <v>2300000</v>
      </c>
      <c r="I410" s="126">
        <f>230000*10</f>
        <v>2300000</v>
      </c>
      <c r="J410" s="126"/>
      <c r="K410" s="126"/>
      <c r="L410" s="126"/>
      <c r="M410" s="280" t="s">
        <v>537</v>
      </c>
    </row>
    <row r="411" spans="2:13" ht="27">
      <c r="B411" s="123">
        <v>56112103</v>
      </c>
      <c r="C411" s="151" t="s">
        <v>455</v>
      </c>
      <c r="D411" s="126"/>
      <c r="E411" s="126"/>
      <c r="F411" s="126"/>
      <c r="G411" s="126"/>
      <c r="H411" s="126">
        <v>487200</v>
      </c>
      <c r="I411" s="126">
        <v>487200</v>
      </c>
      <c r="J411" s="126"/>
      <c r="K411" s="126"/>
      <c r="L411" s="126"/>
      <c r="M411" s="280" t="s">
        <v>537</v>
      </c>
    </row>
    <row r="412" spans="2:13" ht="15">
      <c r="B412" s="123">
        <v>40175307</v>
      </c>
      <c r="C412" s="151" t="s">
        <v>456</v>
      </c>
      <c r="D412" s="126"/>
      <c r="E412" s="126"/>
      <c r="F412" s="126"/>
      <c r="G412" s="126"/>
      <c r="H412" s="126">
        <f>120000*20</f>
        <v>2400000</v>
      </c>
      <c r="I412" s="126">
        <f>120000*20</f>
        <v>2400000</v>
      </c>
      <c r="J412" s="126"/>
      <c r="K412" s="126"/>
      <c r="L412" s="126"/>
      <c r="M412" s="280" t="s">
        <v>537</v>
      </c>
    </row>
    <row r="413" spans="2:13" ht="25.5">
      <c r="B413" s="135">
        <v>44111905</v>
      </c>
      <c r="C413" s="151" t="s">
        <v>457</v>
      </c>
      <c r="D413" s="126"/>
      <c r="E413" s="126"/>
      <c r="F413" s="126"/>
      <c r="G413" s="126"/>
      <c r="H413" s="126"/>
      <c r="I413" s="126"/>
      <c r="J413" s="157"/>
      <c r="K413" s="126"/>
      <c r="L413" s="126"/>
      <c r="M413" s="280" t="s">
        <v>537</v>
      </c>
    </row>
    <row r="414" spans="2:13" ht="25.5">
      <c r="B414" s="135"/>
      <c r="C414" s="157"/>
      <c r="D414" s="157"/>
      <c r="E414" s="157"/>
      <c r="F414" s="157"/>
      <c r="G414" s="157"/>
      <c r="H414" s="157"/>
      <c r="I414" s="157"/>
      <c r="J414" s="126"/>
      <c r="K414" s="126"/>
      <c r="L414" s="126"/>
      <c r="M414" s="280" t="s">
        <v>537</v>
      </c>
    </row>
    <row r="415" spans="2:13" ht="15">
      <c r="B415" s="135">
        <v>60121301</v>
      </c>
      <c r="C415" s="137" t="s">
        <v>458</v>
      </c>
      <c r="D415" s="125">
        <v>41699</v>
      </c>
      <c r="E415" s="126" t="s">
        <v>415</v>
      </c>
      <c r="F415" s="126" t="s">
        <v>416</v>
      </c>
      <c r="G415" s="126" t="s">
        <v>63</v>
      </c>
      <c r="H415" s="126">
        <v>115000</v>
      </c>
      <c r="I415" s="126">
        <v>115000</v>
      </c>
      <c r="J415" s="126"/>
      <c r="K415" s="126"/>
      <c r="L415" s="126"/>
      <c r="M415" s="280" t="s">
        <v>537</v>
      </c>
    </row>
    <row r="416" spans="2:13" ht="81">
      <c r="B416" s="135">
        <v>44110000</v>
      </c>
      <c r="C416" s="137" t="s">
        <v>459</v>
      </c>
      <c r="D416" s="126"/>
      <c r="E416" s="126"/>
      <c r="F416" s="126"/>
      <c r="G416" s="126"/>
      <c r="H416" s="126">
        <v>11100000</v>
      </c>
      <c r="I416" s="126">
        <v>11100000</v>
      </c>
      <c r="J416" s="126"/>
      <c r="K416" s="126"/>
      <c r="L416" s="126"/>
      <c r="M416" s="280" t="s">
        <v>537</v>
      </c>
    </row>
    <row r="417" spans="2:13" ht="15">
      <c r="B417" s="135">
        <v>44110000</v>
      </c>
      <c r="C417" s="137" t="s">
        <v>460</v>
      </c>
      <c r="D417" s="126"/>
      <c r="E417" s="126"/>
      <c r="F417" s="126"/>
      <c r="G417" s="126"/>
      <c r="H417" s="126">
        <f>650*2500</f>
        <v>1625000</v>
      </c>
      <c r="I417" s="126">
        <f>650*2500</f>
        <v>1625000</v>
      </c>
      <c r="J417" s="126"/>
      <c r="K417" s="126"/>
      <c r="L417" s="126"/>
      <c r="M417" s="280" t="s">
        <v>537</v>
      </c>
    </row>
    <row r="418" spans="2:13" ht="15">
      <c r="B418" s="135">
        <v>44110000</v>
      </c>
      <c r="C418" s="161" t="s">
        <v>461</v>
      </c>
      <c r="D418" s="126"/>
      <c r="E418" s="126"/>
      <c r="F418" s="126"/>
      <c r="G418" s="126"/>
      <c r="H418" s="126">
        <v>30000</v>
      </c>
      <c r="I418" s="126">
        <v>30000</v>
      </c>
      <c r="J418" s="126"/>
      <c r="K418" s="126"/>
      <c r="L418" s="126"/>
      <c r="M418" s="280" t="s">
        <v>537</v>
      </c>
    </row>
    <row r="419" spans="2:13" ht="27">
      <c r="B419" s="135">
        <v>44111914</v>
      </c>
      <c r="C419" s="137" t="s">
        <v>462</v>
      </c>
      <c r="D419" s="126"/>
      <c r="E419" s="126"/>
      <c r="F419" s="126"/>
      <c r="G419" s="126"/>
      <c r="H419" s="126">
        <f>6000*10</f>
        <v>60000</v>
      </c>
      <c r="I419" s="126">
        <v>60000</v>
      </c>
      <c r="J419" s="126"/>
      <c r="K419" s="126"/>
      <c r="L419" s="126"/>
      <c r="M419" s="280" t="s">
        <v>537</v>
      </c>
    </row>
    <row r="420" spans="2:13" ht="15">
      <c r="B420" s="123">
        <v>32101656</v>
      </c>
      <c r="C420" s="137" t="s">
        <v>463</v>
      </c>
      <c r="D420" s="126"/>
      <c r="E420" s="126"/>
      <c r="F420" s="126"/>
      <c r="G420" s="126"/>
      <c r="H420" s="126">
        <v>3700000</v>
      </c>
      <c r="I420" s="126">
        <v>3700000</v>
      </c>
      <c r="J420" s="126"/>
      <c r="K420" s="126"/>
      <c r="L420" s="126"/>
      <c r="M420" s="280" t="s">
        <v>537</v>
      </c>
    </row>
    <row r="421" spans="2:13" ht="40.5">
      <c r="B421" s="123">
        <v>43211508</v>
      </c>
      <c r="C421" s="162" t="s">
        <v>464</v>
      </c>
      <c r="D421" s="126"/>
      <c r="E421" s="126"/>
      <c r="F421" s="126"/>
      <c r="G421" s="126"/>
      <c r="H421" s="126">
        <v>1500000</v>
      </c>
      <c r="I421" s="126">
        <v>1500000</v>
      </c>
      <c r="J421" s="126"/>
      <c r="K421" s="126"/>
      <c r="L421" s="126"/>
      <c r="M421" s="280" t="s">
        <v>537</v>
      </c>
    </row>
    <row r="422" spans="2:13" ht="15">
      <c r="B422" s="135">
        <v>43212110</v>
      </c>
      <c r="C422" s="137" t="s">
        <v>465</v>
      </c>
      <c r="D422" s="126"/>
      <c r="E422" s="126"/>
      <c r="F422" s="126"/>
      <c r="G422" s="126"/>
      <c r="H422" s="126">
        <v>300000</v>
      </c>
      <c r="I422" s="126"/>
      <c r="J422" s="126"/>
      <c r="K422" s="126"/>
      <c r="L422" s="126"/>
      <c r="M422" s="280" t="s">
        <v>537</v>
      </c>
    </row>
    <row r="423" spans="2:13" ht="15">
      <c r="B423" s="135">
        <v>43211711</v>
      </c>
      <c r="C423" s="137" t="s">
        <v>466</v>
      </c>
      <c r="D423" s="126"/>
      <c r="E423" s="126"/>
      <c r="F423" s="126"/>
      <c r="G423" s="126"/>
      <c r="H423" s="126">
        <v>700000</v>
      </c>
      <c r="I423" s="126">
        <f>4*700000</f>
        <v>2800000</v>
      </c>
      <c r="J423" s="126"/>
      <c r="K423" s="126"/>
      <c r="L423" s="126"/>
      <c r="M423" s="280" t="s">
        <v>537</v>
      </c>
    </row>
    <row r="424" spans="2:13" ht="15">
      <c r="B424" s="135">
        <v>45111616</v>
      </c>
      <c r="C424" s="137" t="s">
        <v>467</v>
      </c>
      <c r="D424" s="126"/>
      <c r="E424" s="126"/>
      <c r="F424" s="126"/>
      <c r="G424" s="126"/>
      <c r="H424" s="126"/>
      <c r="I424" s="126">
        <v>2000000</v>
      </c>
      <c r="J424" s="126"/>
      <c r="K424" s="126"/>
      <c r="L424" s="126"/>
      <c r="M424" s="280" t="s">
        <v>537</v>
      </c>
    </row>
    <row r="425" spans="2:13" ht="15">
      <c r="B425" s="135">
        <v>45111603</v>
      </c>
      <c r="C425" s="137" t="s">
        <v>468</v>
      </c>
      <c r="D425" s="126"/>
      <c r="E425" s="126"/>
      <c r="F425" s="126"/>
      <c r="G425" s="126"/>
      <c r="H425" s="126"/>
      <c r="I425" s="126">
        <v>200000</v>
      </c>
      <c r="J425" s="126"/>
      <c r="K425" s="126"/>
      <c r="L425" s="126"/>
      <c r="M425" s="280" t="s">
        <v>537</v>
      </c>
    </row>
    <row r="426" spans="2:13" ht="15">
      <c r="B426" s="135">
        <v>45121626</v>
      </c>
      <c r="C426" s="137" t="s">
        <v>469</v>
      </c>
      <c r="D426" s="126"/>
      <c r="E426" s="126"/>
      <c r="F426" s="126"/>
      <c r="G426" s="126"/>
      <c r="H426" s="126"/>
      <c r="I426" s="126">
        <v>800000</v>
      </c>
      <c r="J426" s="126"/>
      <c r="K426" s="126"/>
      <c r="L426" s="126"/>
      <c r="M426" s="280" t="s">
        <v>537</v>
      </c>
    </row>
    <row r="427" spans="2:13" ht="15">
      <c r="B427" s="123">
        <v>52161543</v>
      </c>
      <c r="C427" s="137" t="s">
        <v>470</v>
      </c>
      <c r="D427" s="126"/>
      <c r="E427" s="126"/>
      <c r="F427" s="126"/>
      <c r="G427" s="126"/>
      <c r="H427" s="126"/>
      <c r="I427" s="126">
        <v>150000</v>
      </c>
      <c r="J427" s="126"/>
      <c r="K427" s="126"/>
      <c r="L427" s="126"/>
      <c r="M427" s="280" t="s">
        <v>537</v>
      </c>
    </row>
    <row r="428" spans="2:13" ht="15">
      <c r="B428" s="153">
        <v>43191504</v>
      </c>
      <c r="C428" s="137" t="s">
        <v>471</v>
      </c>
      <c r="D428" s="126"/>
      <c r="E428" s="126"/>
      <c r="F428" s="126"/>
      <c r="G428" s="126"/>
      <c r="H428" s="126"/>
      <c r="I428" s="126">
        <f>12*50000</f>
        <v>600000</v>
      </c>
      <c r="J428" s="126"/>
      <c r="K428" s="126"/>
      <c r="L428" s="126"/>
      <c r="M428" s="280" t="s">
        <v>537</v>
      </c>
    </row>
    <row r="429" spans="2:13" ht="15">
      <c r="B429" s="123">
        <v>43201827</v>
      </c>
      <c r="C429" s="137" t="s">
        <v>472</v>
      </c>
      <c r="D429" s="126"/>
      <c r="E429" s="126"/>
      <c r="F429" s="126"/>
      <c r="G429" s="126"/>
      <c r="H429" s="126"/>
      <c r="I429" s="126">
        <v>200000</v>
      </c>
      <c r="J429" s="126"/>
      <c r="K429" s="126"/>
      <c r="L429" s="126"/>
      <c r="M429" s="280" t="s">
        <v>537</v>
      </c>
    </row>
    <row r="430" spans="2:13" ht="15">
      <c r="B430" s="153">
        <v>39112501</v>
      </c>
      <c r="C430" s="137" t="s">
        <v>473</v>
      </c>
      <c r="D430" s="126"/>
      <c r="E430" s="126"/>
      <c r="F430" s="126"/>
      <c r="G430" s="126"/>
      <c r="H430" s="126">
        <f>50*12000</f>
        <v>600000</v>
      </c>
      <c r="I430" s="126">
        <v>60000</v>
      </c>
      <c r="J430" s="126"/>
      <c r="K430" s="126"/>
      <c r="L430" s="126"/>
      <c r="M430" s="280" t="s">
        <v>537</v>
      </c>
    </row>
    <row r="431" spans="2:13" ht="15">
      <c r="B431" s="135">
        <v>52161505</v>
      </c>
      <c r="C431" s="137" t="s">
        <v>474</v>
      </c>
      <c r="D431" s="126"/>
      <c r="E431" s="126"/>
      <c r="F431" s="126"/>
      <c r="G431" s="126"/>
      <c r="H431" s="126">
        <v>2000000</v>
      </c>
      <c r="I431" s="126">
        <v>200000</v>
      </c>
      <c r="J431" s="126"/>
      <c r="K431" s="126"/>
      <c r="L431" s="126"/>
      <c r="M431" s="280" t="s">
        <v>537</v>
      </c>
    </row>
    <row r="432" spans="2:13" ht="27">
      <c r="B432" s="135">
        <v>44103103</v>
      </c>
      <c r="C432" s="137" t="s">
        <v>475</v>
      </c>
      <c r="D432" s="126"/>
      <c r="E432" s="126"/>
      <c r="F432" s="126"/>
      <c r="G432" s="126"/>
      <c r="H432" s="126">
        <v>170000</v>
      </c>
      <c r="I432" s="126">
        <v>170000</v>
      </c>
      <c r="J432" s="126"/>
      <c r="K432" s="126"/>
      <c r="L432" s="126"/>
      <c r="M432" s="280" t="s">
        <v>537</v>
      </c>
    </row>
    <row r="433" spans="2:13" ht="27">
      <c r="B433" s="135">
        <v>44103103</v>
      </c>
      <c r="C433" s="137" t="s">
        <v>476</v>
      </c>
      <c r="D433" s="126"/>
      <c r="E433" s="126"/>
      <c r="F433" s="126"/>
      <c r="G433" s="126"/>
      <c r="H433" s="126">
        <v>100000</v>
      </c>
      <c r="I433" s="126">
        <v>10000</v>
      </c>
      <c r="J433" s="126"/>
      <c r="K433" s="126"/>
      <c r="L433" s="126"/>
      <c r="M433" s="280" t="s">
        <v>537</v>
      </c>
    </row>
    <row r="434" spans="2:13" ht="15">
      <c r="B434" s="123">
        <v>43233205</v>
      </c>
      <c r="C434" s="137" t="s">
        <v>477</v>
      </c>
      <c r="D434" s="126"/>
      <c r="E434" s="126"/>
      <c r="F434" s="126"/>
      <c r="G434" s="126"/>
      <c r="H434" s="126"/>
      <c r="I434" s="126"/>
      <c r="J434" s="126"/>
      <c r="K434" s="126"/>
      <c r="L434" s="126"/>
      <c r="M434" s="280" t="s">
        <v>537</v>
      </c>
    </row>
    <row r="435" spans="2:13" ht="135">
      <c r="B435" s="123">
        <v>43211712</v>
      </c>
      <c r="C435" s="163" t="s">
        <v>478</v>
      </c>
      <c r="D435" s="126"/>
      <c r="E435" s="126"/>
      <c r="F435" s="126"/>
      <c r="G435" s="126"/>
      <c r="H435" s="126">
        <v>600000</v>
      </c>
      <c r="I435" s="126"/>
      <c r="J435" s="126"/>
      <c r="K435" s="126"/>
      <c r="L435" s="126"/>
      <c r="M435" s="280" t="s">
        <v>537</v>
      </c>
    </row>
    <row r="436" spans="2:13" ht="32.25">
      <c r="B436" s="135"/>
      <c r="C436" s="683"/>
      <c r="D436" s="684"/>
      <c r="E436" s="684"/>
      <c r="F436" s="684"/>
      <c r="G436" s="684"/>
      <c r="H436" s="684"/>
      <c r="I436" s="684"/>
      <c r="J436" s="685"/>
      <c r="K436" s="126"/>
      <c r="L436" s="126"/>
      <c r="M436" s="280" t="s">
        <v>537</v>
      </c>
    </row>
    <row r="437" spans="2:13" ht="27">
      <c r="B437" s="135">
        <v>72154065</v>
      </c>
      <c r="C437" s="151" t="s">
        <v>479</v>
      </c>
      <c r="D437" s="126"/>
      <c r="E437" s="126"/>
      <c r="F437" s="126"/>
      <c r="G437" s="126"/>
      <c r="H437" s="126">
        <v>50000000</v>
      </c>
      <c r="I437" s="126">
        <v>5000000</v>
      </c>
      <c r="J437" s="126"/>
      <c r="K437" s="126"/>
      <c r="L437" s="126"/>
      <c r="M437" s="280" t="s">
        <v>537</v>
      </c>
    </row>
    <row r="438" spans="2:13" ht="15">
      <c r="B438" s="135">
        <v>76111500</v>
      </c>
      <c r="C438" s="151" t="s">
        <v>480</v>
      </c>
      <c r="D438" s="126"/>
      <c r="E438" s="126"/>
      <c r="F438" s="126"/>
      <c r="G438" s="126"/>
      <c r="H438" s="126">
        <v>1500000000</v>
      </c>
      <c r="I438" s="126">
        <v>1476585088</v>
      </c>
      <c r="J438" s="126"/>
      <c r="K438" s="126"/>
      <c r="L438" s="126"/>
      <c r="M438" s="280" t="s">
        <v>537</v>
      </c>
    </row>
    <row r="439" spans="2:13" ht="15">
      <c r="B439" s="135">
        <v>83100000</v>
      </c>
      <c r="C439" s="151" t="s">
        <v>481</v>
      </c>
      <c r="D439" s="126"/>
      <c r="E439" s="126"/>
      <c r="F439" s="126"/>
      <c r="G439" s="126"/>
      <c r="H439" s="126">
        <v>1950000000</v>
      </c>
      <c r="I439" s="126">
        <v>1840000000</v>
      </c>
      <c r="J439" s="126"/>
      <c r="K439" s="126"/>
      <c r="L439" s="126"/>
      <c r="M439" s="280" t="s">
        <v>537</v>
      </c>
    </row>
    <row r="440" spans="2:13" ht="15">
      <c r="B440" s="135">
        <v>86000000</v>
      </c>
      <c r="C440" s="151" t="s">
        <v>482</v>
      </c>
      <c r="D440" s="126"/>
      <c r="E440" s="126"/>
      <c r="F440" s="126"/>
      <c r="G440" s="126"/>
      <c r="H440" s="126"/>
      <c r="I440" s="126">
        <v>140540477625</v>
      </c>
      <c r="J440" s="126"/>
      <c r="K440" s="126"/>
      <c r="L440" s="126"/>
      <c r="M440" s="280" t="s">
        <v>537</v>
      </c>
    </row>
    <row r="441" spans="2:13" ht="15">
      <c r="B441" s="135">
        <v>78140000</v>
      </c>
      <c r="C441" s="151" t="s">
        <v>409</v>
      </c>
      <c r="D441" s="126"/>
      <c r="E441" s="126"/>
      <c r="F441" s="126"/>
      <c r="G441" s="126"/>
      <c r="H441" s="126">
        <v>28000000</v>
      </c>
      <c r="I441" s="126">
        <v>26400000</v>
      </c>
      <c r="J441" s="126"/>
      <c r="K441" s="126"/>
      <c r="L441" s="126"/>
      <c r="M441" s="280" t="s">
        <v>537</v>
      </c>
    </row>
    <row r="442" spans="2:13" ht="15">
      <c r="B442" s="135">
        <v>78111500</v>
      </c>
      <c r="C442" s="151" t="s">
        <v>483</v>
      </c>
      <c r="D442" s="126"/>
      <c r="E442" s="126"/>
      <c r="F442" s="126"/>
      <c r="G442" s="126"/>
      <c r="H442" s="126">
        <v>80000000</v>
      </c>
      <c r="I442" s="126">
        <v>80000000</v>
      </c>
      <c r="J442" s="126"/>
      <c r="K442" s="126"/>
      <c r="L442" s="126"/>
      <c r="M442" s="280" t="s">
        <v>537</v>
      </c>
    </row>
    <row r="443" spans="2:13" ht="15">
      <c r="B443" s="123">
        <v>80131502</v>
      </c>
      <c r="C443" s="137" t="s">
        <v>484</v>
      </c>
      <c r="D443" s="126"/>
      <c r="E443" s="126"/>
      <c r="F443" s="126"/>
      <c r="G443" s="126"/>
      <c r="H443" s="126">
        <v>258637000</v>
      </c>
      <c r="I443" s="126">
        <v>220000000</v>
      </c>
      <c r="J443" s="126"/>
      <c r="K443" s="126"/>
      <c r="L443" s="126"/>
      <c r="M443" s="280" t="s">
        <v>537</v>
      </c>
    </row>
    <row r="444" spans="2:13" ht="15">
      <c r="B444" s="123">
        <v>82150000</v>
      </c>
      <c r="C444" s="162" t="s">
        <v>485</v>
      </c>
      <c r="D444" s="126"/>
      <c r="E444" s="126"/>
      <c r="F444" s="126"/>
      <c r="G444" s="126"/>
      <c r="H444" s="126">
        <v>476606000</v>
      </c>
      <c r="I444" s="126">
        <v>476606000</v>
      </c>
      <c r="J444" s="126"/>
      <c r="K444" s="126"/>
      <c r="L444" s="126"/>
      <c r="M444" s="280" t="s">
        <v>537</v>
      </c>
    </row>
    <row r="445" spans="2:13" ht="27">
      <c r="B445" s="123">
        <v>86130000</v>
      </c>
      <c r="C445" s="137" t="s">
        <v>486</v>
      </c>
      <c r="D445" s="126"/>
      <c r="E445" s="126"/>
      <c r="F445" s="126"/>
      <c r="G445" s="126"/>
      <c r="H445" s="164">
        <v>357039309</v>
      </c>
      <c r="I445" s="165">
        <v>357039309</v>
      </c>
      <c r="J445" s="126"/>
      <c r="K445" s="126"/>
      <c r="L445" s="144"/>
      <c r="M445" s="280" t="s">
        <v>537</v>
      </c>
    </row>
    <row r="446" spans="2:13" ht="15">
      <c r="B446" s="166">
        <v>43212105</v>
      </c>
      <c r="C446" s="167" t="s">
        <v>487</v>
      </c>
      <c r="D446" s="126"/>
      <c r="E446" s="126"/>
      <c r="F446" s="126"/>
      <c r="G446" s="126"/>
      <c r="H446" s="168">
        <v>300000</v>
      </c>
      <c r="I446" s="126"/>
      <c r="J446" s="126"/>
      <c r="K446" s="126"/>
      <c r="L446" s="144"/>
      <c r="M446" s="280" t="s">
        <v>537</v>
      </c>
    </row>
    <row r="447" spans="2:13" ht="15">
      <c r="B447" s="166">
        <v>43211507</v>
      </c>
      <c r="C447" s="167" t="s">
        <v>488</v>
      </c>
      <c r="D447" s="126"/>
      <c r="E447" s="126"/>
      <c r="F447" s="126"/>
      <c r="G447" s="126"/>
      <c r="H447" s="168">
        <v>1800000</v>
      </c>
      <c r="I447" s="126"/>
      <c r="J447" s="126"/>
      <c r="K447" s="126"/>
      <c r="L447" s="126"/>
      <c r="M447" s="280" t="s">
        <v>537</v>
      </c>
    </row>
    <row r="448" spans="2:13" ht="15">
      <c r="B448" s="166">
        <v>43211508</v>
      </c>
      <c r="C448" s="167" t="s">
        <v>489</v>
      </c>
      <c r="D448" s="126"/>
      <c r="E448" s="126"/>
      <c r="F448" s="126"/>
      <c r="G448" s="126"/>
      <c r="H448" s="168">
        <v>1500000</v>
      </c>
      <c r="I448" s="126"/>
      <c r="J448" s="126"/>
      <c r="K448" s="126"/>
      <c r="L448" s="126"/>
      <c r="M448" s="280" t="s">
        <v>537</v>
      </c>
    </row>
    <row r="449" spans="2:13" ht="15">
      <c r="B449" s="166">
        <v>43211509</v>
      </c>
      <c r="C449" s="167" t="s">
        <v>490</v>
      </c>
      <c r="D449" s="126"/>
      <c r="E449" s="126"/>
      <c r="F449" s="126"/>
      <c r="G449" s="126"/>
      <c r="H449" s="168">
        <v>600000</v>
      </c>
      <c r="I449" s="126"/>
      <c r="J449" s="126"/>
      <c r="K449" s="126"/>
      <c r="L449" s="126"/>
      <c r="M449" s="280" t="s">
        <v>537</v>
      </c>
    </row>
    <row r="450" spans="2:13" ht="15">
      <c r="B450" s="166">
        <v>43211711</v>
      </c>
      <c r="C450" s="167" t="s">
        <v>491</v>
      </c>
      <c r="D450" s="126"/>
      <c r="E450" s="126"/>
      <c r="F450" s="126"/>
      <c r="G450" s="126"/>
      <c r="H450" s="168">
        <v>700000</v>
      </c>
      <c r="I450" s="126"/>
      <c r="J450" s="126"/>
      <c r="K450" s="126"/>
      <c r="L450" s="126"/>
      <c r="M450" s="280" t="s">
        <v>537</v>
      </c>
    </row>
    <row r="451" spans="2:13" ht="15">
      <c r="B451" s="166">
        <v>43211619</v>
      </c>
      <c r="C451" s="167" t="s">
        <v>492</v>
      </c>
      <c r="D451" s="126"/>
      <c r="E451" s="126"/>
      <c r="F451" s="126"/>
      <c r="G451" s="126"/>
      <c r="H451" s="168">
        <v>50000</v>
      </c>
      <c r="I451" s="126"/>
      <c r="J451" s="126"/>
      <c r="K451" s="126"/>
      <c r="L451" s="126"/>
      <c r="M451" s="280" t="s">
        <v>537</v>
      </c>
    </row>
    <row r="452" spans="2:13" ht="15">
      <c r="B452" s="166">
        <v>43211606</v>
      </c>
      <c r="C452" s="167" t="s">
        <v>493</v>
      </c>
      <c r="D452" s="126"/>
      <c r="E452" s="126"/>
      <c r="F452" s="126"/>
      <c r="G452" s="126"/>
      <c r="H452" s="168">
        <v>200000</v>
      </c>
      <c r="I452" s="126"/>
      <c r="J452" s="126"/>
      <c r="K452" s="126"/>
      <c r="L452" s="126"/>
      <c r="M452" s="280" t="s">
        <v>537</v>
      </c>
    </row>
    <row r="453" spans="2:13" ht="15">
      <c r="B453" s="166">
        <v>43211719</v>
      </c>
      <c r="C453" s="167" t="s">
        <v>494</v>
      </c>
      <c r="D453" s="126"/>
      <c r="E453" s="126"/>
      <c r="F453" s="126"/>
      <c r="G453" s="126"/>
      <c r="H453" s="168">
        <v>150000</v>
      </c>
      <c r="I453" s="126"/>
      <c r="J453" s="126"/>
      <c r="K453" s="126"/>
      <c r="L453" s="126"/>
      <c r="M453" s="280" t="s">
        <v>537</v>
      </c>
    </row>
    <row r="454" spans="2:13" ht="15">
      <c r="B454" s="166">
        <v>43211724</v>
      </c>
      <c r="C454" s="167" t="s">
        <v>495</v>
      </c>
      <c r="D454" s="126"/>
      <c r="E454" s="126"/>
      <c r="F454" s="126"/>
      <c r="G454" s="126"/>
      <c r="H454" s="168">
        <v>70000</v>
      </c>
      <c r="I454" s="126"/>
      <c r="J454" s="126"/>
      <c r="K454" s="126"/>
      <c r="L454" s="144"/>
      <c r="M454" s="280" t="s">
        <v>537</v>
      </c>
    </row>
    <row r="455" spans="2:13" ht="15">
      <c r="B455" s="166">
        <v>43211713</v>
      </c>
      <c r="C455" s="167" t="s">
        <v>496</v>
      </c>
      <c r="D455" s="126"/>
      <c r="E455" s="126"/>
      <c r="F455" s="126"/>
      <c r="G455" s="126"/>
      <c r="H455" s="168">
        <v>25000</v>
      </c>
      <c r="I455" s="126"/>
      <c r="J455" s="126"/>
      <c r="K455" s="126"/>
      <c r="L455" s="144"/>
      <c r="M455" s="280" t="s">
        <v>537</v>
      </c>
    </row>
    <row r="456" spans="2:13" ht="15">
      <c r="B456" s="166">
        <v>43211802</v>
      </c>
      <c r="C456" s="167" t="s">
        <v>497</v>
      </c>
      <c r="D456" s="126"/>
      <c r="E456" s="126"/>
      <c r="F456" s="126"/>
      <c r="G456" s="126"/>
      <c r="H456" s="168">
        <v>25000</v>
      </c>
      <c r="I456" s="126"/>
      <c r="J456" s="126"/>
      <c r="K456" s="126"/>
      <c r="L456" s="126"/>
      <c r="M456" s="280" t="s">
        <v>537</v>
      </c>
    </row>
    <row r="457" spans="2:13" ht="15">
      <c r="B457" s="166">
        <v>32101602</v>
      </c>
      <c r="C457" s="167" t="s">
        <v>498</v>
      </c>
      <c r="D457" s="126"/>
      <c r="E457" s="126"/>
      <c r="F457" s="126"/>
      <c r="G457" s="126"/>
      <c r="H457" s="168">
        <v>100000</v>
      </c>
      <c r="I457" s="126"/>
      <c r="J457" s="126"/>
      <c r="K457" s="126"/>
      <c r="L457" s="126"/>
      <c r="M457" s="280" t="s">
        <v>537</v>
      </c>
    </row>
    <row r="458" spans="2:13" ht="15">
      <c r="B458" s="166">
        <v>43201803</v>
      </c>
      <c r="C458" s="167" t="s">
        <v>499</v>
      </c>
      <c r="D458" s="126"/>
      <c r="E458" s="126"/>
      <c r="F458" s="126"/>
      <c r="G458" s="126"/>
      <c r="H458" s="168">
        <v>180000</v>
      </c>
      <c r="I458" s="126"/>
      <c r="J458" s="126"/>
      <c r="K458" s="126"/>
      <c r="L458" s="126"/>
      <c r="M458" s="280" t="s">
        <v>537</v>
      </c>
    </row>
    <row r="459" spans="2:13" ht="15">
      <c r="B459" s="166">
        <v>43201804</v>
      </c>
      <c r="C459" s="167" t="s">
        <v>500</v>
      </c>
      <c r="D459" s="126"/>
      <c r="E459" s="126"/>
      <c r="F459" s="126"/>
      <c r="G459" s="126"/>
      <c r="H459" s="168">
        <v>180000</v>
      </c>
      <c r="I459" s="126"/>
      <c r="J459" s="126"/>
      <c r="K459" s="126"/>
      <c r="L459" s="126"/>
      <c r="M459" s="280" t="s">
        <v>537</v>
      </c>
    </row>
    <row r="460" spans="2:13" ht="15">
      <c r="B460" s="166">
        <v>43201803</v>
      </c>
      <c r="C460" s="167" t="s">
        <v>501</v>
      </c>
      <c r="D460" s="126"/>
      <c r="E460" s="126"/>
      <c r="F460" s="126"/>
      <c r="G460" s="126"/>
      <c r="H460" s="168">
        <v>190000</v>
      </c>
      <c r="I460" s="126"/>
      <c r="J460" s="126"/>
      <c r="K460" s="126"/>
      <c r="L460" s="126"/>
      <c r="M460" s="280" t="s">
        <v>537</v>
      </c>
    </row>
    <row r="461" spans="2:13" ht="15">
      <c r="B461" s="166">
        <v>43202216</v>
      </c>
      <c r="C461" s="167" t="s">
        <v>502</v>
      </c>
      <c r="D461" s="126"/>
      <c r="E461" s="126"/>
      <c r="F461" s="126"/>
      <c r="G461" s="126"/>
      <c r="H461" s="168">
        <v>10000</v>
      </c>
      <c r="I461" s="126"/>
      <c r="J461" s="126"/>
      <c r="K461" s="126"/>
      <c r="L461" s="126"/>
      <c r="M461" s="280" t="s">
        <v>537</v>
      </c>
    </row>
    <row r="462" spans="2:13" ht="15">
      <c r="B462" s="166">
        <v>43202222</v>
      </c>
      <c r="C462" s="167" t="s">
        <v>503</v>
      </c>
      <c r="D462" s="126"/>
      <c r="E462" s="126"/>
      <c r="F462" s="126"/>
      <c r="G462" s="126"/>
      <c r="H462" s="168">
        <v>10000</v>
      </c>
      <c r="I462" s="126"/>
      <c r="J462" s="126"/>
      <c r="K462" s="126"/>
      <c r="L462" s="126"/>
      <c r="M462" s="280" t="s">
        <v>537</v>
      </c>
    </row>
    <row r="463" spans="2:13" ht="15">
      <c r="B463" s="166">
        <v>43202205</v>
      </c>
      <c r="C463" s="167" t="s">
        <v>504</v>
      </c>
      <c r="D463" s="126"/>
      <c r="E463" s="126"/>
      <c r="F463" s="126"/>
      <c r="G463" s="126"/>
      <c r="H463" s="168">
        <v>350000</v>
      </c>
      <c r="I463" s="126"/>
      <c r="J463" s="126"/>
      <c r="K463" s="126"/>
      <c r="L463" s="144"/>
      <c r="M463" s="280" t="s">
        <v>537</v>
      </c>
    </row>
    <row r="464" spans="2:13" ht="15">
      <c r="B464" s="166">
        <v>43201827</v>
      </c>
      <c r="C464" s="167" t="s">
        <v>505</v>
      </c>
      <c r="D464" s="126"/>
      <c r="E464" s="126"/>
      <c r="F464" s="126"/>
      <c r="G464" s="126"/>
      <c r="H464" s="168">
        <v>200000</v>
      </c>
      <c r="I464" s="126"/>
      <c r="J464" s="126"/>
      <c r="K464" s="126"/>
      <c r="L464" s="144"/>
      <c r="M464" s="280" t="s">
        <v>537</v>
      </c>
    </row>
    <row r="465" spans="2:13" ht="15">
      <c r="B465" s="166">
        <v>43222609</v>
      </c>
      <c r="C465" s="167" t="s">
        <v>506</v>
      </c>
      <c r="D465" s="126"/>
      <c r="E465" s="126"/>
      <c r="F465" s="126"/>
      <c r="G465" s="126"/>
      <c r="H465" s="168">
        <v>100000</v>
      </c>
      <c r="I465" s="126"/>
      <c r="J465" s="126"/>
      <c r="K465" s="126"/>
      <c r="L465" s="126"/>
      <c r="M465" s="280" t="s">
        <v>537</v>
      </c>
    </row>
    <row r="466" spans="2:13" ht="15">
      <c r="B466" s="166">
        <v>43222609</v>
      </c>
      <c r="C466" s="167" t="s">
        <v>507</v>
      </c>
      <c r="D466" s="126"/>
      <c r="E466" s="126"/>
      <c r="F466" s="126"/>
      <c r="G466" s="126"/>
      <c r="H466" s="168">
        <v>150000</v>
      </c>
      <c r="I466" s="126"/>
      <c r="J466" s="126"/>
      <c r="K466" s="126"/>
      <c r="L466" s="126"/>
      <c r="M466" s="280" t="s">
        <v>537</v>
      </c>
    </row>
    <row r="467" spans="2:13" ht="15">
      <c r="B467" s="166">
        <v>43222609</v>
      </c>
      <c r="C467" s="167" t="s">
        <v>508</v>
      </c>
      <c r="D467" s="126"/>
      <c r="E467" s="126"/>
      <c r="F467" s="126"/>
      <c r="G467" s="126"/>
      <c r="H467" s="168">
        <v>350000</v>
      </c>
      <c r="I467" s="126"/>
      <c r="J467" s="126"/>
      <c r="K467" s="126"/>
      <c r="L467" s="126"/>
      <c r="M467" s="280" t="s">
        <v>537</v>
      </c>
    </row>
    <row r="468" spans="2:13" ht="15">
      <c r="B468" s="166">
        <v>43222609</v>
      </c>
      <c r="C468" s="167" t="s">
        <v>509</v>
      </c>
      <c r="D468" s="126"/>
      <c r="E468" s="126"/>
      <c r="F468" s="126"/>
      <c r="G468" s="126"/>
      <c r="H468" s="168">
        <v>8000000</v>
      </c>
      <c r="I468" s="126"/>
      <c r="J468" s="126"/>
      <c r="K468" s="126"/>
      <c r="L468" s="126"/>
      <c r="M468" s="280" t="s">
        <v>537</v>
      </c>
    </row>
    <row r="469" spans="2:13" ht="15">
      <c r="B469" s="166">
        <v>43222609</v>
      </c>
      <c r="C469" s="167" t="s">
        <v>510</v>
      </c>
      <c r="D469" s="126"/>
      <c r="E469" s="126"/>
      <c r="F469" s="126"/>
      <c r="G469" s="126"/>
      <c r="H469" s="168">
        <v>300000</v>
      </c>
      <c r="I469" s="126"/>
      <c r="J469" s="126"/>
      <c r="K469" s="126"/>
      <c r="L469" s="126"/>
      <c r="M469" s="280" t="s">
        <v>537</v>
      </c>
    </row>
    <row r="470" spans="2:13" ht="15">
      <c r="B470" s="166">
        <v>43211902</v>
      </c>
      <c r="C470" s="167" t="s">
        <v>511</v>
      </c>
      <c r="D470" s="126"/>
      <c r="E470" s="126"/>
      <c r="F470" s="126"/>
      <c r="G470" s="126"/>
      <c r="H470" s="168">
        <v>450000</v>
      </c>
      <c r="I470" s="126"/>
      <c r="J470" s="126"/>
      <c r="K470" s="126"/>
      <c r="L470" s="126"/>
      <c r="M470" s="280" t="s">
        <v>537</v>
      </c>
    </row>
    <row r="471" spans="2:13" ht="15">
      <c r="B471" s="169">
        <v>43201503</v>
      </c>
      <c r="C471" s="167" t="s">
        <v>512</v>
      </c>
      <c r="D471" s="126"/>
      <c r="E471" s="126"/>
      <c r="F471" s="126"/>
      <c r="G471" s="126"/>
      <c r="H471" s="168">
        <v>200000</v>
      </c>
      <c r="I471" s="126"/>
      <c r="J471" s="126"/>
      <c r="K471" s="126"/>
      <c r="L471" s="126"/>
      <c r="M471" s="280" t="s">
        <v>537</v>
      </c>
    </row>
    <row r="472" spans="2:13" ht="15">
      <c r="B472" s="169">
        <v>43211802</v>
      </c>
      <c r="C472" s="167" t="s">
        <v>497</v>
      </c>
      <c r="D472" s="126"/>
      <c r="E472" s="126"/>
      <c r="F472" s="126"/>
      <c r="G472" s="126"/>
      <c r="H472" s="168">
        <v>35000</v>
      </c>
      <c r="I472" s="126"/>
      <c r="J472" s="126"/>
      <c r="K472" s="126"/>
      <c r="L472" s="144"/>
      <c r="M472" s="280" t="s">
        <v>537</v>
      </c>
    </row>
    <row r="473" spans="2:13" ht="15">
      <c r="B473" s="169">
        <v>43211807</v>
      </c>
      <c r="C473" s="167" t="s">
        <v>513</v>
      </c>
      <c r="D473" s="126"/>
      <c r="E473" s="126"/>
      <c r="F473" s="126"/>
      <c r="G473" s="126"/>
      <c r="H473" s="168">
        <v>25000</v>
      </c>
      <c r="I473" s="126"/>
      <c r="J473" s="126"/>
      <c r="K473" s="126"/>
      <c r="L473" s="144"/>
      <c r="M473" s="280" t="s">
        <v>537</v>
      </c>
    </row>
    <row r="474" spans="2:13" ht="15">
      <c r="B474" s="166">
        <v>43233205</v>
      </c>
      <c r="C474" s="167" t="s">
        <v>514</v>
      </c>
      <c r="D474" s="126"/>
      <c r="E474" s="126"/>
      <c r="F474" s="126"/>
      <c r="G474" s="126"/>
      <c r="H474" s="168">
        <v>3500000</v>
      </c>
      <c r="I474" s="126"/>
      <c r="J474" s="126"/>
      <c r="K474" s="126"/>
      <c r="L474" s="126"/>
      <c r="M474" s="280" t="s">
        <v>537</v>
      </c>
    </row>
    <row r="475" spans="2:13" ht="15">
      <c r="B475" s="168">
        <v>43211515</v>
      </c>
      <c r="C475" s="170" t="s">
        <v>515</v>
      </c>
      <c r="D475" s="126"/>
      <c r="E475" s="126"/>
      <c r="F475" s="126"/>
      <c r="G475" s="126"/>
      <c r="H475" s="168">
        <v>5000000</v>
      </c>
      <c r="I475" s="126"/>
      <c r="J475" s="126"/>
      <c r="K475" s="126"/>
      <c r="L475" s="126"/>
      <c r="M475" s="280" t="s">
        <v>537</v>
      </c>
    </row>
    <row r="476" spans="2:13" ht="15">
      <c r="B476" s="166">
        <v>43211502</v>
      </c>
      <c r="C476" s="167" t="s">
        <v>516</v>
      </c>
      <c r="D476" s="126"/>
      <c r="E476" s="126"/>
      <c r="F476" s="126"/>
      <c r="G476" s="126"/>
      <c r="H476" s="168">
        <v>8000000</v>
      </c>
      <c r="I476" s="126"/>
      <c r="J476" s="126"/>
      <c r="K476" s="126"/>
      <c r="L476" s="126"/>
      <c r="M476" s="280" t="s">
        <v>537</v>
      </c>
    </row>
    <row r="477" spans="2:13" ht="15">
      <c r="B477" s="171">
        <v>26121609</v>
      </c>
      <c r="C477" s="172" t="s">
        <v>517</v>
      </c>
      <c r="D477" s="126"/>
      <c r="E477" s="126"/>
      <c r="F477" s="126"/>
      <c r="G477" s="126"/>
      <c r="H477" s="168">
        <v>400000</v>
      </c>
      <c r="I477" s="126"/>
      <c r="J477" s="126"/>
      <c r="K477" s="126"/>
      <c r="L477" s="126"/>
      <c r="M477" s="280" t="s">
        <v>537</v>
      </c>
    </row>
    <row r="478" spans="2:13" ht="15">
      <c r="B478" s="173"/>
      <c r="C478" s="174"/>
      <c r="D478" s="148"/>
      <c r="E478" s="148"/>
      <c r="F478" s="148"/>
      <c r="G478" s="148"/>
      <c r="H478" s="148"/>
      <c r="I478" s="148"/>
      <c r="J478" s="148"/>
      <c r="K478" s="148"/>
      <c r="L478" s="126"/>
      <c r="M478" s="280" t="s">
        <v>537</v>
      </c>
    </row>
    <row r="479" spans="2:13" ht="15">
      <c r="B479" s="166">
        <v>20122844</v>
      </c>
      <c r="C479" s="167" t="s">
        <v>518</v>
      </c>
      <c r="D479" s="126"/>
      <c r="E479" s="126"/>
      <c r="F479" s="126"/>
      <c r="G479" s="126"/>
      <c r="H479" s="168">
        <v>20000</v>
      </c>
      <c r="I479" s="126"/>
      <c r="J479" s="126"/>
      <c r="K479" s="126"/>
      <c r="L479" s="126"/>
      <c r="M479" s="280" t="s">
        <v>537</v>
      </c>
    </row>
    <row r="480" spans="2:13" ht="15">
      <c r="B480" s="166">
        <v>23151901</v>
      </c>
      <c r="C480" s="167" t="s">
        <v>519</v>
      </c>
      <c r="D480" s="126"/>
      <c r="E480" s="126"/>
      <c r="F480" s="126"/>
      <c r="G480" s="126"/>
      <c r="H480" s="168">
        <v>20000</v>
      </c>
      <c r="I480" s="126"/>
      <c r="J480" s="126"/>
      <c r="K480" s="126"/>
      <c r="L480" s="126"/>
      <c r="M480" s="280" t="s">
        <v>537</v>
      </c>
    </row>
    <row r="481" spans="2:13" ht="15">
      <c r="B481" s="166">
        <v>23241616</v>
      </c>
      <c r="C481" s="167" t="s">
        <v>520</v>
      </c>
      <c r="D481" s="126"/>
      <c r="E481" s="126"/>
      <c r="F481" s="126"/>
      <c r="G481" s="126"/>
      <c r="H481" s="168">
        <v>180000</v>
      </c>
      <c r="I481" s="126"/>
      <c r="J481" s="126"/>
      <c r="K481" s="126"/>
      <c r="L481" s="144"/>
      <c r="M481" s="280" t="s">
        <v>537</v>
      </c>
    </row>
    <row r="482" spans="2:13" ht="15">
      <c r="B482" s="166">
        <v>23271704</v>
      </c>
      <c r="C482" s="167" t="s">
        <v>521</v>
      </c>
      <c r="D482" s="126"/>
      <c r="E482" s="126"/>
      <c r="F482" s="126"/>
      <c r="G482" s="126"/>
      <c r="H482" s="168">
        <v>140000</v>
      </c>
      <c r="I482" s="126"/>
      <c r="J482" s="126"/>
      <c r="K482" s="126"/>
      <c r="L482" s="144"/>
      <c r="M482" s="280" t="s">
        <v>537</v>
      </c>
    </row>
    <row r="483" spans="2:13" ht="15">
      <c r="B483" s="166">
        <v>25191830</v>
      </c>
      <c r="C483" s="167" t="s">
        <v>522</v>
      </c>
      <c r="D483" s="126"/>
      <c r="E483" s="126"/>
      <c r="F483" s="126"/>
      <c r="G483" s="126"/>
      <c r="H483" s="168">
        <v>150000</v>
      </c>
      <c r="I483" s="126"/>
      <c r="J483" s="126"/>
      <c r="K483" s="126"/>
      <c r="L483" s="126"/>
      <c r="M483" s="280" t="s">
        <v>537</v>
      </c>
    </row>
    <row r="484" spans="2:13" ht="15">
      <c r="B484" s="166">
        <v>26101766</v>
      </c>
      <c r="C484" s="167" t="s">
        <v>523</v>
      </c>
      <c r="D484" s="126"/>
      <c r="E484" s="126"/>
      <c r="F484" s="126"/>
      <c r="G484" s="126"/>
      <c r="H484" s="168">
        <v>60000</v>
      </c>
      <c r="I484" s="126"/>
      <c r="J484" s="126"/>
      <c r="K484" s="126"/>
      <c r="L484" s="126"/>
      <c r="M484" s="280" t="s">
        <v>537</v>
      </c>
    </row>
    <row r="485" spans="2:13" ht="15">
      <c r="B485" s="166">
        <v>26111724</v>
      </c>
      <c r="C485" s="175" t="s">
        <v>524</v>
      </c>
      <c r="D485" s="126"/>
      <c r="E485" s="126"/>
      <c r="F485" s="126"/>
      <c r="G485" s="126"/>
      <c r="H485" s="168">
        <v>200000</v>
      </c>
      <c r="I485" s="126"/>
      <c r="J485" s="126"/>
      <c r="K485" s="126"/>
      <c r="L485" s="126"/>
      <c r="M485" s="280" t="s">
        <v>537</v>
      </c>
    </row>
    <row r="486" spans="2:13" ht="15">
      <c r="B486" s="166">
        <v>27111515</v>
      </c>
      <c r="C486" s="167" t="s">
        <v>525</v>
      </c>
      <c r="D486" s="126"/>
      <c r="E486" s="126"/>
      <c r="F486" s="126"/>
      <c r="G486" s="126"/>
      <c r="H486" s="168">
        <v>250000</v>
      </c>
      <c r="I486" s="126"/>
      <c r="J486" s="126"/>
      <c r="K486" s="126"/>
      <c r="L486" s="126"/>
      <c r="M486" s="280" t="s">
        <v>537</v>
      </c>
    </row>
    <row r="487" spans="2:13" ht="15">
      <c r="B487" s="166">
        <v>27111618</v>
      </c>
      <c r="C487" s="167" t="s">
        <v>526</v>
      </c>
      <c r="D487" s="126"/>
      <c r="E487" s="126"/>
      <c r="F487" s="126"/>
      <c r="G487" s="126"/>
      <c r="H487" s="168">
        <v>25000</v>
      </c>
      <c r="I487" s="126"/>
      <c r="J487" s="126"/>
      <c r="K487" s="126"/>
      <c r="L487" s="126"/>
      <c r="M487" s="280" t="s">
        <v>537</v>
      </c>
    </row>
    <row r="488" spans="2:13" ht="15">
      <c r="B488" s="166">
        <v>27111703</v>
      </c>
      <c r="C488" s="167" t="s">
        <v>527</v>
      </c>
      <c r="D488" s="126"/>
      <c r="E488" s="126"/>
      <c r="F488" s="126"/>
      <c r="G488" s="126"/>
      <c r="H488" s="168">
        <v>20000</v>
      </c>
      <c r="I488" s="126"/>
      <c r="J488" s="126"/>
      <c r="K488" s="126"/>
      <c r="L488" s="126"/>
      <c r="M488" s="280" t="s">
        <v>537</v>
      </c>
    </row>
    <row r="489" spans="2:13" ht="15">
      <c r="B489" s="166">
        <v>27111728</v>
      </c>
      <c r="C489" s="167" t="s">
        <v>528</v>
      </c>
      <c r="D489" s="126"/>
      <c r="E489" s="126"/>
      <c r="F489" s="126"/>
      <c r="G489" s="126"/>
      <c r="H489" s="168">
        <v>40000</v>
      </c>
      <c r="I489" s="126"/>
      <c r="J489" s="126"/>
      <c r="K489" s="126"/>
      <c r="L489" s="126"/>
      <c r="M489" s="280" t="s">
        <v>537</v>
      </c>
    </row>
    <row r="490" spans="2:13" ht="15">
      <c r="B490" s="166">
        <v>27111738</v>
      </c>
      <c r="C490" s="167" t="s">
        <v>529</v>
      </c>
      <c r="D490" s="126"/>
      <c r="E490" s="126"/>
      <c r="F490" s="126"/>
      <c r="G490" s="126"/>
      <c r="H490" s="168">
        <v>25000</v>
      </c>
      <c r="I490" s="126"/>
      <c r="J490" s="126"/>
      <c r="K490" s="126"/>
      <c r="L490" s="144"/>
      <c r="M490" s="280" t="s">
        <v>537</v>
      </c>
    </row>
    <row r="491" spans="2:13" ht="15">
      <c r="B491" s="166">
        <v>27111924</v>
      </c>
      <c r="C491" s="167" t="s">
        <v>530</v>
      </c>
      <c r="D491" s="126"/>
      <c r="E491" s="126"/>
      <c r="F491" s="126"/>
      <c r="G491" s="126"/>
      <c r="H491" s="168">
        <v>25000</v>
      </c>
      <c r="I491" s="126"/>
      <c r="J491" s="126"/>
      <c r="K491" s="126"/>
      <c r="L491" s="144"/>
      <c r="M491" s="280" t="s">
        <v>537</v>
      </c>
    </row>
    <row r="492" spans="2:13" ht="15">
      <c r="B492" s="166">
        <v>27112105</v>
      </c>
      <c r="C492" s="167" t="s">
        <v>531</v>
      </c>
      <c r="D492" s="126"/>
      <c r="E492" s="126"/>
      <c r="F492" s="126"/>
      <c r="G492" s="126"/>
      <c r="H492" s="168">
        <v>20000</v>
      </c>
      <c r="I492" s="126"/>
      <c r="J492" s="126"/>
      <c r="K492" s="126"/>
      <c r="L492" s="126"/>
      <c r="M492" s="280" t="s">
        <v>537</v>
      </c>
    </row>
    <row r="493" spans="2:13" ht="15">
      <c r="B493" s="166">
        <v>27112137</v>
      </c>
      <c r="C493" s="167" t="s">
        <v>532</v>
      </c>
      <c r="D493" s="126"/>
      <c r="E493" s="126"/>
      <c r="F493" s="126"/>
      <c r="G493" s="126"/>
      <c r="H493" s="168">
        <v>60000</v>
      </c>
      <c r="I493" s="126"/>
      <c r="J493" s="126"/>
      <c r="K493" s="126"/>
      <c r="L493" s="126"/>
      <c r="M493" s="280" t="s">
        <v>537</v>
      </c>
    </row>
    <row r="494" spans="2:13" ht="15">
      <c r="B494" s="166">
        <v>27112717</v>
      </c>
      <c r="C494" s="167" t="s">
        <v>533</v>
      </c>
      <c r="D494" s="126"/>
      <c r="E494" s="126"/>
      <c r="F494" s="126"/>
      <c r="G494" s="126"/>
      <c r="H494" s="168">
        <v>30000</v>
      </c>
      <c r="I494" s="126"/>
      <c r="J494" s="126"/>
      <c r="K494" s="126"/>
      <c r="L494" s="126"/>
      <c r="M494" s="280" t="s">
        <v>537</v>
      </c>
    </row>
    <row r="495" spans="2:13" ht="15">
      <c r="B495" s="166">
        <v>39111610</v>
      </c>
      <c r="C495" s="167" t="s">
        <v>534</v>
      </c>
      <c r="D495" s="126"/>
      <c r="E495" s="126"/>
      <c r="F495" s="126"/>
      <c r="G495" s="126"/>
      <c r="H495" s="168">
        <v>35000</v>
      </c>
      <c r="I495" s="126"/>
      <c r="J495" s="126"/>
      <c r="K495" s="126"/>
      <c r="L495" s="126"/>
      <c r="M495" s="280" t="s">
        <v>537</v>
      </c>
    </row>
    <row r="496" spans="2:13" ht="15">
      <c r="B496" s="166">
        <v>41113682</v>
      </c>
      <c r="C496" s="167" t="s">
        <v>535</v>
      </c>
      <c r="D496" s="126"/>
      <c r="E496" s="126"/>
      <c r="F496" s="126"/>
      <c r="G496" s="126"/>
      <c r="H496" s="168">
        <v>25000</v>
      </c>
      <c r="I496" s="126"/>
      <c r="J496" s="126"/>
      <c r="K496" s="126"/>
      <c r="L496" s="126"/>
      <c r="M496" s="280" t="s">
        <v>537</v>
      </c>
    </row>
    <row r="497" spans="2:13" ht="15">
      <c r="B497" s="166">
        <v>31201502</v>
      </c>
      <c r="C497" s="167" t="s">
        <v>536</v>
      </c>
      <c r="D497" s="126"/>
      <c r="E497" s="126"/>
      <c r="F497" s="126"/>
      <c r="G497" s="126"/>
      <c r="H497" s="168">
        <v>1500</v>
      </c>
      <c r="I497" s="126"/>
      <c r="J497" s="126"/>
      <c r="K497" s="126"/>
      <c r="L497" s="126"/>
      <c r="M497" s="280" t="s">
        <v>537</v>
      </c>
    </row>
    <row r="498" spans="2:13" ht="15">
      <c r="B498" s="123"/>
      <c r="C498" s="163"/>
      <c r="D498" s="126"/>
      <c r="E498" s="126"/>
      <c r="F498" s="126"/>
      <c r="G498" s="126"/>
      <c r="H498" s="126"/>
      <c r="I498" s="126"/>
      <c r="J498" s="126"/>
      <c r="K498" s="126"/>
      <c r="L498" s="126"/>
      <c r="M498" s="280" t="s">
        <v>537</v>
      </c>
    </row>
    <row r="500" spans="2:13" ht="30">
      <c r="B500" s="176">
        <v>15101700</v>
      </c>
      <c r="C500" s="177" t="s">
        <v>538</v>
      </c>
      <c r="D500" s="178">
        <v>41640</v>
      </c>
      <c r="E500" s="177" t="s">
        <v>539</v>
      </c>
      <c r="F500" s="177" t="s">
        <v>540</v>
      </c>
      <c r="G500" s="177" t="s">
        <v>541</v>
      </c>
      <c r="H500" s="179">
        <v>1500000</v>
      </c>
      <c r="I500" s="179">
        <v>1500000</v>
      </c>
      <c r="J500" s="177" t="s">
        <v>78</v>
      </c>
      <c r="K500" s="177" t="s">
        <v>51</v>
      </c>
      <c r="L500" s="180" t="s">
        <v>542</v>
      </c>
      <c r="M500" s="279" t="s">
        <v>550</v>
      </c>
    </row>
    <row r="501" spans="2:13" ht="30">
      <c r="B501" s="176">
        <v>14000000</v>
      </c>
      <c r="C501" s="177" t="s">
        <v>543</v>
      </c>
      <c r="D501" s="178">
        <v>41640</v>
      </c>
      <c r="E501" s="177" t="s">
        <v>539</v>
      </c>
      <c r="F501" s="177" t="s">
        <v>540</v>
      </c>
      <c r="G501" s="177" t="s">
        <v>541</v>
      </c>
      <c r="H501" s="179">
        <v>1321450</v>
      </c>
      <c r="I501" s="179">
        <v>1321450</v>
      </c>
      <c r="J501" s="177" t="s">
        <v>78</v>
      </c>
      <c r="K501" s="177" t="s">
        <v>51</v>
      </c>
      <c r="L501" s="180" t="s">
        <v>542</v>
      </c>
      <c r="M501" s="279" t="s">
        <v>550</v>
      </c>
    </row>
    <row r="502" spans="2:13" ht="30">
      <c r="B502" s="176">
        <v>53000000</v>
      </c>
      <c r="C502" s="177" t="s">
        <v>544</v>
      </c>
      <c r="D502" s="178">
        <v>41640</v>
      </c>
      <c r="E502" s="177" t="s">
        <v>539</v>
      </c>
      <c r="F502" s="177" t="s">
        <v>540</v>
      </c>
      <c r="G502" s="177" t="s">
        <v>541</v>
      </c>
      <c r="H502" s="179">
        <v>3000000</v>
      </c>
      <c r="I502" s="179">
        <v>3000000</v>
      </c>
      <c r="J502" s="177" t="s">
        <v>78</v>
      </c>
      <c r="K502" s="177" t="s">
        <v>51</v>
      </c>
      <c r="L502" s="180" t="s">
        <v>542</v>
      </c>
      <c r="M502" s="279" t="s">
        <v>550</v>
      </c>
    </row>
    <row r="503" spans="2:13" ht="30">
      <c r="B503" s="176">
        <v>43000000</v>
      </c>
      <c r="C503" s="177" t="s">
        <v>545</v>
      </c>
      <c r="D503" s="178">
        <v>41640</v>
      </c>
      <c r="E503" s="177" t="s">
        <v>539</v>
      </c>
      <c r="F503" s="177" t="s">
        <v>540</v>
      </c>
      <c r="G503" s="177" t="s">
        <v>541</v>
      </c>
      <c r="H503" s="179">
        <v>14220000</v>
      </c>
      <c r="I503" s="179">
        <v>14220000</v>
      </c>
      <c r="J503" s="177" t="s">
        <v>78</v>
      </c>
      <c r="K503" s="177" t="s">
        <v>51</v>
      </c>
      <c r="L503" s="180" t="s">
        <v>542</v>
      </c>
      <c r="M503" s="279" t="s">
        <v>550</v>
      </c>
    </row>
    <row r="504" spans="2:13" ht="30">
      <c r="B504" s="176">
        <v>22000000</v>
      </c>
      <c r="C504" s="177" t="s">
        <v>546</v>
      </c>
      <c r="D504" s="178">
        <v>41640</v>
      </c>
      <c r="E504" s="177" t="s">
        <v>539</v>
      </c>
      <c r="F504" s="177" t="s">
        <v>540</v>
      </c>
      <c r="G504" s="177" t="s">
        <v>541</v>
      </c>
      <c r="H504" s="179">
        <v>9302690</v>
      </c>
      <c r="I504" s="179">
        <v>9302690</v>
      </c>
      <c r="J504" s="177" t="s">
        <v>78</v>
      </c>
      <c r="K504" s="177" t="s">
        <v>51</v>
      </c>
      <c r="L504" s="180" t="s">
        <v>542</v>
      </c>
      <c r="M504" s="279" t="s">
        <v>550</v>
      </c>
    </row>
    <row r="505" spans="2:13" ht="30">
      <c r="B505" s="176">
        <v>55100000</v>
      </c>
      <c r="C505" s="177" t="s">
        <v>547</v>
      </c>
      <c r="D505" s="178">
        <v>41640</v>
      </c>
      <c r="E505" s="177" t="s">
        <v>539</v>
      </c>
      <c r="F505" s="177" t="s">
        <v>540</v>
      </c>
      <c r="G505" s="177" t="s">
        <v>541</v>
      </c>
      <c r="H505" s="179">
        <v>500000</v>
      </c>
      <c r="I505" s="179">
        <v>500000</v>
      </c>
      <c r="J505" s="177" t="s">
        <v>78</v>
      </c>
      <c r="K505" s="177" t="s">
        <v>51</v>
      </c>
      <c r="L505" s="180" t="s">
        <v>542</v>
      </c>
      <c r="M505" s="279" t="s">
        <v>550</v>
      </c>
    </row>
    <row r="506" spans="2:13" ht="30">
      <c r="B506" s="176">
        <v>78111800</v>
      </c>
      <c r="C506" s="177" t="s">
        <v>548</v>
      </c>
      <c r="D506" s="178">
        <v>41640</v>
      </c>
      <c r="E506" s="177" t="s">
        <v>539</v>
      </c>
      <c r="F506" s="177" t="s">
        <v>540</v>
      </c>
      <c r="G506" s="177" t="s">
        <v>541</v>
      </c>
      <c r="H506" s="179">
        <v>32000000</v>
      </c>
      <c r="I506" s="179">
        <v>32000000</v>
      </c>
      <c r="J506" s="177" t="s">
        <v>78</v>
      </c>
      <c r="K506" s="177" t="s">
        <v>51</v>
      </c>
      <c r="L506" s="180" t="s">
        <v>542</v>
      </c>
      <c r="M506" s="279" t="s">
        <v>550</v>
      </c>
    </row>
    <row r="507" spans="2:13" ht="30">
      <c r="B507" s="176">
        <v>50000000</v>
      </c>
      <c r="C507" s="177" t="s">
        <v>549</v>
      </c>
      <c r="D507" s="178">
        <v>41640</v>
      </c>
      <c r="E507" s="177" t="s">
        <v>539</v>
      </c>
      <c r="F507" s="177" t="s">
        <v>540</v>
      </c>
      <c r="G507" s="177" t="s">
        <v>541</v>
      </c>
      <c r="H507" s="179">
        <v>12562000</v>
      </c>
      <c r="I507" s="179">
        <v>12562000</v>
      </c>
      <c r="J507" s="177" t="s">
        <v>78</v>
      </c>
      <c r="K507" s="177" t="s">
        <v>51</v>
      </c>
      <c r="L507" s="180" t="s">
        <v>542</v>
      </c>
      <c r="M507" s="279" t="s">
        <v>550</v>
      </c>
    </row>
    <row r="510" spans="2:13" ht="45">
      <c r="B510" s="181">
        <v>31162800</v>
      </c>
      <c r="C510" s="182" t="s">
        <v>551</v>
      </c>
      <c r="D510" s="183">
        <v>41654</v>
      </c>
      <c r="E510" s="184" t="s">
        <v>80</v>
      </c>
      <c r="F510" s="185" t="s">
        <v>552</v>
      </c>
      <c r="G510" s="184" t="s">
        <v>553</v>
      </c>
      <c r="H510" s="186" t="s">
        <v>554</v>
      </c>
      <c r="I510" s="187" t="s">
        <v>555</v>
      </c>
      <c r="J510" s="184" t="s">
        <v>50</v>
      </c>
      <c r="K510" s="184" t="s">
        <v>51</v>
      </c>
      <c r="L510" s="188" t="s">
        <v>556</v>
      </c>
      <c r="M510" s="278" t="s">
        <v>644</v>
      </c>
    </row>
    <row r="511" spans="2:13" ht="45">
      <c r="B511" s="189" t="s">
        <v>557</v>
      </c>
      <c r="C511" s="190" t="s">
        <v>558</v>
      </c>
      <c r="D511" s="183">
        <v>41654</v>
      </c>
      <c r="E511" s="185" t="s">
        <v>80</v>
      </c>
      <c r="F511" s="185" t="s">
        <v>559</v>
      </c>
      <c r="G511" s="184" t="s">
        <v>553</v>
      </c>
      <c r="H511" s="186" t="s">
        <v>560</v>
      </c>
      <c r="I511" s="186" t="s">
        <v>561</v>
      </c>
      <c r="J511" s="185" t="s">
        <v>50</v>
      </c>
      <c r="K511" s="184" t="s">
        <v>51</v>
      </c>
      <c r="L511" s="188" t="s">
        <v>556</v>
      </c>
      <c r="M511" s="278" t="s">
        <v>644</v>
      </c>
    </row>
    <row r="512" spans="2:13" ht="45">
      <c r="B512" s="189" t="s">
        <v>562</v>
      </c>
      <c r="C512" s="190" t="s">
        <v>563</v>
      </c>
      <c r="D512" s="183">
        <v>41654</v>
      </c>
      <c r="E512" s="184" t="s">
        <v>80</v>
      </c>
      <c r="F512" s="185" t="s">
        <v>564</v>
      </c>
      <c r="G512" s="184" t="s">
        <v>553</v>
      </c>
      <c r="H512" s="186" t="s">
        <v>565</v>
      </c>
      <c r="I512" s="186" t="s">
        <v>566</v>
      </c>
      <c r="J512" s="184" t="s">
        <v>50</v>
      </c>
      <c r="K512" s="184" t="s">
        <v>51</v>
      </c>
      <c r="L512" s="188" t="s">
        <v>556</v>
      </c>
      <c r="M512" s="278" t="s">
        <v>644</v>
      </c>
    </row>
    <row r="513" spans="2:13" ht="280.5">
      <c r="B513" s="191" t="s">
        <v>567</v>
      </c>
      <c r="C513" s="184" t="s">
        <v>568</v>
      </c>
      <c r="D513" s="183">
        <v>41654</v>
      </c>
      <c r="E513" s="184" t="s">
        <v>80</v>
      </c>
      <c r="F513" s="185" t="s">
        <v>564</v>
      </c>
      <c r="G513" s="184" t="s">
        <v>73</v>
      </c>
      <c r="H513" s="186" t="s">
        <v>569</v>
      </c>
      <c r="I513" s="186" t="s">
        <v>570</v>
      </c>
      <c r="J513" s="184" t="s">
        <v>78</v>
      </c>
      <c r="K513" s="184" t="s">
        <v>51</v>
      </c>
      <c r="L513" s="188" t="s">
        <v>556</v>
      </c>
      <c r="M513" s="278" t="s">
        <v>644</v>
      </c>
    </row>
    <row r="514" spans="2:13" ht="25.5">
      <c r="B514" s="189" t="s">
        <v>571</v>
      </c>
      <c r="C514" s="192" t="s">
        <v>572</v>
      </c>
      <c r="D514" s="193">
        <v>41649</v>
      </c>
      <c r="E514" s="185" t="s">
        <v>33</v>
      </c>
      <c r="F514" s="185" t="s">
        <v>552</v>
      </c>
      <c r="G514" s="184" t="s">
        <v>73</v>
      </c>
      <c r="H514" s="186" t="s">
        <v>573</v>
      </c>
      <c r="I514" s="186" t="s">
        <v>574</v>
      </c>
      <c r="J514" s="184" t="s">
        <v>78</v>
      </c>
      <c r="K514" s="184" t="s">
        <v>51</v>
      </c>
      <c r="L514" s="188" t="s">
        <v>556</v>
      </c>
      <c r="M514" s="278" t="s">
        <v>644</v>
      </c>
    </row>
    <row r="515" spans="2:13" ht="45">
      <c r="B515" s="194" t="s">
        <v>575</v>
      </c>
      <c r="C515" s="188" t="s">
        <v>576</v>
      </c>
      <c r="D515" s="195">
        <v>41649</v>
      </c>
      <c r="E515" s="188" t="s">
        <v>33</v>
      </c>
      <c r="F515" s="196" t="s">
        <v>559</v>
      </c>
      <c r="G515" s="184" t="s">
        <v>553</v>
      </c>
      <c r="H515" s="197" t="s">
        <v>577</v>
      </c>
      <c r="I515" s="197" t="s">
        <v>560</v>
      </c>
      <c r="J515" s="184" t="s">
        <v>78</v>
      </c>
      <c r="K515" s="184" t="s">
        <v>51</v>
      </c>
      <c r="L515" s="188" t="s">
        <v>556</v>
      </c>
      <c r="M515" s="278" t="s">
        <v>644</v>
      </c>
    </row>
    <row r="516" spans="2:13" ht="15">
      <c r="B516" s="198"/>
      <c r="C516" s="35"/>
      <c r="D516" s="35"/>
      <c r="E516" s="35"/>
      <c r="F516" s="199"/>
      <c r="G516" s="199"/>
      <c r="H516" s="200"/>
      <c r="I516" s="200"/>
      <c r="J516" s="199"/>
      <c r="K516" s="35"/>
      <c r="L516" s="201"/>
      <c r="M516" s="278" t="s">
        <v>644</v>
      </c>
    </row>
    <row r="517" spans="2:13" ht="45">
      <c r="B517" s="202" t="s">
        <v>578</v>
      </c>
      <c r="C517" s="35" t="s">
        <v>579</v>
      </c>
      <c r="D517" s="195">
        <v>41654</v>
      </c>
      <c r="E517" s="188" t="s">
        <v>80</v>
      </c>
      <c r="F517" s="196" t="s">
        <v>580</v>
      </c>
      <c r="G517" s="184" t="s">
        <v>553</v>
      </c>
      <c r="H517" s="200"/>
      <c r="I517" s="200"/>
      <c r="J517" s="199"/>
      <c r="K517" s="35"/>
      <c r="L517" s="201"/>
      <c r="M517" s="278" t="s">
        <v>644</v>
      </c>
    </row>
    <row r="518" spans="2:13" ht="15">
      <c r="B518" s="198"/>
      <c r="C518" s="35"/>
      <c r="D518" s="35"/>
      <c r="E518" s="35"/>
      <c r="F518" s="199"/>
      <c r="G518" s="199"/>
      <c r="H518" s="200"/>
      <c r="I518" s="200"/>
      <c r="J518" s="199"/>
      <c r="K518" s="35"/>
      <c r="L518" s="201"/>
      <c r="M518" s="278" t="s">
        <v>644</v>
      </c>
    </row>
    <row r="519" spans="2:13" ht="63.75">
      <c r="B519" s="203" t="s">
        <v>581</v>
      </c>
      <c r="C519" s="184" t="s">
        <v>582</v>
      </c>
      <c r="D519" s="183">
        <v>41654</v>
      </c>
      <c r="E519" s="184" t="s">
        <v>80</v>
      </c>
      <c r="F519" s="184" t="s">
        <v>48</v>
      </c>
      <c r="G519" s="184" t="s">
        <v>553</v>
      </c>
      <c r="H519" s="186" t="s">
        <v>583</v>
      </c>
      <c r="I519" s="187"/>
      <c r="J519" s="184" t="s">
        <v>78</v>
      </c>
      <c r="K519" s="184" t="s">
        <v>51</v>
      </c>
      <c r="L519" s="188" t="s">
        <v>556</v>
      </c>
      <c r="M519" s="278" t="s">
        <v>644</v>
      </c>
    </row>
    <row r="520" spans="2:13" ht="45">
      <c r="B520" s="198">
        <v>441031003</v>
      </c>
      <c r="C520" s="35" t="s">
        <v>584</v>
      </c>
      <c r="D520" s="195">
        <v>41654</v>
      </c>
      <c r="E520" s="188" t="s">
        <v>80</v>
      </c>
      <c r="F520" s="196" t="s">
        <v>48</v>
      </c>
      <c r="G520" s="184" t="s">
        <v>553</v>
      </c>
      <c r="H520" s="197" t="s">
        <v>560</v>
      </c>
      <c r="I520" s="200"/>
      <c r="J520" s="184" t="s">
        <v>78</v>
      </c>
      <c r="K520" s="184" t="s">
        <v>51</v>
      </c>
      <c r="L520" s="188" t="s">
        <v>556</v>
      </c>
      <c r="M520" s="278" t="s">
        <v>644</v>
      </c>
    </row>
    <row r="521" spans="2:13" ht="39">
      <c r="B521" s="202" t="s">
        <v>585</v>
      </c>
      <c r="C521" s="188" t="s">
        <v>586</v>
      </c>
      <c r="D521" s="195">
        <v>41654</v>
      </c>
      <c r="E521" s="188" t="s">
        <v>80</v>
      </c>
      <c r="F521" s="196" t="s">
        <v>48</v>
      </c>
      <c r="G521" s="196" t="s">
        <v>553</v>
      </c>
      <c r="H521" s="197" t="s">
        <v>587</v>
      </c>
      <c r="I521" s="200"/>
      <c r="J521" s="184" t="s">
        <v>78</v>
      </c>
      <c r="K521" s="184" t="s">
        <v>51</v>
      </c>
      <c r="L521" s="188" t="s">
        <v>556</v>
      </c>
      <c r="M521" s="278" t="s">
        <v>644</v>
      </c>
    </row>
    <row r="522" spans="2:13" ht="90">
      <c r="B522" s="202" t="s">
        <v>588</v>
      </c>
      <c r="C522" s="35" t="s">
        <v>589</v>
      </c>
      <c r="D522" s="195">
        <v>41654</v>
      </c>
      <c r="E522" s="188" t="s">
        <v>590</v>
      </c>
      <c r="F522" s="196" t="s">
        <v>48</v>
      </c>
      <c r="G522" s="184" t="s">
        <v>553</v>
      </c>
      <c r="H522" s="197" t="s">
        <v>591</v>
      </c>
      <c r="I522" s="200"/>
      <c r="J522" s="184" t="s">
        <v>78</v>
      </c>
      <c r="K522" s="184" t="s">
        <v>51</v>
      </c>
      <c r="L522" s="188" t="s">
        <v>556</v>
      </c>
      <c r="M522" s="278" t="s">
        <v>644</v>
      </c>
    </row>
    <row r="523" spans="2:13" ht="15">
      <c r="B523" s="198"/>
      <c r="C523" s="35"/>
      <c r="D523" s="35"/>
      <c r="E523" s="35"/>
      <c r="F523" s="199"/>
      <c r="G523" s="199"/>
      <c r="H523" s="200"/>
      <c r="I523" s="200"/>
      <c r="J523" s="199"/>
      <c r="K523" s="35"/>
      <c r="L523" s="201"/>
      <c r="M523" s="278" t="s">
        <v>644</v>
      </c>
    </row>
    <row r="524" spans="2:13" ht="45">
      <c r="B524" s="202" t="s">
        <v>592</v>
      </c>
      <c r="C524" s="35" t="s">
        <v>593</v>
      </c>
      <c r="D524" s="195">
        <v>41654</v>
      </c>
      <c r="E524" s="188" t="s">
        <v>590</v>
      </c>
      <c r="F524" s="196" t="s">
        <v>48</v>
      </c>
      <c r="G524" s="184" t="s">
        <v>553</v>
      </c>
      <c r="H524" s="197" t="s">
        <v>35</v>
      </c>
      <c r="I524" s="200"/>
      <c r="J524" s="184" t="s">
        <v>78</v>
      </c>
      <c r="K524" s="184" t="s">
        <v>51</v>
      </c>
      <c r="L524" s="188" t="s">
        <v>556</v>
      </c>
      <c r="M524" s="278" t="s">
        <v>644</v>
      </c>
    </row>
    <row r="525" spans="2:13" ht="15">
      <c r="B525" s="198"/>
      <c r="C525" s="35"/>
      <c r="D525" s="35"/>
      <c r="E525" s="35"/>
      <c r="F525" s="199"/>
      <c r="G525" s="199"/>
      <c r="H525" s="200"/>
      <c r="I525" s="200"/>
      <c r="J525" s="199"/>
      <c r="K525" s="35"/>
      <c r="L525" s="201"/>
      <c r="M525" s="278" t="s">
        <v>644</v>
      </c>
    </row>
    <row r="526" spans="2:13" ht="45">
      <c r="B526" s="198">
        <v>32101656</v>
      </c>
      <c r="C526" s="188" t="s">
        <v>594</v>
      </c>
      <c r="D526" s="183">
        <v>41654</v>
      </c>
      <c r="E526" s="184" t="s">
        <v>80</v>
      </c>
      <c r="F526" s="184" t="s">
        <v>48</v>
      </c>
      <c r="G526" s="184" t="s">
        <v>553</v>
      </c>
      <c r="H526" s="186" t="s">
        <v>587</v>
      </c>
      <c r="I526" s="200"/>
      <c r="J526" s="199"/>
      <c r="K526" s="35"/>
      <c r="L526" s="201"/>
      <c r="M526" s="278" t="s">
        <v>644</v>
      </c>
    </row>
    <row r="527" spans="2:13" ht="39">
      <c r="B527" s="202" t="s">
        <v>595</v>
      </c>
      <c r="C527" s="188" t="s">
        <v>596</v>
      </c>
      <c r="D527" s="195">
        <v>41654</v>
      </c>
      <c r="E527" s="188" t="s">
        <v>590</v>
      </c>
      <c r="F527" s="196" t="s">
        <v>48</v>
      </c>
      <c r="G527" s="196" t="s">
        <v>553</v>
      </c>
      <c r="H527" s="197" t="s">
        <v>565</v>
      </c>
      <c r="I527" s="200"/>
      <c r="J527" s="196" t="s">
        <v>78</v>
      </c>
      <c r="K527" s="196" t="s">
        <v>51</v>
      </c>
      <c r="L527" s="188" t="s">
        <v>556</v>
      </c>
      <c r="M527" s="278" t="s">
        <v>644</v>
      </c>
    </row>
    <row r="528" spans="2:13" ht="45">
      <c r="B528" s="198"/>
      <c r="C528" s="35" t="s">
        <v>597</v>
      </c>
      <c r="D528" s="35"/>
      <c r="E528" s="35"/>
      <c r="F528" s="199"/>
      <c r="G528" s="184" t="s">
        <v>553</v>
      </c>
      <c r="H528" s="200"/>
      <c r="I528" s="200"/>
      <c r="J528" s="199"/>
      <c r="K528" s="35"/>
      <c r="L528" s="201"/>
      <c r="M528" s="278" t="s">
        <v>644</v>
      </c>
    </row>
    <row r="529" spans="2:13" ht="15">
      <c r="B529" s="198"/>
      <c r="C529" s="35"/>
      <c r="D529" s="35"/>
      <c r="E529" s="35"/>
      <c r="F529" s="199"/>
      <c r="G529" s="199"/>
      <c r="H529" s="200"/>
      <c r="I529" s="200"/>
      <c r="J529" s="199"/>
      <c r="K529" s="35"/>
      <c r="L529" s="201"/>
      <c r="M529" s="278" t="s">
        <v>644</v>
      </c>
    </row>
    <row r="530" spans="2:13" ht="45">
      <c r="B530" s="198"/>
      <c r="C530" s="35" t="s">
        <v>598</v>
      </c>
      <c r="D530" s="35"/>
      <c r="E530" s="35"/>
      <c r="F530" s="199"/>
      <c r="G530" s="184" t="s">
        <v>553</v>
      </c>
      <c r="H530" s="200"/>
      <c r="I530" s="200"/>
      <c r="J530" s="199"/>
      <c r="K530" s="35"/>
      <c r="L530" s="201"/>
      <c r="M530" s="278" t="s">
        <v>644</v>
      </c>
    </row>
    <row r="531" spans="2:13" ht="15">
      <c r="B531" s="204"/>
      <c r="C531" s="205"/>
      <c r="D531" s="205"/>
      <c r="E531" s="205"/>
      <c r="F531" s="206"/>
      <c r="G531" s="206"/>
      <c r="H531" s="207"/>
      <c r="I531" s="207"/>
      <c r="J531" s="206"/>
      <c r="K531" s="205"/>
      <c r="L531" s="208"/>
      <c r="M531" s="278" t="s">
        <v>644</v>
      </c>
    </row>
    <row r="532" spans="2:13" ht="45">
      <c r="B532" s="204" t="s">
        <v>599</v>
      </c>
      <c r="C532" s="205" t="s">
        <v>600</v>
      </c>
      <c r="D532" s="209">
        <v>41654</v>
      </c>
      <c r="E532" s="205" t="s">
        <v>590</v>
      </c>
      <c r="F532" s="206" t="s">
        <v>48</v>
      </c>
      <c r="G532" s="184" t="s">
        <v>553</v>
      </c>
      <c r="H532" s="207" t="s">
        <v>601</v>
      </c>
      <c r="I532" s="207"/>
      <c r="J532" s="184" t="s">
        <v>78</v>
      </c>
      <c r="K532" s="184" t="s">
        <v>51</v>
      </c>
      <c r="L532" s="188" t="s">
        <v>556</v>
      </c>
      <c r="M532" s="278" t="s">
        <v>644</v>
      </c>
    </row>
    <row r="533" spans="2:13" ht="15">
      <c r="B533" s="204"/>
      <c r="C533" s="205"/>
      <c r="D533" s="205"/>
      <c r="E533" s="205"/>
      <c r="F533" s="206"/>
      <c r="G533" s="206"/>
      <c r="H533" s="207"/>
      <c r="I533" s="207"/>
      <c r="J533" s="206"/>
      <c r="K533" s="205"/>
      <c r="L533" s="208"/>
      <c r="M533" s="278" t="s">
        <v>644</v>
      </c>
    </row>
    <row r="534" spans="2:13" ht="45">
      <c r="B534" s="204">
        <v>951017003</v>
      </c>
      <c r="C534" s="205" t="s">
        <v>602</v>
      </c>
      <c r="D534" s="209">
        <v>41654</v>
      </c>
      <c r="E534" s="210" t="s">
        <v>590</v>
      </c>
      <c r="F534" s="211" t="s">
        <v>48</v>
      </c>
      <c r="G534" s="184" t="s">
        <v>553</v>
      </c>
      <c r="H534" s="212" t="s">
        <v>560</v>
      </c>
      <c r="I534" s="207"/>
      <c r="J534" s="184" t="s">
        <v>78</v>
      </c>
      <c r="K534" s="184" t="s">
        <v>51</v>
      </c>
      <c r="L534" s="188" t="s">
        <v>556</v>
      </c>
      <c r="M534" s="278" t="s">
        <v>644</v>
      </c>
    </row>
    <row r="535" spans="2:13" ht="45">
      <c r="B535" s="204">
        <v>76122203</v>
      </c>
      <c r="C535" s="205" t="s">
        <v>603</v>
      </c>
      <c r="D535" s="209">
        <v>41654</v>
      </c>
      <c r="E535" s="210" t="s">
        <v>590</v>
      </c>
      <c r="F535" s="211" t="s">
        <v>48</v>
      </c>
      <c r="G535" s="184" t="s">
        <v>553</v>
      </c>
      <c r="H535" s="212" t="s">
        <v>604</v>
      </c>
      <c r="I535" s="207"/>
      <c r="J535" s="184" t="s">
        <v>78</v>
      </c>
      <c r="K535" s="184" t="s">
        <v>51</v>
      </c>
      <c r="L535" s="188" t="s">
        <v>556</v>
      </c>
      <c r="M535" s="278" t="s">
        <v>644</v>
      </c>
    </row>
    <row r="536" spans="2:13" ht="45">
      <c r="B536" s="204">
        <v>92101501</v>
      </c>
      <c r="C536" s="205" t="s">
        <v>605</v>
      </c>
      <c r="D536" s="209">
        <v>41654</v>
      </c>
      <c r="E536" s="210" t="s">
        <v>590</v>
      </c>
      <c r="F536" s="211" t="s">
        <v>48</v>
      </c>
      <c r="G536" s="184" t="s">
        <v>553</v>
      </c>
      <c r="H536" s="212" t="s">
        <v>606</v>
      </c>
      <c r="I536" s="207"/>
      <c r="J536" s="184" t="s">
        <v>78</v>
      </c>
      <c r="K536" s="184" t="s">
        <v>51</v>
      </c>
      <c r="L536" s="188" t="s">
        <v>556</v>
      </c>
      <c r="M536" s="278" t="s">
        <v>644</v>
      </c>
    </row>
    <row r="537" spans="2:13" ht="45">
      <c r="B537" s="204">
        <v>85101501</v>
      </c>
      <c r="C537" s="210" t="s">
        <v>607</v>
      </c>
      <c r="D537" s="209">
        <v>41654</v>
      </c>
      <c r="E537" s="210" t="s">
        <v>590</v>
      </c>
      <c r="F537" s="211" t="s">
        <v>48</v>
      </c>
      <c r="G537" s="184" t="s">
        <v>553</v>
      </c>
      <c r="H537" s="212" t="s">
        <v>601</v>
      </c>
      <c r="I537" s="207">
        <v>0</v>
      </c>
      <c r="J537" s="184" t="s">
        <v>78</v>
      </c>
      <c r="K537" s="184" t="s">
        <v>51</v>
      </c>
      <c r="L537" s="213" t="s">
        <v>608</v>
      </c>
      <c r="M537" s="278" t="s">
        <v>644</v>
      </c>
    </row>
    <row r="538" spans="2:13" ht="45.75" thickBot="1">
      <c r="B538" s="214" t="s">
        <v>609</v>
      </c>
      <c r="C538" s="215" t="s">
        <v>610</v>
      </c>
      <c r="D538" s="205"/>
      <c r="E538" s="205" t="s">
        <v>611</v>
      </c>
      <c r="F538" s="206"/>
      <c r="G538" s="184" t="s">
        <v>553</v>
      </c>
      <c r="H538" s="212" t="s">
        <v>612</v>
      </c>
      <c r="I538" s="212" t="s">
        <v>613</v>
      </c>
      <c r="J538" s="184" t="s">
        <v>78</v>
      </c>
      <c r="K538" s="184" t="s">
        <v>51</v>
      </c>
      <c r="L538" s="188" t="s">
        <v>556</v>
      </c>
      <c r="M538" s="278" t="s">
        <v>644</v>
      </c>
    </row>
    <row r="539" spans="2:13" ht="39">
      <c r="B539" s="204">
        <v>701617004</v>
      </c>
      <c r="C539" s="210" t="s">
        <v>614</v>
      </c>
      <c r="D539" s="209">
        <v>41654</v>
      </c>
      <c r="E539" s="210" t="s">
        <v>33</v>
      </c>
      <c r="F539" s="211" t="s">
        <v>37</v>
      </c>
      <c r="G539" s="211" t="s">
        <v>553</v>
      </c>
      <c r="H539" s="207"/>
      <c r="I539" s="207"/>
      <c r="J539" s="206"/>
      <c r="K539" s="205"/>
      <c r="L539" s="208"/>
      <c r="M539" s="278" t="s">
        <v>644</v>
      </c>
    </row>
    <row r="540" spans="2:13" ht="45">
      <c r="B540" s="204">
        <v>771215001</v>
      </c>
      <c r="C540" s="210" t="s">
        <v>615</v>
      </c>
      <c r="D540" s="205"/>
      <c r="E540" s="205"/>
      <c r="F540" s="206"/>
      <c r="G540" s="184" t="s">
        <v>553</v>
      </c>
      <c r="H540" s="207">
        <v>48000000</v>
      </c>
      <c r="I540" s="207"/>
      <c r="J540" s="211" t="s">
        <v>78</v>
      </c>
      <c r="K540" s="211" t="s">
        <v>51</v>
      </c>
      <c r="L540" s="208"/>
      <c r="M540" s="278" t="s">
        <v>644</v>
      </c>
    </row>
    <row r="541" spans="2:13" ht="30">
      <c r="B541" s="198">
        <v>81000000</v>
      </c>
      <c r="C541" s="216" t="s">
        <v>616</v>
      </c>
      <c r="D541" s="183">
        <v>41640</v>
      </c>
      <c r="E541" s="196" t="s">
        <v>617</v>
      </c>
      <c r="F541" s="196" t="s">
        <v>618</v>
      </c>
      <c r="G541" s="199" t="s">
        <v>619</v>
      </c>
      <c r="H541" s="217" t="s">
        <v>620</v>
      </c>
      <c r="I541" s="217"/>
      <c r="J541" s="199" t="s">
        <v>78</v>
      </c>
      <c r="K541" s="199" t="s">
        <v>51</v>
      </c>
      <c r="L541" s="201" t="s">
        <v>621</v>
      </c>
      <c r="M541" s="278" t="s">
        <v>644</v>
      </c>
    </row>
    <row r="542" spans="2:13" ht="30">
      <c r="B542" s="198">
        <v>81000000</v>
      </c>
      <c r="C542" s="216" t="s">
        <v>622</v>
      </c>
      <c r="D542" s="183">
        <v>41640</v>
      </c>
      <c r="E542" s="196" t="s">
        <v>617</v>
      </c>
      <c r="F542" s="196" t="s">
        <v>618</v>
      </c>
      <c r="G542" s="199" t="s">
        <v>619</v>
      </c>
      <c r="H542" s="217" t="s">
        <v>623</v>
      </c>
      <c r="I542" s="217"/>
      <c r="J542" s="199" t="s">
        <v>78</v>
      </c>
      <c r="K542" s="199" t="s">
        <v>51</v>
      </c>
      <c r="L542" s="201" t="s">
        <v>621</v>
      </c>
      <c r="M542" s="278" t="s">
        <v>644</v>
      </c>
    </row>
    <row r="543" spans="2:13" ht="90">
      <c r="B543" s="218" t="s">
        <v>624</v>
      </c>
      <c r="C543" s="210" t="s">
        <v>625</v>
      </c>
      <c r="D543" s="209">
        <v>41654</v>
      </c>
      <c r="E543" s="210" t="s">
        <v>33</v>
      </c>
      <c r="F543" s="211" t="s">
        <v>48</v>
      </c>
      <c r="G543" s="211" t="s">
        <v>619</v>
      </c>
      <c r="H543" s="212" t="s">
        <v>601</v>
      </c>
      <c r="I543" s="212" t="s">
        <v>626</v>
      </c>
      <c r="J543" s="184" t="s">
        <v>78</v>
      </c>
      <c r="K543" s="184" t="s">
        <v>51</v>
      </c>
      <c r="L543" s="188" t="s">
        <v>556</v>
      </c>
      <c r="M543" s="278" t="s">
        <v>644</v>
      </c>
    </row>
    <row r="544" spans="2:13" ht="45">
      <c r="B544" s="214" t="s">
        <v>627</v>
      </c>
      <c r="C544" s="210" t="s">
        <v>628</v>
      </c>
      <c r="D544" s="205"/>
      <c r="E544" s="205" t="s">
        <v>80</v>
      </c>
      <c r="F544" s="206"/>
      <c r="G544" s="184" t="s">
        <v>553</v>
      </c>
      <c r="H544" s="207"/>
      <c r="I544" s="207"/>
      <c r="J544" s="206"/>
      <c r="K544" s="205"/>
      <c r="L544" s="208"/>
      <c r="M544" s="278" t="s">
        <v>644</v>
      </c>
    </row>
    <row r="545" spans="2:13" ht="15.75" thickBot="1">
      <c r="B545" s="38"/>
      <c r="C545" s="215" t="s">
        <v>629</v>
      </c>
      <c r="D545" s="38"/>
      <c r="E545" s="38"/>
      <c r="F545" s="219"/>
      <c r="G545" s="219"/>
      <c r="H545" s="219"/>
      <c r="I545" s="219"/>
      <c r="J545" s="219"/>
      <c r="K545" s="38"/>
      <c r="L545" s="38"/>
      <c r="M545" s="278" t="s">
        <v>644</v>
      </c>
    </row>
    <row r="546" spans="2:13" ht="204.75">
      <c r="B546" s="214" t="s">
        <v>630</v>
      </c>
      <c r="C546" s="220" t="s">
        <v>631</v>
      </c>
      <c r="D546" s="209">
        <v>41654</v>
      </c>
      <c r="E546" s="210" t="s">
        <v>590</v>
      </c>
      <c r="F546" s="211" t="s">
        <v>552</v>
      </c>
      <c r="G546" s="221" t="s">
        <v>553</v>
      </c>
      <c r="H546" s="212" t="s">
        <v>632</v>
      </c>
      <c r="I546" s="212" t="s">
        <v>633</v>
      </c>
      <c r="J546" s="211" t="s">
        <v>78</v>
      </c>
      <c r="K546" s="211" t="s">
        <v>51</v>
      </c>
      <c r="L546" s="188" t="s">
        <v>556</v>
      </c>
      <c r="M546" s="278" t="s">
        <v>644</v>
      </c>
    </row>
    <row r="547" spans="2:13" ht="15">
      <c r="B547" s="222"/>
      <c r="C547" s="220"/>
      <c r="D547" s="209"/>
      <c r="E547" s="210"/>
      <c r="F547" s="211"/>
      <c r="G547" s="221"/>
      <c r="H547" s="212"/>
      <c r="I547" s="212"/>
      <c r="J547" s="211"/>
      <c r="K547" s="210"/>
      <c r="L547" s="223"/>
      <c r="M547" s="278" t="s">
        <v>644</v>
      </c>
    </row>
    <row r="548" spans="2:13" ht="90">
      <c r="B548" s="224" t="s">
        <v>634</v>
      </c>
      <c r="C548" s="35" t="s">
        <v>635</v>
      </c>
      <c r="D548" s="225">
        <v>41654</v>
      </c>
      <c r="E548" s="35" t="s">
        <v>636</v>
      </c>
      <c r="F548" s="199" t="s">
        <v>637</v>
      </c>
      <c r="G548" s="199" t="s">
        <v>638</v>
      </c>
      <c r="H548" s="196" t="s">
        <v>639</v>
      </c>
      <c r="I548" s="196" t="s">
        <v>639</v>
      </c>
      <c r="J548" s="199" t="s">
        <v>50</v>
      </c>
      <c r="K548" s="226" t="s">
        <v>51</v>
      </c>
      <c r="L548" s="201" t="s">
        <v>621</v>
      </c>
      <c r="M548" s="278" t="s">
        <v>644</v>
      </c>
    </row>
    <row r="549" spans="2:13" ht="90">
      <c r="B549" s="224">
        <v>701617004</v>
      </c>
      <c r="C549" s="35" t="s">
        <v>640</v>
      </c>
      <c r="D549" s="227">
        <v>41640</v>
      </c>
      <c r="E549" s="35" t="s">
        <v>636</v>
      </c>
      <c r="F549" s="199" t="s">
        <v>637</v>
      </c>
      <c r="G549" s="199" t="s">
        <v>638</v>
      </c>
      <c r="H549" s="196" t="s">
        <v>639</v>
      </c>
      <c r="I549" s="196" t="s">
        <v>639</v>
      </c>
      <c r="J549" s="199" t="s">
        <v>50</v>
      </c>
      <c r="K549" s="199" t="s">
        <v>51</v>
      </c>
      <c r="L549" s="201" t="s">
        <v>621</v>
      </c>
      <c r="M549" s="278" t="s">
        <v>644</v>
      </c>
    </row>
    <row r="550" spans="2:13" ht="51.75">
      <c r="B550" s="188" t="s">
        <v>641</v>
      </c>
      <c r="C550" s="188" t="s">
        <v>642</v>
      </c>
      <c r="D550" s="195">
        <v>41654</v>
      </c>
      <c r="E550" s="188" t="s">
        <v>33</v>
      </c>
      <c r="F550" s="196" t="s">
        <v>37</v>
      </c>
      <c r="G550" s="184" t="s">
        <v>553</v>
      </c>
      <c r="H550" s="196" t="s">
        <v>643</v>
      </c>
      <c r="I550" s="196" t="s">
        <v>643</v>
      </c>
      <c r="J550" s="196" t="s">
        <v>78</v>
      </c>
      <c r="K550" s="196" t="s">
        <v>51</v>
      </c>
      <c r="L550" s="188" t="s">
        <v>556</v>
      </c>
      <c r="M550" s="278" t="s">
        <v>644</v>
      </c>
    </row>
    <row r="552" spans="2:13" ht="90">
      <c r="B552" s="228" t="s">
        <v>645</v>
      </c>
      <c r="C552" s="229" t="s">
        <v>646</v>
      </c>
      <c r="D552" s="229" t="s">
        <v>647</v>
      </c>
      <c r="E552" s="229" t="s">
        <v>611</v>
      </c>
      <c r="F552" s="229" t="s">
        <v>648</v>
      </c>
      <c r="G552" s="229" t="s">
        <v>649</v>
      </c>
      <c r="H552" s="229" t="s">
        <v>650</v>
      </c>
      <c r="I552" s="229" t="s">
        <v>651</v>
      </c>
      <c r="J552" s="229" t="s">
        <v>78</v>
      </c>
      <c r="K552" s="229" t="s">
        <v>51</v>
      </c>
      <c r="L552" s="230" t="s">
        <v>652</v>
      </c>
      <c r="M552" s="277" t="s">
        <v>663</v>
      </c>
    </row>
    <row r="553" spans="2:13" ht="45">
      <c r="B553" s="228">
        <v>80141607</v>
      </c>
      <c r="C553" s="229" t="s">
        <v>653</v>
      </c>
      <c r="D553" s="229" t="s">
        <v>654</v>
      </c>
      <c r="E553" s="229" t="s">
        <v>655</v>
      </c>
      <c r="F553" s="229" t="s">
        <v>559</v>
      </c>
      <c r="G553" s="229" t="s">
        <v>649</v>
      </c>
      <c r="H553" s="229" t="s">
        <v>561</v>
      </c>
      <c r="I553" s="229">
        <v>800</v>
      </c>
      <c r="J553" s="229" t="s">
        <v>78</v>
      </c>
      <c r="K553" s="229" t="s">
        <v>51</v>
      </c>
      <c r="L553" s="231" t="s">
        <v>652</v>
      </c>
      <c r="M553" s="277" t="s">
        <v>663</v>
      </c>
    </row>
    <row r="554" spans="2:13" ht="60">
      <c r="B554" s="228" t="s">
        <v>656</v>
      </c>
      <c r="C554" s="229" t="s">
        <v>657</v>
      </c>
      <c r="D554" s="229" t="s">
        <v>654</v>
      </c>
      <c r="E554" s="229" t="s">
        <v>655</v>
      </c>
      <c r="F554" s="229" t="s">
        <v>559</v>
      </c>
      <c r="G554" s="229" t="s">
        <v>649</v>
      </c>
      <c r="H554" s="229" t="s">
        <v>658</v>
      </c>
      <c r="I554" s="229" t="s">
        <v>659</v>
      </c>
      <c r="J554" s="229" t="s">
        <v>78</v>
      </c>
      <c r="K554" s="229" t="s">
        <v>51</v>
      </c>
      <c r="L554" s="231" t="s">
        <v>652</v>
      </c>
      <c r="M554" s="277" t="s">
        <v>663</v>
      </c>
    </row>
    <row r="555" spans="2:13" ht="45">
      <c r="B555" s="228">
        <v>80120000</v>
      </c>
      <c r="C555" s="229" t="s">
        <v>660</v>
      </c>
      <c r="D555" s="229" t="s">
        <v>55</v>
      </c>
      <c r="E555" s="229" t="s">
        <v>33</v>
      </c>
      <c r="F555" s="229" t="s">
        <v>37</v>
      </c>
      <c r="G555" s="229" t="s">
        <v>649</v>
      </c>
      <c r="H555" s="229" t="s">
        <v>661</v>
      </c>
      <c r="I555" s="229" t="s">
        <v>662</v>
      </c>
      <c r="J555" s="229" t="s">
        <v>78</v>
      </c>
      <c r="K555" s="229" t="s">
        <v>51</v>
      </c>
      <c r="L555" s="231" t="s">
        <v>652</v>
      </c>
      <c r="M555" s="277" t="s">
        <v>663</v>
      </c>
    </row>
    <row r="558" spans="2:13" ht="36.75">
      <c r="B558" s="232" t="s">
        <v>664</v>
      </c>
      <c r="C558" s="233" t="s">
        <v>665</v>
      </c>
      <c r="D558" s="234">
        <v>41699</v>
      </c>
      <c r="E558" s="235" t="s">
        <v>33</v>
      </c>
      <c r="F558" s="236" t="s">
        <v>552</v>
      </c>
      <c r="G558" s="237" t="s">
        <v>666</v>
      </c>
      <c r="H558" s="235">
        <v>289352000</v>
      </c>
      <c r="I558" s="235">
        <f aca="true" t="shared" si="0" ref="I558:I569">H558</f>
        <v>289352000</v>
      </c>
      <c r="J558" s="235"/>
      <c r="K558" s="235"/>
      <c r="L558" s="238" t="s">
        <v>667</v>
      </c>
      <c r="M558" s="237" t="s">
        <v>694</v>
      </c>
    </row>
    <row r="559" spans="2:13" ht="60.75">
      <c r="B559" s="232" t="s">
        <v>668</v>
      </c>
      <c r="C559" s="240" t="s">
        <v>669</v>
      </c>
      <c r="D559" s="234">
        <v>41730</v>
      </c>
      <c r="E559" s="235" t="s">
        <v>33</v>
      </c>
      <c r="F559" s="241" t="s">
        <v>670</v>
      </c>
      <c r="G559" s="237" t="s">
        <v>666</v>
      </c>
      <c r="H559" s="235">
        <v>6200000</v>
      </c>
      <c r="I559" s="235">
        <f t="shared" si="0"/>
        <v>6200000</v>
      </c>
      <c r="J559" s="235"/>
      <c r="K559" s="235"/>
      <c r="L559" s="238" t="s">
        <v>667</v>
      </c>
      <c r="M559" s="237" t="s">
        <v>694</v>
      </c>
    </row>
    <row r="560" spans="2:13" ht="409.5">
      <c r="B560" s="242" t="s">
        <v>671</v>
      </c>
      <c r="C560" s="243" t="s">
        <v>646</v>
      </c>
      <c r="D560" s="244">
        <v>41671</v>
      </c>
      <c r="E560" s="245" t="s">
        <v>33</v>
      </c>
      <c r="F560" s="246" t="s">
        <v>672</v>
      </c>
      <c r="G560" s="246" t="s">
        <v>666</v>
      </c>
      <c r="H560" s="246">
        <v>53194430</v>
      </c>
      <c r="I560" s="246">
        <f t="shared" si="0"/>
        <v>53194430</v>
      </c>
      <c r="J560" s="246"/>
      <c r="K560" s="246"/>
      <c r="L560" s="247" t="s">
        <v>667</v>
      </c>
      <c r="M560" s="237" t="s">
        <v>694</v>
      </c>
    </row>
    <row r="561" spans="2:13" ht="180">
      <c r="B561" s="248" t="s">
        <v>673</v>
      </c>
      <c r="C561" s="249" t="s">
        <v>674</v>
      </c>
      <c r="D561" s="244">
        <v>41671</v>
      </c>
      <c r="E561" s="245" t="s">
        <v>33</v>
      </c>
      <c r="F561" s="245" t="s">
        <v>48</v>
      </c>
      <c r="G561" s="246" t="s">
        <v>666</v>
      </c>
      <c r="H561" s="245">
        <v>15443352</v>
      </c>
      <c r="I561" s="245">
        <f t="shared" si="0"/>
        <v>15443352</v>
      </c>
      <c r="J561" s="245"/>
      <c r="K561" s="245"/>
      <c r="L561" s="247" t="s">
        <v>667</v>
      </c>
      <c r="M561" s="237" t="s">
        <v>694</v>
      </c>
    </row>
    <row r="562" spans="2:13" ht="90">
      <c r="B562" s="248" t="s">
        <v>675</v>
      </c>
      <c r="C562" s="250" t="s">
        <v>676</v>
      </c>
      <c r="D562" s="244">
        <v>41713</v>
      </c>
      <c r="E562" s="245" t="s">
        <v>33</v>
      </c>
      <c r="F562" s="245" t="s">
        <v>48</v>
      </c>
      <c r="G562" s="246" t="s">
        <v>666</v>
      </c>
      <c r="H562" s="245">
        <v>20225700</v>
      </c>
      <c r="I562" s="245">
        <f t="shared" si="0"/>
        <v>20225700</v>
      </c>
      <c r="J562" s="245"/>
      <c r="K562" s="245"/>
      <c r="L562" s="247" t="s">
        <v>667</v>
      </c>
      <c r="M562" s="237" t="s">
        <v>694</v>
      </c>
    </row>
    <row r="563" spans="2:13" ht="45">
      <c r="B563" s="248" t="s">
        <v>677</v>
      </c>
      <c r="C563" s="251" t="s">
        <v>678</v>
      </c>
      <c r="D563" s="244">
        <v>41791</v>
      </c>
      <c r="E563" s="245" t="s">
        <v>33</v>
      </c>
      <c r="F563" s="245" t="s">
        <v>552</v>
      </c>
      <c r="G563" s="246" t="s">
        <v>666</v>
      </c>
      <c r="H563" s="245">
        <v>80563100</v>
      </c>
      <c r="I563" s="245">
        <f t="shared" si="0"/>
        <v>80563100</v>
      </c>
      <c r="J563" s="245"/>
      <c r="K563" s="245"/>
      <c r="L563" s="247" t="s">
        <v>667</v>
      </c>
      <c r="M563" s="237" t="s">
        <v>694</v>
      </c>
    </row>
    <row r="564" spans="2:13" ht="105">
      <c r="B564" s="248" t="s">
        <v>679</v>
      </c>
      <c r="C564" s="252" t="s">
        <v>680</v>
      </c>
      <c r="D564" s="244">
        <v>41760</v>
      </c>
      <c r="E564" s="245" t="s">
        <v>33</v>
      </c>
      <c r="F564" s="245" t="s">
        <v>48</v>
      </c>
      <c r="G564" s="246" t="s">
        <v>666</v>
      </c>
      <c r="H564" s="245">
        <v>6983150</v>
      </c>
      <c r="I564" s="245">
        <f t="shared" si="0"/>
        <v>6983150</v>
      </c>
      <c r="J564" s="245"/>
      <c r="K564" s="245"/>
      <c r="L564" s="247" t="s">
        <v>667</v>
      </c>
      <c r="M564" s="237" t="s">
        <v>694</v>
      </c>
    </row>
    <row r="565" spans="2:13" ht="36">
      <c r="B565" s="253">
        <v>80141607</v>
      </c>
      <c r="C565" s="250" t="s">
        <v>681</v>
      </c>
      <c r="D565" s="244">
        <v>41640</v>
      </c>
      <c r="E565" s="245" t="s">
        <v>33</v>
      </c>
      <c r="F565" s="254" t="s">
        <v>682</v>
      </c>
      <c r="G565" s="246" t="s">
        <v>666</v>
      </c>
      <c r="H565" s="245">
        <v>75700000</v>
      </c>
      <c r="I565" s="245">
        <f t="shared" si="0"/>
        <v>75700000</v>
      </c>
      <c r="J565" s="245"/>
      <c r="K565" s="245"/>
      <c r="L565" s="247" t="s">
        <v>667</v>
      </c>
      <c r="M565" s="237" t="s">
        <v>694</v>
      </c>
    </row>
    <row r="566" spans="2:13" ht="120">
      <c r="B566" s="248" t="s">
        <v>683</v>
      </c>
      <c r="C566" s="250" t="s">
        <v>684</v>
      </c>
      <c r="D566" s="244">
        <v>41640</v>
      </c>
      <c r="E566" s="245" t="s">
        <v>33</v>
      </c>
      <c r="F566" s="245" t="s">
        <v>552</v>
      </c>
      <c r="G566" s="246" t="s">
        <v>666</v>
      </c>
      <c r="H566" s="245">
        <v>171240000</v>
      </c>
      <c r="I566" s="245">
        <f t="shared" si="0"/>
        <v>171240000</v>
      </c>
      <c r="J566" s="245"/>
      <c r="K566" s="245"/>
      <c r="L566" s="247" t="s">
        <v>667</v>
      </c>
      <c r="M566" s="237" t="s">
        <v>694</v>
      </c>
    </row>
    <row r="567" spans="2:13" ht="60">
      <c r="B567" s="255">
        <v>80131500</v>
      </c>
      <c r="C567" s="252" t="s">
        <v>685</v>
      </c>
      <c r="D567" s="244">
        <v>41640</v>
      </c>
      <c r="E567" s="245" t="s">
        <v>33</v>
      </c>
      <c r="F567" s="246" t="s">
        <v>686</v>
      </c>
      <c r="G567" s="246" t="s">
        <v>666</v>
      </c>
      <c r="H567" s="245">
        <v>47064000</v>
      </c>
      <c r="I567" s="245">
        <f t="shared" si="0"/>
        <v>47064000</v>
      </c>
      <c r="J567" s="235"/>
      <c r="K567" s="235"/>
      <c r="L567" s="238" t="s">
        <v>667</v>
      </c>
      <c r="M567" s="237" t="s">
        <v>694</v>
      </c>
    </row>
    <row r="568" spans="2:13" ht="34.5">
      <c r="B568" s="255">
        <v>53102306</v>
      </c>
      <c r="C568" s="252" t="s">
        <v>687</v>
      </c>
      <c r="D568" s="244">
        <v>41640</v>
      </c>
      <c r="E568" s="245" t="s">
        <v>33</v>
      </c>
      <c r="F568" s="245" t="s">
        <v>688</v>
      </c>
      <c r="G568" s="246" t="s">
        <v>666</v>
      </c>
      <c r="H568" s="245">
        <v>1120000</v>
      </c>
      <c r="I568" s="245">
        <f t="shared" si="0"/>
        <v>1120000</v>
      </c>
      <c r="J568" s="235"/>
      <c r="K568" s="235"/>
      <c r="L568" s="238" t="s">
        <v>667</v>
      </c>
      <c r="M568" s="237" t="s">
        <v>694</v>
      </c>
    </row>
    <row r="569" spans="2:13" ht="34.5">
      <c r="B569" s="255">
        <v>72154066</v>
      </c>
      <c r="C569" s="252" t="s">
        <v>689</v>
      </c>
      <c r="D569" s="244">
        <v>41640</v>
      </c>
      <c r="E569" s="245" t="s">
        <v>33</v>
      </c>
      <c r="F569" s="245" t="s">
        <v>688</v>
      </c>
      <c r="G569" s="246" t="s">
        <v>666</v>
      </c>
      <c r="H569" s="245">
        <v>5000000</v>
      </c>
      <c r="I569" s="245">
        <f t="shared" si="0"/>
        <v>5000000</v>
      </c>
      <c r="J569" s="235"/>
      <c r="K569" s="235"/>
      <c r="L569" s="238" t="s">
        <v>667</v>
      </c>
      <c r="M569" s="237" t="s">
        <v>694</v>
      </c>
    </row>
    <row r="570" spans="2:13" ht="34.5">
      <c r="B570" s="255">
        <v>92121701</v>
      </c>
      <c r="C570" s="252" t="s">
        <v>690</v>
      </c>
      <c r="D570" s="244">
        <v>41640</v>
      </c>
      <c r="E570" s="245" t="s">
        <v>33</v>
      </c>
      <c r="F570" s="245" t="s">
        <v>552</v>
      </c>
      <c r="G570" s="246" t="s">
        <v>666</v>
      </c>
      <c r="H570" s="245">
        <v>75000000</v>
      </c>
      <c r="I570" s="245">
        <f>+H570</f>
        <v>75000000</v>
      </c>
      <c r="J570" s="235"/>
      <c r="K570" s="235"/>
      <c r="L570" s="238" t="s">
        <v>667</v>
      </c>
      <c r="M570" s="237" t="s">
        <v>694</v>
      </c>
    </row>
    <row r="571" spans="2:13" ht="34.5">
      <c r="B571" s="239" t="s">
        <v>691</v>
      </c>
      <c r="C571" s="252" t="s">
        <v>692</v>
      </c>
      <c r="D571" s="244">
        <v>41640</v>
      </c>
      <c r="E571" s="245" t="s">
        <v>33</v>
      </c>
      <c r="F571" s="245" t="s">
        <v>688</v>
      </c>
      <c r="G571" s="246" t="s">
        <v>666</v>
      </c>
      <c r="H571" s="245">
        <v>75000000</v>
      </c>
      <c r="I571" s="245">
        <f>+H571</f>
        <v>75000000</v>
      </c>
      <c r="J571" s="235"/>
      <c r="K571" s="235"/>
      <c r="L571" s="238" t="s">
        <v>667</v>
      </c>
      <c r="M571" s="237" t="s">
        <v>694</v>
      </c>
    </row>
    <row r="572" spans="2:13" ht="15">
      <c r="B572" s="235"/>
      <c r="C572" s="256" t="s">
        <v>693</v>
      </c>
      <c r="D572" s="235"/>
      <c r="E572" s="235"/>
      <c r="F572" s="235"/>
      <c r="G572" s="235"/>
      <c r="H572" s="235"/>
      <c r="I572" s="257">
        <f>SUM(I558:I571)</f>
        <v>922085732</v>
      </c>
      <c r="J572" s="235"/>
      <c r="K572" s="235"/>
      <c r="L572" s="235"/>
      <c r="M572" s="237" t="s">
        <v>694</v>
      </c>
    </row>
    <row r="574" spans="2:13" ht="15">
      <c r="B574" s="258">
        <v>50201706</v>
      </c>
      <c r="C574" s="259" t="s">
        <v>85</v>
      </c>
      <c r="D574" s="258"/>
      <c r="E574" s="258"/>
      <c r="F574" s="258"/>
      <c r="G574" s="258"/>
      <c r="H574" s="258"/>
      <c r="I574" s="258"/>
      <c r="J574" s="258"/>
      <c r="K574" s="258"/>
      <c r="L574" s="258"/>
      <c r="M574" s="276" t="s">
        <v>104</v>
      </c>
    </row>
    <row r="575" spans="2:13" ht="15">
      <c r="B575" s="258">
        <v>50161814</v>
      </c>
      <c r="C575" s="259" t="s">
        <v>86</v>
      </c>
      <c r="D575" s="258"/>
      <c r="E575" s="258"/>
      <c r="F575" s="258"/>
      <c r="G575" s="258"/>
      <c r="H575" s="258"/>
      <c r="I575" s="258"/>
      <c r="J575" s="258"/>
      <c r="K575" s="258"/>
      <c r="L575" s="258"/>
      <c r="M575" s="276" t="s">
        <v>104</v>
      </c>
    </row>
    <row r="576" spans="2:13" ht="15">
      <c r="B576" s="258">
        <v>48101919</v>
      </c>
      <c r="C576" s="260" t="s">
        <v>87</v>
      </c>
      <c r="D576" s="258"/>
      <c r="E576" s="258"/>
      <c r="F576" s="258"/>
      <c r="G576" s="258"/>
      <c r="H576" s="258"/>
      <c r="I576" s="258"/>
      <c r="J576" s="258"/>
      <c r="K576" s="258"/>
      <c r="L576" s="258"/>
      <c r="M576" s="276" t="s">
        <v>104</v>
      </c>
    </row>
    <row r="577" spans="2:13" ht="15">
      <c r="B577" s="258">
        <v>48101919</v>
      </c>
      <c r="C577" s="258" t="s">
        <v>88</v>
      </c>
      <c r="D577" s="258"/>
      <c r="E577" s="258"/>
      <c r="F577" s="258"/>
      <c r="G577" s="258"/>
      <c r="H577" s="258"/>
      <c r="I577" s="258"/>
      <c r="J577" s="258"/>
      <c r="K577" s="258"/>
      <c r="L577" s="258"/>
      <c r="M577" s="276" t="s">
        <v>104</v>
      </c>
    </row>
    <row r="578" spans="2:13" ht="15">
      <c r="B578" s="258">
        <v>52151636</v>
      </c>
      <c r="C578" s="258" t="s">
        <v>89</v>
      </c>
      <c r="D578" s="258"/>
      <c r="E578" s="258"/>
      <c r="F578" s="258"/>
      <c r="G578" s="258"/>
      <c r="H578" s="258"/>
      <c r="I578" s="258"/>
      <c r="J578" s="258"/>
      <c r="K578" s="258"/>
      <c r="L578" s="258"/>
      <c r="M578" s="276" t="s">
        <v>104</v>
      </c>
    </row>
    <row r="579" spans="2:13" ht="15">
      <c r="B579" s="258">
        <v>52151604</v>
      </c>
      <c r="C579" s="258" t="s">
        <v>90</v>
      </c>
      <c r="D579" s="258"/>
      <c r="E579" s="258"/>
      <c r="F579" s="258"/>
      <c r="G579" s="258"/>
      <c r="H579" s="258"/>
      <c r="I579" s="258"/>
      <c r="J579" s="258"/>
      <c r="K579" s="258"/>
      <c r="L579" s="258"/>
      <c r="M579" s="276" t="s">
        <v>104</v>
      </c>
    </row>
    <row r="580" spans="2:13" ht="15">
      <c r="B580" s="258">
        <v>48101810</v>
      </c>
      <c r="C580" s="258" t="s">
        <v>91</v>
      </c>
      <c r="D580" s="258"/>
      <c r="E580" s="258"/>
      <c r="F580" s="258"/>
      <c r="G580" s="258"/>
      <c r="H580" s="258"/>
      <c r="I580" s="258"/>
      <c r="J580" s="258"/>
      <c r="K580" s="258"/>
      <c r="L580" s="258"/>
      <c r="M580" s="276" t="s">
        <v>104</v>
      </c>
    </row>
    <row r="581" spans="2:13" ht="15">
      <c r="B581" s="258">
        <v>41122102</v>
      </c>
      <c r="C581" s="258" t="s">
        <v>92</v>
      </c>
      <c r="D581" s="258"/>
      <c r="E581" s="258"/>
      <c r="F581" s="258"/>
      <c r="G581" s="258"/>
      <c r="H581" s="258"/>
      <c r="I581" s="258"/>
      <c r="J581" s="258"/>
      <c r="K581" s="258"/>
      <c r="L581" s="258"/>
      <c r="M581" s="276" t="s">
        <v>104</v>
      </c>
    </row>
    <row r="582" spans="2:13" ht="15">
      <c r="B582" s="258">
        <v>14111507</v>
      </c>
      <c r="C582" s="258" t="s">
        <v>93</v>
      </c>
      <c r="D582" s="258"/>
      <c r="E582" s="258"/>
      <c r="F582" s="258"/>
      <c r="G582" s="258"/>
      <c r="H582" s="258"/>
      <c r="I582" s="258"/>
      <c r="J582" s="258"/>
      <c r="K582" s="258"/>
      <c r="L582" s="258"/>
      <c r="M582" s="276" t="s">
        <v>104</v>
      </c>
    </row>
    <row r="583" spans="2:13" ht="15">
      <c r="B583" s="258">
        <v>20102301</v>
      </c>
      <c r="C583" s="258" t="s">
        <v>94</v>
      </c>
      <c r="D583" s="258"/>
      <c r="E583" s="258"/>
      <c r="F583" s="258"/>
      <c r="G583" s="258"/>
      <c r="H583" s="258"/>
      <c r="I583" s="258"/>
      <c r="J583" s="258"/>
      <c r="K583" s="258"/>
      <c r="L583" s="258"/>
      <c r="M583" s="276" t="s">
        <v>104</v>
      </c>
    </row>
    <row r="584" spans="2:13" ht="15">
      <c r="B584" s="258">
        <v>44103105</v>
      </c>
      <c r="C584" s="258" t="s">
        <v>95</v>
      </c>
      <c r="D584" s="258"/>
      <c r="E584" s="258"/>
      <c r="F584" s="258"/>
      <c r="G584" s="258"/>
      <c r="H584" s="258"/>
      <c r="I584" s="258"/>
      <c r="J584" s="258"/>
      <c r="K584" s="258"/>
      <c r="L584" s="258"/>
      <c r="M584" s="276" t="s">
        <v>104</v>
      </c>
    </row>
    <row r="585" spans="2:13" ht="15">
      <c r="B585" s="258">
        <v>47131604</v>
      </c>
      <c r="C585" s="258" t="s">
        <v>96</v>
      </c>
      <c r="D585" s="258"/>
      <c r="E585" s="258"/>
      <c r="F585" s="258"/>
      <c r="G585" s="258"/>
      <c r="H585" s="258"/>
      <c r="I585" s="258"/>
      <c r="J585" s="258"/>
      <c r="K585" s="258"/>
      <c r="L585" s="258"/>
      <c r="M585" s="276" t="s">
        <v>104</v>
      </c>
    </row>
    <row r="586" spans="2:13" ht="15">
      <c r="B586" s="258">
        <v>53131608</v>
      </c>
      <c r="C586" s="258" t="s">
        <v>97</v>
      </c>
      <c r="D586" s="258"/>
      <c r="E586" s="258"/>
      <c r="F586" s="258"/>
      <c r="G586" s="258"/>
      <c r="H586" s="258"/>
      <c r="I586" s="258"/>
      <c r="J586" s="258"/>
      <c r="K586" s="258"/>
      <c r="L586" s="258"/>
      <c r="M586" s="276" t="s">
        <v>104</v>
      </c>
    </row>
    <row r="587" spans="2:13" ht="15">
      <c r="B587" s="258">
        <v>47131618</v>
      </c>
      <c r="C587" s="258" t="s">
        <v>98</v>
      </c>
      <c r="D587" s="258"/>
      <c r="E587" s="258"/>
      <c r="F587" s="258"/>
      <c r="G587" s="258"/>
      <c r="H587" s="258"/>
      <c r="I587" s="258"/>
      <c r="J587" s="258"/>
      <c r="K587" s="258"/>
      <c r="L587" s="258"/>
      <c r="M587" s="276" t="s">
        <v>104</v>
      </c>
    </row>
    <row r="588" spans="2:13" ht="15">
      <c r="B588" s="258">
        <v>52121604</v>
      </c>
      <c r="C588" s="258" t="s">
        <v>99</v>
      </c>
      <c r="D588" s="258"/>
      <c r="E588" s="258"/>
      <c r="F588" s="258"/>
      <c r="G588" s="258"/>
      <c r="H588" s="258"/>
      <c r="I588" s="258"/>
      <c r="J588" s="258"/>
      <c r="K588" s="258"/>
      <c r="L588" s="258"/>
      <c r="M588" s="276" t="s">
        <v>104</v>
      </c>
    </row>
    <row r="589" spans="2:13" ht="15">
      <c r="B589" s="258">
        <v>12713009</v>
      </c>
      <c r="C589" s="258" t="s">
        <v>100</v>
      </c>
      <c r="D589" s="258"/>
      <c r="E589" s="258"/>
      <c r="F589" s="258"/>
      <c r="G589" s="258"/>
      <c r="H589" s="258"/>
      <c r="I589" s="258"/>
      <c r="J589" s="258"/>
      <c r="K589" s="258"/>
      <c r="L589" s="258"/>
      <c r="M589" s="276" t="s">
        <v>104</v>
      </c>
    </row>
    <row r="590" spans="2:13" ht="15">
      <c r="B590" s="258">
        <v>43202001</v>
      </c>
      <c r="C590" s="258" t="s">
        <v>101</v>
      </c>
      <c r="D590" s="258"/>
      <c r="E590" s="258"/>
      <c r="F590" s="258"/>
      <c r="G590" s="258"/>
      <c r="H590" s="258"/>
      <c r="I590" s="258"/>
      <c r="J590" s="258"/>
      <c r="K590" s="258"/>
      <c r="L590" s="258"/>
      <c r="M590" s="276" t="s">
        <v>104</v>
      </c>
    </row>
    <row r="591" spans="2:13" ht="15">
      <c r="B591" s="258">
        <v>441002003</v>
      </c>
      <c r="C591" s="258" t="s">
        <v>102</v>
      </c>
      <c r="D591" s="258"/>
      <c r="E591" s="258"/>
      <c r="F591" s="258"/>
      <c r="G591" s="258"/>
      <c r="H591" s="258"/>
      <c r="I591" s="258"/>
      <c r="J591" s="258"/>
      <c r="K591" s="258"/>
      <c r="L591" s="258"/>
      <c r="M591" s="276" t="s">
        <v>104</v>
      </c>
    </row>
    <row r="592" spans="2:13" ht="15">
      <c r="B592" s="258">
        <v>44111515</v>
      </c>
      <c r="C592" s="258" t="s">
        <v>103</v>
      </c>
      <c r="D592" s="258"/>
      <c r="E592" s="258"/>
      <c r="F592" s="258"/>
      <c r="G592" s="258"/>
      <c r="H592" s="258"/>
      <c r="I592" s="258"/>
      <c r="J592" s="258"/>
      <c r="K592" s="258"/>
      <c r="L592" s="258"/>
      <c r="M592" s="276" t="s">
        <v>104</v>
      </c>
    </row>
    <row r="596" spans="2:13" ht="30">
      <c r="B596" s="261" t="s">
        <v>695</v>
      </c>
      <c r="C596" s="262" t="s">
        <v>696</v>
      </c>
      <c r="D596" s="263">
        <v>41699</v>
      </c>
      <c r="E596" s="264" t="s">
        <v>697</v>
      </c>
      <c r="F596" s="264" t="s">
        <v>698</v>
      </c>
      <c r="G596" s="265" t="s">
        <v>619</v>
      </c>
      <c r="H596" s="266">
        <v>41800000</v>
      </c>
      <c r="I596" s="266">
        <v>38000000</v>
      </c>
      <c r="J596" s="267" t="s">
        <v>78</v>
      </c>
      <c r="K596" s="267" t="s">
        <v>51</v>
      </c>
      <c r="L596" s="268" t="s">
        <v>699</v>
      </c>
      <c r="M596" s="275" t="s">
        <v>749</v>
      </c>
    </row>
    <row r="597" spans="2:13" ht="30">
      <c r="B597" s="269">
        <v>44000000</v>
      </c>
      <c r="C597" s="262" t="s">
        <v>700</v>
      </c>
      <c r="D597" s="263">
        <v>41699</v>
      </c>
      <c r="E597" s="264" t="s">
        <v>697</v>
      </c>
      <c r="F597" s="264" t="s">
        <v>698</v>
      </c>
      <c r="G597" s="265" t="s">
        <v>619</v>
      </c>
      <c r="H597" s="266">
        <v>51700000</v>
      </c>
      <c r="I597" s="266">
        <v>47000000</v>
      </c>
      <c r="J597" s="267" t="s">
        <v>78</v>
      </c>
      <c r="K597" s="267" t="s">
        <v>51</v>
      </c>
      <c r="L597" s="268" t="s">
        <v>701</v>
      </c>
      <c r="M597" s="275" t="s">
        <v>749</v>
      </c>
    </row>
    <row r="598" spans="2:13" ht="30">
      <c r="B598" s="269">
        <v>47130000</v>
      </c>
      <c r="C598" s="262" t="s">
        <v>702</v>
      </c>
      <c r="D598" s="263">
        <v>41671</v>
      </c>
      <c r="E598" s="264" t="s">
        <v>590</v>
      </c>
      <c r="F598" s="264" t="s">
        <v>580</v>
      </c>
      <c r="G598" s="265" t="s">
        <v>619</v>
      </c>
      <c r="H598" s="266">
        <v>12650000</v>
      </c>
      <c r="I598" s="266">
        <v>11500000</v>
      </c>
      <c r="J598" s="267" t="s">
        <v>78</v>
      </c>
      <c r="K598" s="267" t="s">
        <v>51</v>
      </c>
      <c r="L598" s="268" t="s">
        <v>699</v>
      </c>
      <c r="M598" s="275" t="s">
        <v>749</v>
      </c>
    </row>
    <row r="599" spans="2:13" ht="30">
      <c r="B599" s="261" t="s">
        <v>703</v>
      </c>
      <c r="C599" s="262" t="s">
        <v>704</v>
      </c>
      <c r="D599" s="263">
        <v>41760</v>
      </c>
      <c r="E599" s="264" t="s">
        <v>705</v>
      </c>
      <c r="F599" s="264" t="s">
        <v>698</v>
      </c>
      <c r="G599" s="265" t="s">
        <v>619</v>
      </c>
      <c r="H599" s="266">
        <v>73876132</v>
      </c>
      <c r="I599" s="266">
        <v>67160120</v>
      </c>
      <c r="J599" s="267" t="s">
        <v>78</v>
      </c>
      <c r="K599" s="267" t="s">
        <v>51</v>
      </c>
      <c r="L599" s="268" t="s">
        <v>701</v>
      </c>
      <c r="M599" s="275" t="s">
        <v>749</v>
      </c>
    </row>
    <row r="600" spans="2:13" ht="30">
      <c r="B600" s="269">
        <v>55000000</v>
      </c>
      <c r="C600" s="262" t="s">
        <v>706</v>
      </c>
      <c r="D600" s="263">
        <v>41699</v>
      </c>
      <c r="E600" s="264" t="s">
        <v>697</v>
      </c>
      <c r="F600" s="264" t="s">
        <v>698</v>
      </c>
      <c r="G600" s="265" t="s">
        <v>619</v>
      </c>
      <c r="H600" s="266">
        <v>91300000</v>
      </c>
      <c r="I600" s="266">
        <v>83000000</v>
      </c>
      <c r="J600" s="267" t="s">
        <v>78</v>
      </c>
      <c r="K600" s="267" t="s">
        <v>51</v>
      </c>
      <c r="L600" s="268" t="s">
        <v>707</v>
      </c>
      <c r="M600" s="275" t="s">
        <v>749</v>
      </c>
    </row>
    <row r="601" spans="2:13" ht="30">
      <c r="B601" s="269" t="s">
        <v>708</v>
      </c>
      <c r="C601" s="262" t="s">
        <v>709</v>
      </c>
      <c r="D601" s="263">
        <v>41671</v>
      </c>
      <c r="E601" s="264" t="s">
        <v>590</v>
      </c>
      <c r="F601" s="264" t="s">
        <v>580</v>
      </c>
      <c r="G601" s="265" t="s">
        <v>619</v>
      </c>
      <c r="H601" s="266">
        <v>30800000</v>
      </c>
      <c r="I601" s="266">
        <v>28000000</v>
      </c>
      <c r="J601" s="267" t="s">
        <v>78</v>
      </c>
      <c r="K601" s="267" t="s">
        <v>51</v>
      </c>
      <c r="L601" s="268" t="s">
        <v>710</v>
      </c>
      <c r="M601" s="275" t="s">
        <v>749</v>
      </c>
    </row>
    <row r="602" spans="2:13" ht="30">
      <c r="B602" s="269">
        <v>53000000</v>
      </c>
      <c r="C602" s="262" t="s">
        <v>711</v>
      </c>
      <c r="D602" s="263">
        <v>41671</v>
      </c>
      <c r="E602" s="264" t="s">
        <v>590</v>
      </c>
      <c r="F602" s="264" t="s">
        <v>698</v>
      </c>
      <c r="G602" s="265" t="s">
        <v>619</v>
      </c>
      <c r="H602" s="266">
        <v>111100000</v>
      </c>
      <c r="I602" s="266">
        <v>101000000</v>
      </c>
      <c r="J602" s="267" t="s">
        <v>78</v>
      </c>
      <c r="K602" s="267" t="s">
        <v>51</v>
      </c>
      <c r="L602" s="268" t="s">
        <v>710</v>
      </c>
      <c r="M602" s="275" t="s">
        <v>749</v>
      </c>
    </row>
    <row r="603" spans="2:13" ht="30">
      <c r="B603" s="269">
        <v>53000000</v>
      </c>
      <c r="C603" s="262" t="s">
        <v>712</v>
      </c>
      <c r="D603" s="263">
        <v>41699</v>
      </c>
      <c r="E603" s="264" t="s">
        <v>697</v>
      </c>
      <c r="F603" s="264" t="s">
        <v>698</v>
      </c>
      <c r="G603" s="265" t="s">
        <v>619</v>
      </c>
      <c r="H603" s="266">
        <v>41800000</v>
      </c>
      <c r="I603" s="266">
        <v>38000000</v>
      </c>
      <c r="J603" s="267" t="s">
        <v>78</v>
      </c>
      <c r="K603" s="267" t="s">
        <v>51</v>
      </c>
      <c r="L603" s="268" t="s">
        <v>713</v>
      </c>
      <c r="M603" s="275" t="s">
        <v>749</v>
      </c>
    </row>
    <row r="604" spans="2:13" ht="30">
      <c r="B604" s="269" t="s">
        <v>714</v>
      </c>
      <c r="C604" s="262" t="s">
        <v>715</v>
      </c>
      <c r="D604" s="263">
        <v>41699</v>
      </c>
      <c r="E604" s="264" t="s">
        <v>697</v>
      </c>
      <c r="F604" s="264" t="s">
        <v>698</v>
      </c>
      <c r="G604" s="265" t="s">
        <v>619</v>
      </c>
      <c r="H604" s="266">
        <v>86060150</v>
      </c>
      <c r="I604" s="266">
        <v>78236500</v>
      </c>
      <c r="J604" s="267" t="s">
        <v>78</v>
      </c>
      <c r="K604" s="267" t="s">
        <v>51</v>
      </c>
      <c r="L604" s="268" t="s">
        <v>710</v>
      </c>
      <c r="M604" s="275" t="s">
        <v>749</v>
      </c>
    </row>
    <row r="605" spans="2:13" ht="30">
      <c r="B605" s="269">
        <v>46161500</v>
      </c>
      <c r="C605" s="262" t="s">
        <v>716</v>
      </c>
      <c r="D605" s="263">
        <v>41791</v>
      </c>
      <c r="E605" s="264" t="s">
        <v>717</v>
      </c>
      <c r="F605" s="264" t="s">
        <v>718</v>
      </c>
      <c r="G605" s="265" t="s">
        <v>619</v>
      </c>
      <c r="H605" s="266">
        <v>667700000</v>
      </c>
      <c r="I605" s="266">
        <v>607000000</v>
      </c>
      <c r="J605" s="267" t="s">
        <v>78</v>
      </c>
      <c r="K605" s="267" t="s">
        <v>51</v>
      </c>
      <c r="L605" s="268" t="s">
        <v>719</v>
      </c>
      <c r="M605" s="275" t="s">
        <v>749</v>
      </c>
    </row>
    <row r="606" spans="2:13" ht="30">
      <c r="B606" s="269">
        <v>43000000</v>
      </c>
      <c r="C606" s="262" t="s">
        <v>720</v>
      </c>
      <c r="D606" s="263">
        <v>41791</v>
      </c>
      <c r="E606" s="264" t="s">
        <v>717</v>
      </c>
      <c r="F606" s="264" t="s">
        <v>580</v>
      </c>
      <c r="G606" s="265" t="s">
        <v>619</v>
      </c>
      <c r="H606" s="266">
        <v>38200000</v>
      </c>
      <c r="I606" s="266">
        <v>35000000</v>
      </c>
      <c r="J606" s="267" t="s">
        <v>78</v>
      </c>
      <c r="K606" s="267" t="s">
        <v>51</v>
      </c>
      <c r="L606" s="268" t="s">
        <v>701</v>
      </c>
      <c r="M606" s="275" t="s">
        <v>749</v>
      </c>
    </row>
    <row r="607" spans="2:13" ht="30">
      <c r="B607" s="269">
        <v>81000000</v>
      </c>
      <c r="C607" s="262" t="s">
        <v>721</v>
      </c>
      <c r="D607" s="263">
        <v>41760</v>
      </c>
      <c r="E607" s="264" t="s">
        <v>705</v>
      </c>
      <c r="F607" s="264" t="s">
        <v>718</v>
      </c>
      <c r="G607" s="265" t="s">
        <v>619</v>
      </c>
      <c r="H607" s="270">
        <v>790000000</v>
      </c>
      <c r="I607" s="266">
        <v>0</v>
      </c>
      <c r="J607" s="267" t="s">
        <v>78</v>
      </c>
      <c r="K607" s="267" t="s">
        <v>51</v>
      </c>
      <c r="L607" s="268" t="s">
        <v>722</v>
      </c>
      <c r="M607" s="275" t="s">
        <v>749</v>
      </c>
    </row>
    <row r="608" spans="2:13" ht="30">
      <c r="B608" s="269">
        <v>72000000</v>
      </c>
      <c r="C608" s="262" t="s">
        <v>723</v>
      </c>
      <c r="D608" s="263">
        <v>41671</v>
      </c>
      <c r="E608" s="264" t="s">
        <v>590</v>
      </c>
      <c r="F608" s="264" t="s">
        <v>718</v>
      </c>
      <c r="G608" s="265" t="s">
        <v>619</v>
      </c>
      <c r="H608" s="270">
        <v>500000000</v>
      </c>
      <c r="I608" s="266">
        <v>0</v>
      </c>
      <c r="J608" s="267" t="s">
        <v>78</v>
      </c>
      <c r="K608" s="267" t="s">
        <v>51</v>
      </c>
      <c r="L608" s="268" t="s">
        <v>707</v>
      </c>
      <c r="M608" s="275" t="s">
        <v>749</v>
      </c>
    </row>
    <row r="609" spans="2:13" ht="30">
      <c r="B609" s="269">
        <v>72000000</v>
      </c>
      <c r="C609" s="262" t="s">
        <v>724</v>
      </c>
      <c r="D609" s="263">
        <v>41699</v>
      </c>
      <c r="E609" s="264" t="s">
        <v>697</v>
      </c>
      <c r="F609" s="264" t="s">
        <v>698</v>
      </c>
      <c r="G609" s="265" t="s">
        <v>619</v>
      </c>
      <c r="H609" s="270">
        <v>200000000</v>
      </c>
      <c r="I609" s="266">
        <v>0</v>
      </c>
      <c r="J609" s="267" t="s">
        <v>78</v>
      </c>
      <c r="K609" s="267" t="s">
        <v>51</v>
      </c>
      <c r="L609" s="268" t="s">
        <v>707</v>
      </c>
      <c r="M609" s="275" t="s">
        <v>749</v>
      </c>
    </row>
    <row r="610" spans="2:13" ht="30">
      <c r="B610" s="269" t="s">
        <v>725</v>
      </c>
      <c r="C610" s="262" t="s">
        <v>726</v>
      </c>
      <c r="D610" s="263">
        <v>41883</v>
      </c>
      <c r="E610" s="264" t="s">
        <v>727</v>
      </c>
      <c r="F610" s="264" t="s">
        <v>698</v>
      </c>
      <c r="G610" s="265" t="s">
        <v>619</v>
      </c>
      <c r="H610" s="270">
        <v>380000000</v>
      </c>
      <c r="I610" s="266">
        <v>0</v>
      </c>
      <c r="J610" s="267" t="s">
        <v>78</v>
      </c>
      <c r="K610" s="267" t="s">
        <v>51</v>
      </c>
      <c r="L610" s="268" t="s">
        <v>710</v>
      </c>
      <c r="M610" s="275" t="s">
        <v>749</v>
      </c>
    </row>
    <row r="611" spans="2:13" ht="30">
      <c r="B611" s="269" t="s">
        <v>725</v>
      </c>
      <c r="C611" s="262" t="s">
        <v>728</v>
      </c>
      <c r="D611" s="263">
        <v>41821</v>
      </c>
      <c r="E611" s="264" t="s">
        <v>729</v>
      </c>
      <c r="F611" s="267" t="s">
        <v>698</v>
      </c>
      <c r="G611" s="265" t="s">
        <v>619</v>
      </c>
      <c r="H611" s="270">
        <v>248500000</v>
      </c>
      <c r="I611" s="266">
        <v>92000000</v>
      </c>
      <c r="J611" s="267" t="s">
        <v>78</v>
      </c>
      <c r="K611" s="267" t="s">
        <v>51</v>
      </c>
      <c r="L611" s="268" t="s">
        <v>707</v>
      </c>
      <c r="M611" s="275" t="s">
        <v>749</v>
      </c>
    </row>
    <row r="612" spans="2:13" ht="30">
      <c r="B612" s="269">
        <v>81000000</v>
      </c>
      <c r="C612" s="262" t="s">
        <v>730</v>
      </c>
      <c r="D612" s="263">
        <v>41791</v>
      </c>
      <c r="E612" s="264" t="s">
        <v>717</v>
      </c>
      <c r="F612" s="264" t="s">
        <v>731</v>
      </c>
      <c r="G612" s="265" t="s">
        <v>619</v>
      </c>
      <c r="H612" s="270">
        <v>74160000</v>
      </c>
      <c r="I612" s="266">
        <v>0</v>
      </c>
      <c r="J612" s="267" t="s">
        <v>78</v>
      </c>
      <c r="K612" s="267" t="s">
        <v>51</v>
      </c>
      <c r="L612" s="268" t="s">
        <v>719</v>
      </c>
      <c r="M612" s="275" t="s">
        <v>749</v>
      </c>
    </row>
    <row r="613" spans="2:13" ht="30">
      <c r="B613" s="269"/>
      <c r="C613" s="262" t="s">
        <v>732</v>
      </c>
      <c r="D613" s="263">
        <v>41671</v>
      </c>
      <c r="E613" s="264" t="s">
        <v>590</v>
      </c>
      <c r="F613" s="264" t="s">
        <v>580</v>
      </c>
      <c r="G613" s="265" t="s">
        <v>619</v>
      </c>
      <c r="H613" s="266">
        <v>38000000</v>
      </c>
      <c r="I613" s="266">
        <v>38000000</v>
      </c>
      <c r="J613" s="267" t="s">
        <v>78</v>
      </c>
      <c r="K613" s="267" t="s">
        <v>51</v>
      </c>
      <c r="L613" s="268" t="s">
        <v>710</v>
      </c>
      <c r="M613" s="275" t="s">
        <v>749</v>
      </c>
    </row>
    <row r="614" spans="2:13" ht="39">
      <c r="B614" s="269">
        <v>81000000</v>
      </c>
      <c r="C614" s="262" t="s">
        <v>616</v>
      </c>
      <c r="D614" s="263">
        <v>41640</v>
      </c>
      <c r="E614" s="264" t="s">
        <v>617</v>
      </c>
      <c r="F614" s="264" t="s">
        <v>618</v>
      </c>
      <c r="G614" s="265" t="s">
        <v>619</v>
      </c>
      <c r="H614" s="266">
        <v>435600000</v>
      </c>
      <c r="I614" s="266">
        <v>396000000</v>
      </c>
      <c r="J614" s="267" t="s">
        <v>78</v>
      </c>
      <c r="K614" s="267" t="s">
        <v>51</v>
      </c>
      <c r="L614" s="268" t="s">
        <v>733</v>
      </c>
      <c r="M614" s="275" t="s">
        <v>749</v>
      </c>
    </row>
    <row r="615" spans="2:13" ht="39">
      <c r="B615" s="269">
        <v>81000000</v>
      </c>
      <c r="C615" s="262" t="s">
        <v>622</v>
      </c>
      <c r="D615" s="263">
        <v>41640</v>
      </c>
      <c r="E615" s="264" t="s">
        <v>617</v>
      </c>
      <c r="F615" s="264" t="s">
        <v>618</v>
      </c>
      <c r="G615" s="265" t="s">
        <v>619</v>
      </c>
      <c r="H615" s="266">
        <v>1186900000</v>
      </c>
      <c r="I615" s="266">
        <v>1079000000</v>
      </c>
      <c r="J615" s="267" t="s">
        <v>78</v>
      </c>
      <c r="K615" s="267" t="s">
        <v>51</v>
      </c>
      <c r="L615" s="268" t="s">
        <v>733</v>
      </c>
      <c r="M615" s="275" t="s">
        <v>749</v>
      </c>
    </row>
    <row r="616" spans="2:13" ht="30">
      <c r="B616" s="269">
        <v>83000000</v>
      </c>
      <c r="C616" s="262" t="s">
        <v>734</v>
      </c>
      <c r="D616" s="263">
        <v>41640</v>
      </c>
      <c r="E616" s="264" t="s">
        <v>617</v>
      </c>
      <c r="F616" s="264" t="s">
        <v>618</v>
      </c>
      <c r="G616" s="265" t="s">
        <v>619</v>
      </c>
      <c r="H616" s="266">
        <v>23100000</v>
      </c>
      <c r="I616" s="266">
        <v>21000000</v>
      </c>
      <c r="J616" s="267" t="s">
        <v>78</v>
      </c>
      <c r="K616" s="267" t="s">
        <v>51</v>
      </c>
      <c r="L616" s="268" t="s">
        <v>735</v>
      </c>
      <c r="M616" s="275" t="s">
        <v>749</v>
      </c>
    </row>
    <row r="617" spans="2:13" ht="30">
      <c r="B617" s="269">
        <v>86100000</v>
      </c>
      <c r="C617" s="262" t="s">
        <v>482</v>
      </c>
      <c r="D617" s="263">
        <v>41791</v>
      </c>
      <c r="E617" s="264" t="s">
        <v>717</v>
      </c>
      <c r="F617" s="264" t="s">
        <v>618</v>
      </c>
      <c r="G617" s="265" t="s">
        <v>619</v>
      </c>
      <c r="H617" s="266">
        <v>4400000</v>
      </c>
      <c r="I617" s="266">
        <v>4000000</v>
      </c>
      <c r="J617" s="267" t="s">
        <v>78</v>
      </c>
      <c r="K617" s="267" t="s">
        <v>51</v>
      </c>
      <c r="L617" s="268" t="s">
        <v>707</v>
      </c>
      <c r="M617" s="275" t="s">
        <v>749</v>
      </c>
    </row>
    <row r="618" spans="2:13" ht="30">
      <c r="B618" s="269">
        <v>25100000</v>
      </c>
      <c r="C618" s="271" t="s">
        <v>736</v>
      </c>
      <c r="D618" s="263">
        <v>41791</v>
      </c>
      <c r="E618" s="264" t="s">
        <v>717</v>
      </c>
      <c r="F618" s="264" t="s">
        <v>718</v>
      </c>
      <c r="G618" s="265" t="s">
        <v>619</v>
      </c>
      <c r="H618" s="266">
        <v>451000000</v>
      </c>
      <c r="I618" s="266">
        <v>410000000</v>
      </c>
      <c r="J618" s="267" t="s">
        <v>78</v>
      </c>
      <c r="K618" s="267" t="s">
        <v>51</v>
      </c>
      <c r="L618" s="268" t="s">
        <v>707</v>
      </c>
      <c r="M618" s="275" t="s">
        <v>749</v>
      </c>
    </row>
    <row r="619" spans="2:13" ht="30">
      <c r="B619" s="269">
        <v>92000000</v>
      </c>
      <c r="C619" s="271" t="s">
        <v>737</v>
      </c>
      <c r="D619" s="263">
        <v>41640</v>
      </c>
      <c r="E619" s="264" t="s">
        <v>617</v>
      </c>
      <c r="F619" s="264" t="s">
        <v>698</v>
      </c>
      <c r="G619" s="265" t="s">
        <v>619</v>
      </c>
      <c r="H619" s="266">
        <v>178200000</v>
      </c>
      <c r="I619" s="266">
        <v>162000000</v>
      </c>
      <c r="J619" s="267" t="s">
        <v>78</v>
      </c>
      <c r="K619" s="267" t="s">
        <v>51</v>
      </c>
      <c r="L619" s="268" t="s">
        <v>707</v>
      </c>
      <c r="M619" s="275" t="s">
        <v>749</v>
      </c>
    </row>
    <row r="620" spans="2:13" ht="30">
      <c r="B620" s="269">
        <v>78100000</v>
      </c>
      <c r="C620" s="272" t="s">
        <v>738</v>
      </c>
      <c r="D620" s="263">
        <v>41640</v>
      </c>
      <c r="E620" s="264" t="s">
        <v>617</v>
      </c>
      <c r="F620" s="264" t="s">
        <v>580</v>
      </c>
      <c r="G620" s="265" t="s">
        <v>619</v>
      </c>
      <c r="H620" s="266">
        <v>30000000</v>
      </c>
      <c r="I620" s="266">
        <v>20000000</v>
      </c>
      <c r="J620" s="267" t="s">
        <v>78</v>
      </c>
      <c r="K620" s="267" t="s">
        <v>51</v>
      </c>
      <c r="L620" s="268" t="s">
        <v>739</v>
      </c>
      <c r="M620" s="275" t="s">
        <v>749</v>
      </c>
    </row>
    <row r="621" spans="2:13" ht="30">
      <c r="B621" s="269">
        <v>90110000</v>
      </c>
      <c r="C621" s="272" t="s">
        <v>740</v>
      </c>
      <c r="D621" s="263">
        <v>41640</v>
      </c>
      <c r="E621" s="264" t="s">
        <v>617</v>
      </c>
      <c r="F621" s="264" t="s">
        <v>618</v>
      </c>
      <c r="G621" s="265" t="s">
        <v>619</v>
      </c>
      <c r="H621" s="266">
        <v>29700000</v>
      </c>
      <c r="I621" s="273">
        <v>27000000</v>
      </c>
      <c r="J621" s="267" t="s">
        <v>78</v>
      </c>
      <c r="K621" s="267" t="s">
        <v>51</v>
      </c>
      <c r="L621" s="268" t="s">
        <v>707</v>
      </c>
      <c r="M621" s="275" t="s">
        <v>749</v>
      </c>
    </row>
    <row r="622" spans="2:13" ht="30">
      <c r="B622" s="269">
        <v>15100000</v>
      </c>
      <c r="C622" s="272" t="s">
        <v>741</v>
      </c>
      <c r="D622" s="263">
        <v>41640</v>
      </c>
      <c r="E622" s="264" t="s">
        <v>617</v>
      </c>
      <c r="F622" s="264" t="s">
        <v>698</v>
      </c>
      <c r="G622" s="265" t="s">
        <v>619</v>
      </c>
      <c r="H622" s="266">
        <v>55000000</v>
      </c>
      <c r="I622" s="274">
        <v>50000000</v>
      </c>
      <c r="J622" s="267" t="s">
        <v>78</v>
      </c>
      <c r="K622" s="267" t="s">
        <v>51</v>
      </c>
      <c r="L622" s="268" t="s">
        <v>710</v>
      </c>
      <c r="M622" s="275" t="s">
        <v>749</v>
      </c>
    </row>
    <row r="623" spans="2:13" ht="30">
      <c r="B623" s="269">
        <v>84000000</v>
      </c>
      <c r="C623" s="272" t="s">
        <v>742</v>
      </c>
      <c r="D623" s="263">
        <v>41671</v>
      </c>
      <c r="E623" s="264" t="s">
        <v>590</v>
      </c>
      <c r="F623" s="264" t="s">
        <v>698</v>
      </c>
      <c r="G623" s="265" t="s">
        <v>619</v>
      </c>
      <c r="H623" s="266">
        <v>89100000</v>
      </c>
      <c r="I623" s="274">
        <v>81000000</v>
      </c>
      <c r="J623" s="267" t="s">
        <v>78</v>
      </c>
      <c r="K623" s="267" t="s">
        <v>51</v>
      </c>
      <c r="L623" s="268" t="s">
        <v>743</v>
      </c>
      <c r="M623" s="275" t="s">
        <v>749</v>
      </c>
    </row>
    <row r="624" spans="2:13" ht="30">
      <c r="B624" s="269">
        <v>50000000</v>
      </c>
      <c r="C624" s="272" t="s">
        <v>744</v>
      </c>
      <c r="D624" s="263">
        <v>41640</v>
      </c>
      <c r="E624" s="264" t="s">
        <v>617</v>
      </c>
      <c r="F624" s="264" t="s">
        <v>580</v>
      </c>
      <c r="G624" s="265" t="s">
        <v>619</v>
      </c>
      <c r="H624" s="266">
        <v>38200000</v>
      </c>
      <c r="I624" s="274">
        <v>35000000</v>
      </c>
      <c r="J624" s="267" t="s">
        <v>78</v>
      </c>
      <c r="K624" s="267" t="s">
        <v>51</v>
      </c>
      <c r="L624" s="268" t="s">
        <v>745</v>
      </c>
      <c r="M624" s="275" t="s">
        <v>749</v>
      </c>
    </row>
    <row r="625" spans="2:13" ht="30">
      <c r="B625" s="269">
        <v>52160000</v>
      </c>
      <c r="C625" s="272" t="s">
        <v>746</v>
      </c>
      <c r="D625" s="263">
        <v>41699</v>
      </c>
      <c r="E625" s="264" t="s">
        <v>697</v>
      </c>
      <c r="F625" s="264" t="s">
        <v>698</v>
      </c>
      <c r="G625" s="265" t="s">
        <v>619</v>
      </c>
      <c r="H625" s="266">
        <v>53900000</v>
      </c>
      <c r="I625" s="274">
        <v>49000000</v>
      </c>
      <c r="J625" s="267" t="s">
        <v>78</v>
      </c>
      <c r="K625" s="267" t="s">
        <v>51</v>
      </c>
      <c r="L625" s="268" t="s">
        <v>710</v>
      </c>
      <c r="M625" s="275" t="s">
        <v>749</v>
      </c>
    </row>
    <row r="626" spans="2:13" ht="30">
      <c r="B626" s="269">
        <v>84000000</v>
      </c>
      <c r="C626" s="272" t="s">
        <v>747</v>
      </c>
      <c r="D626" s="263">
        <v>41730</v>
      </c>
      <c r="E626" s="264" t="s">
        <v>590</v>
      </c>
      <c r="F626" s="264" t="s">
        <v>580</v>
      </c>
      <c r="G626" s="265" t="s">
        <v>619</v>
      </c>
      <c r="H626" s="266">
        <v>3300000</v>
      </c>
      <c r="I626" s="274">
        <v>3000000</v>
      </c>
      <c r="J626" s="267" t="s">
        <v>78</v>
      </c>
      <c r="K626" s="267" t="s">
        <v>51</v>
      </c>
      <c r="L626" s="268" t="s">
        <v>710</v>
      </c>
      <c r="M626" s="275" t="s">
        <v>749</v>
      </c>
    </row>
    <row r="627" spans="2:13" ht="30">
      <c r="B627" s="269">
        <v>81110000</v>
      </c>
      <c r="C627" s="272" t="s">
        <v>748</v>
      </c>
      <c r="D627" s="263">
        <v>41821</v>
      </c>
      <c r="E627" s="264" t="s">
        <v>729</v>
      </c>
      <c r="F627" s="264" t="s">
        <v>580</v>
      </c>
      <c r="G627" s="265" t="s">
        <v>619</v>
      </c>
      <c r="H627" s="270">
        <v>4400000</v>
      </c>
      <c r="I627" s="274">
        <v>0</v>
      </c>
      <c r="J627" s="267" t="s">
        <v>78</v>
      </c>
      <c r="K627" s="267" t="s">
        <v>51</v>
      </c>
      <c r="L627" s="268" t="s">
        <v>701</v>
      </c>
      <c r="M627" s="275" t="s">
        <v>749</v>
      </c>
    </row>
    <row r="631" spans="2:13" ht="15">
      <c r="B631" s="91">
        <v>31201503</v>
      </c>
      <c r="C631" s="283" t="s">
        <v>752</v>
      </c>
      <c r="D631" s="88"/>
      <c r="E631" s="88"/>
      <c r="F631" s="88"/>
      <c r="G631" s="88"/>
      <c r="H631" s="88"/>
      <c r="I631" s="88"/>
      <c r="J631" s="88"/>
      <c r="K631" s="88"/>
      <c r="L631" s="284"/>
      <c r="M631" s="292" t="s">
        <v>850</v>
      </c>
    </row>
    <row r="632" spans="2:13" ht="15">
      <c r="B632" s="91">
        <v>44101809</v>
      </c>
      <c r="C632" s="88" t="s">
        <v>753</v>
      </c>
      <c r="D632" s="88"/>
      <c r="E632" s="88"/>
      <c r="F632" s="88"/>
      <c r="G632" s="88"/>
      <c r="H632" s="88"/>
      <c r="I632" s="88"/>
      <c r="J632" s="88"/>
      <c r="K632" s="88"/>
      <c r="L632" s="284"/>
      <c r="M632" s="292" t="s">
        <v>850</v>
      </c>
    </row>
    <row r="633" spans="2:13" ht="15">
      <c r="B633" s="91">
        <v>44121804</v>
      </c>
      <c r="C633" s="88" t="s">
        <v>754</v>
      </c>
      <c r="D633" s="88"/>
      <c r="E633" s="88"/>
      <c r="F633" s="88"/>
      <c r="G633" s="88"/>
      <c r="H633" s="88"/>
      <c r="I633" s="88"/>
      <c r="J633" s="88"/>
      <c r="K633" s="88"/>
      <c r="L633" s="284"/>
      <c r="M633" s="292" t="s">
        <v>850</v>
      </c>
    </row>
    <row r="634" spans="2:13" ht="15">
      <c r="B634" s="91">
        <v>44122003</v>
      </c>
      <c r="C634" s="88" t="s">
        <v>755</v>
      </c>
      <c r="D634" s="88"/>
      <c r="E634" s="88"/>
      <c r="F634" s="88"/>
      <c r="G634" s="88"/>
      <c r="H634" s="88"/>
      <c r="I634" s="88"/>
      <c r="J634" s="88"/>
      <c r="K634" s="88"/>
      <c r="L634" s="284"/>
      <c r="M634" s="292" t="s">
        <v>850</v>
      </c>
    </row>
    <row r="635" spans="2:13" ht="15">
      <c r="B635" s="91">
        <v>31162001</v>
      </c>
      <c r="C635" s="88" t="s">
        <v>756</v>
      </c>
      <c r="D635" s="88"/>
      <c r="E635" s="88"/>
      <c r="F635" s="88"/>
      <c r="G635" s="88"/>
      <c r="H635" s="88"/>
      <c r="I635" s="88"/>
      <c r="J635" s="88"/>
      <c r="K635" s="88"/>
      <c r="L635" s="284"/>
      <c r="M635" s="292" t="s">
        <v>850</v>
      </c>
    </row>
    <row r="636" spans="2:13" ht="15">
      <c r="B636" s="91">
        <v>14111531</v>
      </c>
      <c r="C636" s="88" t="s">
        <v>757</v>
      </c>
      <c r="D636" s="88"/>
      <c r="E636" s="88"/>
      <c r="F636" s="88"/>
      <c r="G636" s="88"/>
      <c r="H636" s="88"/>
      <c r="I636" s="88"/>
      <c r="J636" s="88"/>
      <c r="K636" s="88"/>
      <c r="L636" s="284"/>
      <c r="M636" s="292" t="s">
        <v>850</v>
      </c>
    </row>
    <row r="637" spans="2:13" ht="15">
      <c r="B637" s="91">
        <v>14111514</v>
      </c>
      <c r="C637" s="88" t="s">
        <v>758</v>
      </c>
      <c r="D637" s="88"/>
      <c r="E637" s="88"/>
      <c r="F637" s="88"/>
      <c r="G637" s="88"/>
      <c r="H637" s="88"/>
      <c r="I637" s="88"/>
      <c r="J637" s="88"/>
      <c r="K637" s="88"/>
      <c r="L637" s="284"/>
      <c r="M637" s="292" t="s">
        <v>850</v>
      </c>
    </row>
    <row r="638" spans="2:13" ht="30">
      <c r="B638" s="91">
        <v>61123203</v>
      </c>
      <c r="C638" s="88" t="s">
        <v>759</v>
      </c>
      <c r="D638" s="88"/>
      <c r="E638" s="88"/>
      <c r="F638" s="88"/>
      <c r="G638" s="88"/>
      <c r="H638" s="88"/>
      <c r="I638" s="88"/>
      <c r="J638" s="88"/>
      <c r="K638" s="88"/>
      <c r="L638" s="284"/>
      <c r="M638" s="292" t="s">
        <v>850</v>
      </c>
    </row>
    <row r="639" spans="2:13" ht="15">
      <c r="B639" s="285">
        <v>31201512</v>
      </c>
      <c r="C639" s="115" t="s">
        <v>760</v>
      </c>
      <c r="D639" s="115"/>
      <c r="E639" s="115"/>
      <c r="F639" s="115"/>
      <c r="G639" s="115"/>
      <c r="H639" s="115"/>
      <c r="I639" s="115"/>
      <c r="J639" s="115"/>
      <c r="K639" s="115"/>
      <c r="L639" s="286"/>
      <c r="M639" s="292" t="s">
        <v>850</v>
      </c>
    </row>
    <row r="640" spans="2:13" ht="15">
      <c r="B640" s="287">
        <v>44103112</v>
      </c>
      <c r="C640" s="88" t="s">
        <v>761</v>
      </c>
      <c r="D640" s="88"/>
      <c r="E640" s="88"/>
      <c r="F640" s="88"/>
      <c r="G640" s="88"/>
      <c r="H640" s="88"/>
      <c r="I640" s="88"/>
      <c r="J640" s="88"/>
      <c r="K640" s="88"/>
      <c r="L640" s="88"/>
      <c r="M640" s="292" t="s">
        <v>850</v>
      </c>
    </row>
    <row r="641" spans="2:13" ht="15">
      <c r="B641" s="287">
        <v>43232503</v>
      </c>
      <c r="C641" s="88" t="s">
        <v>762</v>
      </c>
      <c r="D641" s="88"/>
      <c r="E641" s="88"/>
      <c r="F641" s="88"/>
      <c r="G641" s="88"/>
      <c r="H641" s="88"/>
      <c r="I641" s="88"/>
      <c r="J641" s="88"/>
      <c r="K641" s="88"/>
      <c r="L641" s="88"/>
      <c r="M641" s="292" t="s">
        <v>850</v>
      </c>
    </row>
    <row r="642" spans="2:13" ht="15">
      <c r="B642" s="287">
        <v>44122107</v>
      </c>
      <c r="C642" s="88" t="s">
        <v>763</v>
      </c>
      <c r="D642" s="88"/>
      <c r="E642" s="88"/>
      <c r="F642" s="88"/>
      <c r="G642" s="88"/>
      <c r="H642" s="88"/>
      <c r="I642" s="88"/>
      <c r="J642" s="88"/>
      <c r="K642" s="88"/>
      <c r="L642" s="88"/>
      <c r="M642" s="292" t="s">
        <v>850</v>
      </c>
    </row>
    <row r="643" spans="2:13" ht="15">
      <c r="B643" s="287">
        <v>27112120</v>
      </c>
      <c r="C643" s="88" t="s">
        <v>764</v>
      </c>
      <c r="D643" s="88"/>
      <c r="E643" s="88"/>
      <c r="F643" s="88"/>
      <c r="G643" s="88"/>
      <c r="H643" s="88"/>
      <c r="I643" s="88"/>
      <c r="J643" s="88"/>
      <c r="K643" s="88"/>
      <c r="L643" s="88"/>
      <c r="M643" s="292" t="s">
        <v>850</v>
      </c>
    </row>
    <row r="644" spans="2:13" ht="15">
      <c r="B644" s="287">
        <v>27112309</v>
      </c>
      <c r="C644" s="88" t="s">
        <v>765</v>
      </c>
      <c r="D644" s="88"/>
      <c r="E644" s="88"/>
      <c r="F644" s="88"/>
      <c r="G644" s="88"/>
      <c r="H644" s="88"/>
      <c r="I644" s="88"/>
      <c r="J644" s="88"/>
      <c r="K644" s="88"/>
      <c r="L644" s="88"/>
      <c r="M644" s="292" t="s">
        <v>850</v>
      </c>
    </row>
    <row r="645" spans="2:13" ht="15">
      <c r="B645" s="287">
        <v>43211709</v>
      </c>
      <c r="C645" s="288" t="s">
        <v>766</v>
      </c>
      <c r="D645" s="88"/>
      <c r="E645" s="88"/>
      <c r="F645" s="88"/>
      <c r="G645" s="88"/>
      <c r="H645" s="88"/>
      <c r="I645" s="88"/>
      <c r="J645" s="88"/>
      <c r="K645" s="88"/>
      <c r="L645" s="88"/>
      <c r="M645" s="292" t="s">
        <v>850</v>
      </c>
    </row>
    <row r="646" spans="2:13" ht="15">
      <c r="B646" s="287">
        <v>44121715</v>
      </c>
      <c r="C646" s="88" t="s">
        <v>767</v>
      </c>
      <c r="D646" s="88"/>
      <c r="E646" s="88"/>
      <c r="F646" s="88"/>
      <c r="G646" s="88"/>
      <c r="H646" s="88"/>
      <c r="I646" s="88"/>
      <c r="J646" s="88"/>
      <c r="K646" s="88"/>
      <c r="L646" s="88"/>
      <c r="M646" s="292" t="s">
        <v>850</v>
      </c>
    </row>
    <row r="647" spans="2:13" ht="15">
      <c r="B647" s="287">
        <v>44122029</v>
      </c>
      <c r="C647" s="287" t="s">
        <v>768</v>
      </c>
      <c r="D647" s="88"/>
      <c r="E647" s="88"/>
      <c r="F647" s="88"/>
      <c r="G647" s="88"/>
      <c r="H647" s="88"/>
      <c r="I647" s="88"/>
      <c r="J647" s="88"/>
      <c r="K647" s="88"/>
      <c r="L647" s="88"/>
      <c r="M647" s="292" t="s">
        <v>850</v>
      </c>
    </row>
    <row r="648" spans="2:13" ht="15">
      <c r="B648" s="287">
        <v>44122011</v>
      </c>
      <c r="C648" s="287" t="s">
        <v>769</v>
      </c>
      <c r="D648" s="88"/>
      <c r="E648" s="88"/>
      <c r="F648" s="88"/>
      <c r="G648" s="88"/>
      <c r="H648" s="88"/>
      <c r="I648" s="88"/>
      <c r="J648" s="88"/>
      <c r="K648" s="88"/>
      <c r="L648" s="88"/>
      <c r="M648" s="292" t="s">
        <v>850</v>
      </c>
    </row>
    <row r="649" spans="2:13" ht="15">
      <c r="B649" s="287">
        <v>44122017</v>
      </c>
      <c r="C649" s="88" t="s">
        <v>770</v>
      </c>
      <c r="D649" s="88"/>
      <c r="E649" s="88"/>
      <c r="F649" s="88"/>
      <c r="G649" s="88"/>
      <c r="H649" s="88"/>
      <c r="I649" s="88"/>
      <c r="J649" s="88"/>
      <c r="K649" s="88"/>
      <c r="L649" s="88"/>
      <c r="M649" s="292" t="s">
        <v>850</v>
      </c>
    </row>
    <row r="650" spans="2:13" ht="15">
      <c r="B650" s="287">
        <v>44122104</v>
      </c>
      <c r="C650" s="88" t="s">
        <v>771</v>
      </c>
      <c r="D650" s="88"/>
      <c r="E650" s="88"/>
      <c r="F650" s="88"/>
      <c r="G650" s="88"/>
      <c r="H650" s="88"/>
      <c r="I650" s="88"/>
      <c r="J650" s="88"/>
      <c r="K650" s="88"/>
      <c r="L650" s="88"/>
      <c r="M650" s="292" t="s">
        <v>850</v>
      </c>
    </row>
    <row r="651" spans="2:13" ht="15">
      <c r="B651" s="287">
        <v>44122105</v>
      </c>
      <c r="C651" s="88" t="s">
        <v>772</v>
      </c>
      <c r="D651" s="88"/>
      <c r="E651" s="88"/>
      <c r="F651" s="88"/>
      <c r="G651" s="88"/>
      <c r="H651" s="88"/>
      <c r="I651" s="88"/>
      <c r="J651" s="88"/>
      <c r="K651" s="88"/>
      <c r="L651" s="88"/>
      <c r="M651" s="292" t="s">
        <v>850</v>
      </c>
    </row>
    <row r="652" spans="2:13" ht="15">
      <c r="B652" s="287">
        <v>60105704</v>
      </c>
      <c r="C652" s="88" t="s">
        <v>773</v>
      </c>
      <c r="D652" s="88"/>
      <c r="E652" s="88"/>
      <c r="F652" s="88"/>
      <c r="G652" s="88"/>
      <c r="H652" s="88"/>
      <c r="I652" s="88"/>
      <c r="J652" s="88"/>
      <c r="K652" s="88"/>
      <c r="L652" s="88"/>
      <c r="M652" s="292" t="s">
        <v>850</v>
      </c>
    </row>
    <row r="653" spans="2:13" ht="15">
      <c r="B653" s="287">
        <v>14111510</v>
      </c>
      <c r="C653" s="288" t="s">
        <v>774</v>
      </c>
      <c r="D653" s="88"/>
      <c r="E653" s="88"/>
      <c r="F653" s="88"/>
      <c r="G653" s="88"/>
      <c r="H653" s="88"/>
      <c r="I653" s="88"/>
      <c r="J653" s="88"/>
      <c r="K653" s="88"/>
      <c r="L653" s="88"/>
      <c r="M653" s="292" t="s">
        <v>850</v>
      </c>
    </row>
    <row r="654" spans="2:13" ht="15">
      <c r="B654" s="287">
        <v>14111506</v>
      </c>
      <c r="C654" s="88" t="s">
        <v>775</v>
      </c>
      <c r="D654" s="88"/>
      <c r="E654" s="88"/>
      <c r="F654" s="88"/>
      <c r="G654" s="88"/>
      <c r="H654" s="88"/>
      <c r="I654" s="88"/>
      <c r="J654" s="88"/>
      <c r="K654" s="88"/>
      <c r="L654" s="88"/>
      <c r="M654" s="292" t="s">
        <v>850</v>
      </c>
    </row>
    <row r="655" spans="2:13" ht="15">
      <c r="B655" s="287">
        <v>14111507</v>
      </c>
      <c r="C655" s="88" t="s">
        <v>776</v>
      </c>
      <c r="D655" s="88"/>
      <c r="E655" s="88"/>
      <c r="F655" s="88"/>
      <c r="G655" s="88"/>
      <c r="H655" s="88"/>
      <c r="I655" s="88"/>
      <c r="J655" s="88"/>
      <c r="K655" s="88"/>
      <c r="L655" s="88"/>
      <c r="M655" s="292" t="s">
        <v>850</v>
      </c>
    </row>
    <row r="656" spans="2:13" ht="15">
      <c r="B656" s="287">
        <v>44121716</v>
      </c>
      <c r="C656" s="288" t="s">
        <v>777</v>
      </c>
      <c r="D656" s="88"/>
      <c r="E656" s="88"/>
      <c r="F656" s="88"/>
      <c r="G656" s="88"/>
      <c r="H656" s="88"/>
      <c r="I656" s="88"/>
      <c r="J656" s="88"/>
      <c r="K656" s="88"/>
      <c r="L656" s="88"/>
      <c r="M656" s="292" t="s">
        <v>850</v>
      </c>
    </row>
    <row r="657" spans="2:13" ht="15">
      <c r="B657" s="287">
        <v>44121905</v>
      </c>
      <c r="C657" s="288" t="s">
        <v>778</v>
      </c>
      <c r="D657" s="88"/>
      <c r="E657" s="88"/>
      <c r="F657" s="88"/>
      <c r="G657" s="88"/>
      <c r="H657" s="88"/>
      <c r="I657" s="88"/>
      <c r="J657" s="88"/>
      <c r="K657" s="88"/>
      <c r="L657" s="88"/>
      <c r="M657" s="292" t="s">
        <v>850</v>
      </c>
    </row>
    <row r="658" spans="2:13" ht="15">
      <c r="B658" s="287">
        <v>44103105</v>
      </c>
      <c r="C658" s="88" t="s">
        <v>779</v>
      </c>
      <c r="D658" s="88"/>
      <c r="E658" s="88"/>
      <c r="F658" s="88"/>
      <c r="G658" s="88"/>
      <c r="H658" s="88"/>
      <c r="I658" s="88"/>
      <c r="J658" s="88"/>
      <c r="K658" s="88"/>
      <c r="L658" s="88"/>
      <c r="M658" s="292" t="s">
        <v>850</v>
      </c>
    </row>
    <row r="659" spans="2:13" ht="30">
      <c r="B659" s="287">
        <v>45101511</v>
      </c>
      <c r="C659" s="88" t="s">
        <v>780</v>
      </c>
      <c r="D659" s="88"/>
      <c r="E659" s="88"/>
      <c r="F659" s="88"/>
      <c r="G659" s="88"/>
      <c r="H659" s="88"/>
      <c r="I659" s="88"/>
      <c r="J659" s="88"/>
      <c r="K659" s="88"/>
      <c r="L659" s="88"/>
      <c r="M659" s="292" t="s">
        <v>850</v>
      </c>
    </row>
    <row r="660" spans="2:13" ht="15">
      <c r="B660" s="287">
        <v>44103113</v>
      </c>
      <c r="C660" s="88" t="s">
        <v>781</v>
      </c>
      <c r="D660" s="88"/>
      <c r="E660" s="88"/>
      <c r="F660" s="88"/>
      <c r="G660" s="88"/>
      <c r="H660" s="88"/>
      <c r="I660" s="88"/>
      <c r="J660" s="88"/>
      <c r="K660" s="88"/>
      <c r="L660" s="88"/>
      <c r="M660" s="292" t="s">
        <v>850</v>
      </c>
    </row>
    <row r="661" spans="2:13" ht="15">
      <c r="B661" s="287">
        <v>44103114</v>
      </c>
      <c r="C661" s="288" t="s">
        <v>782</v>
      </c>
      <c r="D661" s="88"/>
      <c r="E661" s="88"/>
      <c r="F661" s="88"/>
      <c r="G661" s="88"/>
      <c r="H661" s="88"/>
      <c r="I661" s="88"/>
      <c r="J661" s="88"/>
      <c r="K661" s="88"/>
      <c r="L661" s="88"/>
      <c r="M661" s="292" t="s">
        <v>850</v>
      </c>
    </row>
    <row r="662" spans="2:13" ht="15">
      <c r="B662" s="287">
        <v>43201817</v>
      </c>
      <c r="C662" s="288" t="s">
        <v>783</v>
      </c>
      <c r="D662" s="88"/>
      <c r="E662" s="88"/>
      <c r="F662" s="88"/>
      <c r="G662" s="88"/>
      <c r="H662" s="88"/>
      <c r="I662" s="88"/>
      <c r="J662" s="88"/>
      <c r="K662" s="88"/>
      <c r="L662" s="88"/>
      <c r="M662" s="292" t="s">
        <v>850</v>
      </c>
    </row>
    <row r="663" spans="2:13" ht="15">
      <c r="B663" s="287">
        <v>43202001</v>
      </c>
      <c r="C663" s="88" t="s">
        <v>784</v>
      </c>
      <c r="D663" s="88"/>
      <c r="E663" s="88"/>
      <c r="F663" s="88"/>
      <c r="G663" s="88"/>
      <c r="H663" s="88"/>
      <c r="I663" s="88"/>
      <c r="J663" s="88"/>
      <c r="K663" s="88"/>
      <c r="L663" s="88"/>
      <c r="M663" s="292" t="s">
        <v>850</v>
      </c>
    </row>
    <row r="664" spans="2:13" ht="15">
      <c r="B664" s="287">
        <v>14111508</v>
      </c>
      <c r="C664" s="88" t="s">
        <v>785</v>
      </c>
      <c r="D664" s="88"/>
      <c r="E664" s="88"/>
      <c r="F664" s="88"/>
      <c r="G664" s="88"/>
      <c r="H664" s="88"/>
      <c r="I664" s="88"/>
      <c r="J664" s="88"/>
      <c r="K664" s="88"/>
      <c r="L664" s="88"/>
      <c r="M664" s="292" t="s">
        <v>850</v>
      </c>
    </row>
    <row r="665" spans="2:13" ht="15">
      <c r="B665" s="287">
        <v>44103103</v>
      </c>
      <c r="C665" s="88" t="s">
        <v>786</v>
      </c>
      <c r="D665" s="88"/>
      <c r="E665" s="88"/>
      <c r="F665" s="88"/>
      <c r="G665" s="88"/>
      <c r="H665" s="88"/>
      <c r="I665" s="88"/>
      <c r="J665" s="88"/>
      <c r="K665" s="88"/>
      <c r="L665" s="88"/>
      <c r="M665" s="292" t="s">
        <v>850</v>
      </c>
    </row>
    <row r="666" spans="2:13" ht="15">
      <c r="B666" s="287">
        <v>44103107</v>
      </c>
      <c r="C666" s="88" t="s">
        <v>787</v>
      </c>
      <c r="D666" s="88"/>
      <c r="E666" s="88"/>
      <c r="F666" s="88"/>
      <c r="G666" s="88"/>
      <c r="H666" s="88"/>
      <c r="I666" s="88"/>
      <c r="J666" s="88"/>
      <c r="K666" s="88"/>
      <c r="L666" s="88"/>
      <c r="M666" s="292" t="s">
        <v>850</v>
      </c>
    </row>
    <row r="667" spans="2:13" ht="15">
      <c r="B667" s="287">
        <v>44121703</v>
      </c>
      <c r="C667" s="288" t="s">
        <v>788</v>
      </c>
      <c r="D667" s="88"/>
      <c r="E667" s="88"/>
      <c r="F667" s="88"/>
      <c r="G667" s="88"/>
      <c r="H667" s="88"/>
      <c r="I667" s="88"/>
      <c r="J667" s="88"/>
      <c r="K667" s="88"/>
      <c r="L667" s="88"/>
      <c r="M667" s="292" t="s">
        <v>850</v>
      </c>
    </row>
    <row r="668" spans="2:13" ht="15">
      <c r="B668" s="287">
        <v>44121719</v>
      </c>
      <c r="C668" s="88" t="s">
        <v>789</v>
      </c>
      <c r="D668" s="88"/>
      <c r="E668" s="88"/>
      <c r="F668" s="88"/>
      <c r="G668" s="88"/>
      <c r="H668" s="88"/>
      <c r="I668" s="88"/>
      <c r="J668" s="88"/>
      <c r="K668" s="88"/>
      <c r="L668" s="88"/>
      <c r="M668" s="292" t="s">
        <v>850</v>
      </c>
    </row>
    <row r="669" spans="2:13" ht="15">
      <c r="B669" s="287">
        <v>45101508</v>
      </c>
      <c r="C669" s="88" t="s">
        <v>790</v>
      </c>
      <c r="D669" s="88"/>
      <c r="E669" s="88"/>
      <c r="F669" s="88"/>
      <c r="G669" s="88"/>
      <c r="H669" s="88"/>
      <c r="I669" s="88"/>
      <c r="J669" s="88"/>
      <c r="K669" s="88"/>
      <c r="L669" s="88"/>
      <c r="M669" s="292" t="s">
        <v>850</v>
      </c>
    </row>
    <row r="670" spans="2:13" ht="15">
      <c r="B670" s="287">
        <v>45101803</v>
      </c>
      <c r="C670" s="88" t="s">
        <v>791</v>
      </c>
      <c r="D670" s="88"/>
      <c r="E670" s="88"/>
      <c r="F670" s="88"/>
      <c r="G670" s="88"/>
      <c r="H670" s="88"/>
      <c r="I670" s="88"/>
      <c r="J670" s="88"/>
      <c r="K670" s="88"/>
      <c r="L670" s="88"/>
      <c r="M670" s="292" t="s">
        <v>850</v>
      </c>
    </row>
    <row r="671" spans="2:13" ht="15">
      <c r="B671" s="287">
        <v>44101602</v>
      </c>
      <c r="C671" s="88" t="s">
        <v>792</v>
      </c>
      <c r="D671" s="88"/>
      <c r="E671" s="88"/>
      <c r="F671" s="88"/>
      <c r="G671" s="88"/>
      <c r="H671" s="88"/>
      <c r="I671" s="88"/>
      <c r="J671" s="88"/>
      <c r="K671" s="88"/>
      <c r="L671" s="88"/>
      <c r="M671" s="292" t="s">
        <v>850</v>
      </c>
    </row>
    <row r="672" spans="2:13" ht="15">
      <c r="B672" s="287">
        <v>44102805</v>
      </c>
      <c r="C672" s="88" t="s">
        <v>793</v>
      </c>
      <c r="D672" s="88"/>
      <c r="E672" s="88"/>
      <c r="F672" s="88"/>
      <c r="G672" s="88"/>
      <c r="H672" s="88"/>
      <c r="I672" s="88"/>
      <c r="J672" s="88"/>
      <c r="K672" s="88"/>
      <c r="L672" s="88"/>
      <c r="M672" s="292" t="s">
        <v>850</v>
      </c>
    </row>
    <row r="673" spans="2:13" ht="15">
      <c r="B673" s="287">
        <v>44121510</v>
      </c>
      <c r="C673" s="88" t="s">
        <v>794</v>
      </c>
      <c r="D673" s="88"/>
      <c r="E673" s="88"/>
      <c r="F673" s="88"/>
      <c r="G673" s="88"/>
      <c r="H673" s="88"/>
      <c r="I673" s="88"/>
      <c r="J673" s="88"/>
      <c r="K673" s="88"/>
      <c r="L673" s="88"/>
      <c r="M673" s="292" t="s">
        <v>850</v>
      </c>
    </row>
    <row r="674" spans="2:13" ht="15">
      <c r="B674" s="287">
        <v>60121701</v>
      </c>
      <c r="C674" s="88" t="s">
        <v>795</v>
      </c>
      <c r="D674" s="88"/>
      <c r="E674" s="88"/>
      <c r="F674" s="88"/>
      <c r="G674" s="88"/>
      <c r="H674" s="88"/>
      <c r="I674" s="88"/>
      <c r="J674" s="88"/>
      <c r="K674" s="88"/>
      <c r="L674" s="88"/>
      <c r="M674" s="292" t="s">
        <v>850</v>
      </c>
    </row>
    <row r="675" spans="2:13" ht="15">
      <c r="B675" s="287">
        <v>60121702</v>
      </c>
      <c r="C675" s="88" t="s">
        <v>796</v>
      </c>
      <c r="D675" s="88"/>
      <c r="E675" s="88"/>
      <c r="F675" s="88"/>
      <c r="G675" s="88"/>
      <c r="H675" s="88"/>
      <c r="I675" s="88"/>
      <c r="J675" s="88"/>
      <c r="K675" s="88"/>
      <c r="L675" s="88"/>
      <c r="M675" s="292" t="s">
        <v>850</v>
      </c>
    </row>
    <row r="676" spans="2:13" ht="15">
      <c r="B676" s="287">
        <v>44121619</v>
      </c>
      <c r="C676" s="88" t="s">
        <v>797</v>
      </c>
      <c r="D676" s="88"/>
      <c r="E676" s="88"/>
      <c r="F676" s="88"/>
      <c r="G676" s="88"/>
      <c r="H676" s="88"/>
      <c r="I676" s="88"/>
      <c r="J676" s="88"/>
      <c r="K676" s="88"/>
      <c r="L676" s="88"/>
      <c r="M676" s="292" t="s">
        <v>850</v>
      </c>
    </row>
    <row r="677" spans="2:13" ht="15">
      <c r="B677" s="287">
        <v>44121613</v>
      </c>
      <c r="C677" s="88" t="s">
        <v>798</v>
      </c>
      <c r="D677" s="88"/>
      <c r="E677" s="88"/>
      <c r="F677" s="88"/>
      <c r="G677" s="88"/>
      <c r="H677" s="88"/>
      <c r="I677" s="88"/>
      <c r="J677" s="88"/>
      <c r="K677" s="88"/>
      <c r="L677" s="88"/>
      <c r="M677" s="292" t="s">
        <v>850</v>
      </c>
    </row>
    <row r="678" spans="2:13" ht="15">
      <c r="B678" s="287">
        <v>44121618</v>
      </c>
      <c r="C678" s="88" t="s">
        <v>799</v>
      </c>
      <c r="D678" s="88"/>
      <c r="E678" s="88"/>
      <c r="F678" s="88"/>
      <c r="G678" s="88"/>
      <c r="H678" s="88"/>
      <c r="I678" s="88"/>
      <c r="J678" s="88"/>
      <c r="K678" s="88"/>
      <c r="L678" s="88"/>
      <c r="M678" s="292" t="s">
        <v>850</v>
      </c>
    </row>
    <row r="679" spans="2:13" ht="15">
      <c r="B679" s="287">
        <v>44121503</v>
      </c>
      <c r="C679" s="88" t="s">
        <v>800</v>
      </c>
      <c r="D679" s="88"/>
      <c r="E679" s="88"/>
      <c r="F679" s="88"/>
      <c r="G679" s="88"/>
      <c r="H679" s="88"/>
      <c r="I679" s="88"/>
      <c r="J679" s="88"/>
      <c r="K679" s="88"/>
      <c r="L679" s="88"/>
      <c r="M679" s="292" t="s">
        <v>850</v>
      </c>
    </row>
    <row r="680" spans="2:13" ht="15">
      <c r="B680" s="287">
        <v>44121506</v>
      </c>
      <c r="C680" s="88" t="s">
        <v>801</v>
      </c>
      <c r="D680" s="88"/>
      <c r="E680" s="88"/>
      <c r="F680" s="88"/>
      <c r="G680" s="88"/>
      <c r="H680" s="88"/>
      <c r="I680" s="88"/>
      <c r="J680" s="88"/>
      <c r="K680" s="88"/>
      <c r="L680" s="88"/>
      <c r="M680" s="292" t="s">
        <v>850</v>
      </c>
    </row>
    <row r="681" spans="2:13" ht="15">
      <c r="B681" s="287">
        <v>14111504</v>
      </c>
      <c r="C681" s="88" t="s">
        <v>802</v>
      </c>
      <c r="D681" s="88"/>
      <c r="E681" s="88"/>
      <c r="F681" s="88"/>
      <c r="G681" s="88"/>
      <c r="H681" s="88"/>
      <c r="I681" s="88"/>
      <c r="J681" s="88"/>
      <c r="K681" s="88"/>
      <c r="L681" s="88"/>
      <c r="M681" s="292" t="s">
        <v>850</v>
      </c>
    </row>
    <row r="682" spans="2:13" ht="15">
      <c r="B682" s="287">
        <v>51241121</v>
      </c>
      <c r="C682" s="88" t="s">
        <v>803</v>
      </c>
      <c r="D682" s="88"/>
      <c r="E682" s="88"/>
      <c r="F682" s="88"/>
      <c r="G682" s="88"/>
      <c r="H682" s="88"/>
      <c r="I682" s="88"/>
      <c r="J682" s="88"/>
      <c r="K682" s="88"/>
      <c r="L682" s="88"/>
      <c r="M682" s="292" t="s">
        <v>850</v>
      </c>
    </row>
    <row r="683" spans="2:13" ht="15">
      <c r="B683" s="287">
        <v>47131706</v>
      </c>
      <c r="C683" s="88" t="s">
        <v>804</v>
      </c>
      <c r="D683" s="88"/>
      <c r="E683" s="88"/>
      <c r="F683" s="88"/>
      <c r="G683" s="88"/>
      <c r="H683" s="88"/>
      <c r="I683" s="88"/>
      <c r="J683" s="88"/>
      <c r="K683" s="88"/>
      <c r="L683" s="88"/>
      <c r="M683" s="292" t="s">
        <v>850</v>
      </c>
    </row>
    <row r="684" spans="2:13" ht="15">
      <c r="B684" s="287">
        <v>47121701</v>
      </c>
      <c r="C684" s="88" t="s">
        <v>805</v>
      </c>
      <c r="D684" s="88"/>
      <c r="E684" s="88"/>
      <c r="F684" s="88"/>
      <c r="G684" s="88"/>
      <c r="H684" s="88"/>
      <c r="I684" s="88"/>
      <c r="J684" s="88"/>
      <c r="K684" s="88"/>
      <c r="L684" s="88"/>
      <c r="M684" s="292" t="s">
        <v>850</v>
      </c>
    </row>
    <row r="685" spans="2:13" ht="15">
      <c r="B685" s="287">
        <v>47131608</v>
      </c>
      <c r="C685" s="88" t="s">
        <v>806</v>
      </c>
      <c r="D685" s="88"/>
      <c r="E685" s="88"/>
      <c r="F685" s="88"/>
      <c r="G685" s="88"/>
      <c r="H685" s="88"/>
      <c r="I685" s="88"/>
      <c r="J685" s="88"/>
      <c r="K685" s="88"/>
      <c r="L685" s="88"/>
      <c r="M685" s="292" t="s">
        <v>850</v>
      </c>
    </row>
    <row r="686" spans="2:13" ht="15">
      <c r="B686" s="287">
        <v>47131829</v>
      </c>
      <c r="C686" s="88" t="s">
        <v>807</v>
      </c>
      <c r="D686" s="88"/>
      <c r="E686" s="88"/>
      <c r="F686" s="88"/>
      <c r="G686" s="88"/>
      <c r="H686" s="88"/>
      <c r="I686" s="88"/>
      <c r="J686" s="88"/>
      <c r="K686" s="88"/>
      <c r="L686" s="88"/>
      <c r="M686" s="292" t="s">
        <v>850</v>
      </c>
    </row>
    <row r="687" spans="2:13" ht="15">
      <c r="B687" s="287">
        <v>12161902</v>
      </c>
      <c r="C687" s="88" t="s">
        <v>808</v>
      </c>
      <c r="D687" s="88"/>
      <c r="E687" s="88"/>
      <c r="F687" s="88"/>
      <c r="G687" s="88"/>
      <c r="H687" s="88"/>
      <c r="I687" s="88"/>
      <c r="J687" s="88"/>
      <c r="K687" s="88"/>
      <c r="L687" s="88"/>
      <c r="M687" s="292" t="s">
        <v>850</v>
      </c>
    </row>
    <row r="688" spans="2:13" ht="15">
      <c r="B688" s="287">
        <v>41103206</v>
      </c>
      <c r="C688" s="88" t="s">
        <v>809</v>
      </c>
      <c r="D688" s="88"/>
      <c r="E688" s="88"/>
      <c r="F688" s="88"/>
      <c r="G688" s="88"/>
      <c r="H688" s="88"/>
      <c r="I688" s="88"/>
      <c r="J688" s="88"/>
      <c r="K688" s="88"/>
      <c r="L688" s="88"/>
      <c r="M688" s="292" t="s">
        <v>850</v>
      </c>
    </row>
    <row r="689" spans="2:13" ht="15">
      <c r="B689" s="287">
        <v>47131604</v>
      </c>
      <c r="C689" s="88" t="s">
        <v>810</v>
      </c>
      <c r="D689" s="88"/>
      <c r="E689" s="88"/>
      <c r="F689" s="88"/>
      <c r="G689" s="88"/>
      <c r="H689" s="88"/>
      <c r="I689" s="88"/>
      <c r="J689" s="88"/>
      <c r="K689" s="88"/>
      <c r="L689" s="88"/>
      <c r="M689" s="292" t="s">
        <v>850</v>
      </c>
    </row>
    <row r="690" spans="2:13" ht="15">
      <c r="B690" s="287">
        <v>47131907</v>
      </c>
      <c r="C690" s="88" t="s">
        <v>811</v>
      </c>
      <c r="D690" s="88"/>
      <c r="E690" s="88"/>
      <c r="F690" s="88"/>
      <c r="G690" s="88"/>
      <c r="H690" s="88"/>
      <c r="I690" s="88"/>
      <c r="J690" s="88"/>
      <c r="K690" s="88"/>
      <c r="L690" s="88"/>
      <c r="M690" s="292" t="s">
        <v>850</v>
      </c>
    </row>
    <row r="691" spans="2:13" ht="15">
      <c r="B691" s="287">
        <v>47131603</v>
      </c>
      <c r="C691" s="88" t="s">
        <v>812</v>
      </c>
      <c r="D691" s="88"/>
      <c r="E691" s="88"/>
      <c r="F691" s="88"/>
      <c r="G691" s="88"/>
      <c r="H691" s="88"/>
      <c r="I691" s="88"/>
      <c r="J691" s="88"/>
      <c r="K691" s="88"/>
      <c r="L691" s="88"/>
      <c r="M691" s="292" t="s">
        <v>850</v>
      </c>
    </row>
    <row r="692" spans="2:13" ht="15">
      <c r="B692" s="287">
        <v>47121803</v>
      </c>
      <c r="C692" s="88" t="s">
        <v>813</v>
      </c>
      <c r="D692" s="88"/>
      <c r="E692" s="88"/>
      <c r="F692" s="88"/>
      <c r="G692" s="88"/>
      <c r="H692" s="88"/>
      <c r="I692" s="88"/>
      <c r="J692" s="88"/>
      <c r="K692" s="88"/>
      <c r="L692" s="88"/>
      <c r="M692" s="292" t="s">
        <v>850</v>
      </c>
    </row>
    <row r="693" spans="2:13" ht="15">
      <c r="B693" s="287">
        <v>46181504</v>
      </c>
      <c r="C693" s="88" t="s">
        <v>814</v>
      </c>
      <c r="D693" s="88"/>
      <c r="E693" s="88"/>
      <c r="F693" s="88"/>
      <c r="G693" s="88"/>
      <c r="H693" s="88"/>
      <c r="I693" s="88"/>
      <c r="J693" s="88"/>
      <c r="K693" s="88"/>
      <c r="L693" s="88"/>
      <c r="M693" s="292" t="s">
        <v>850</v>
      </c>
    </row>
    <row r="694" spans="2:13" ht="15">
      <c r="B694" s="287">
        <v>46181537</v>
      </c>
      <c r="C694" s="88" t="s">
        <v>815</v>
      </c>
      <c r="D694" s="88"/>
      <c r="E694" s="88"/>
      <c r="F694" s="88"/>
      <c r="G694" s="88"/>
      <c r="H694" s="88"/>
      <c r="I694" s="88"/>
      <c r="J694" s="88"/>
      <c r="K694" s="88"/>
      <c r="L694" s="88"/>
      <c r="M694" s="292" t="s">
        <v>850</v>
      </c>
    </row>
    <row r="695" spans="2:13" ht="15">
      <c r="B695" s="287">
        <v>53131608</v>
      </c>
      <c r="C695" s="88" t="s">
        <v>816</v>
      </c>
      <c r="D695" s="88"/>
      <c r="E695" s="88"/>
      <c r="F695" s="88"/>
      <c r="G695" s="88"/>
      <c r="H695" s="88"/>
      <c r="I695" s="88"/>
      <c r="J695" s="88"/>
      <c r="K695" s="88"/>
      <c r="L695" s="88"/>
      <c r="M695" s="292" t="s">
        <v>850</v>
      </c>
    </row>
    <row r="696" spans="2:13" ht="15">
      <c r="B696" s="287">
        <v>47131801</v>
      </c>
      <c r="C696" s="88" t="s">
        <v>817</v>
      </c>
      <c r="D696" s="88"/>
      <c r="E696" s="88"/>
      <c r="F696" s="88"/>
      <c r="G696" s="88"/>
      <c r="H696" s="88"/>
      <c r="I696" s="88"/>
      <c r="J696" s="88"/>
      <c r="K696" s="88"/>
      <c r="L696" s="88"/>
      <c r="M696" s="292" t="s">
        <v>850</v>
      </c>
    </row>
    <row r="697" spans="2:13" ht="15">
      <c r="B697" s="287">
        <v>47131824</v>
      </c>
      <c r="C697" s="288" t="s">
        <v>818</v>
      </c>
      <c r="D697" s="88"/>
      <c r="E697" s="88"/>
      <c r="F697" s="88"/>
      <c r="G697" s="88"/>
      <c r="H697" s="88"/>
      <c r="I697" s="88"/>
      <c r="J697" s="88"/>
      <c r="K697" s="88"/>
      <c r="L697" s="88"/>
      <c r="M697" s="292" t="s">
        <v>850</v>
      </c>
    </row>
    <row r="698" spans="2:13" ht="15">
      <c r="B698" s="287">
        <v>47131829</v>
      </c>
      <c r="C698" s="88" t="s">
        <v>807</v>
      </c>
      <c r="D698" s="88"/>
      <c r="E698" s="88"/>
      <c r="F698" s="88"/>
      <c r="G698" s="88"/>
      <c r="H698" s="88"/>
      <c r="I698" s="88"/>
      <c r="J698" s="88"/>
      <c r="K698" s="88"/>
      <c r="L698" s="88"/>
      <c r="M698" s="292" t="s">
        <v>850</v>
      </c>
    </row>
    <row r="699" spans="2:13" ht="15">
      <c r="B699" s="287">
        <v>47131805</v>
      </c>
      <c r="C699" s="88" t="s">
        <v>819</v>
      </c>
      <c r="D699" s="88"/>
      <c r="E699" s="88"/>
      <c r="F699" s="88"/>
      <c r="G699" s="88"/>
      <c r="H699" s="88"/>
      <c r="I699" s="88"/>
      <c r="J699" s="88"/>
      <c r="K699" s="88"/>
      <c r="L699" s="88"/>
      <c r="M699" s="292" t="s">
        <v>850</v>
      </c>
    </row>
    <row r="700" spans="2:13" ht="15">
      <c r="B700" s="287">
        <v>52121601</v>
      </c>
      <c r="C700" s="88" t="s">
        <v>820</v>
      </c>
      <c r="D700" s="88"/>
      <c r="E700" s="88"/>
      <c r="F700" s="88"/>
      <c r="G700" s="88"/>
      <c r="H700" s="88"/>
      <c r="I700" s="88"/>
      <c r="J700" s="88"/>
      <c r="K700" s="88"/>
      <c r="L700" s="88"/>
      <c r="M700" s="292" t="s">
        <v>850</v>
      </c>
    </row>
    <row r="701" spans="2:13" ht="15">
      <c r="B701" s="287">
        <v>14111704</v>
      </c>
      <c r="C701" s="88" t="s">
        <v>821</v>
      </c>
      <c r="D701" s="88"/>
      <c r="E701" s="88"/>
      <c r="F701" s="88"/>
      <c r="G701" s="88"/>
      <c r="H701" s="88"/>
      <c r="I701" s="88"/>
      <c r="J701" s="88"/>
      <c r="K701" s="88"/>
      <c r="L701" s="88"/>
      <c r="M701" s="292" t="s">
        <v>850</v>
      </c>
    </row>
    <row r="702" spans="2:13" ht="15">
      <c r="B702" s="287">
        <v>47131611</v>
      </c>
      <c r="C702" s="88" t="s">
        <v>822</v>
      </c>
      <c r="D702" s="88"/>
      <c r="E702" s="88"/>
      <c r="F702" s="88"/>
      <c r="G702" s="88"/>
      <c r="H702" s="88"/>
      <c r="I702" s="88"/>
      <c r="J702" s="88"/>
      <c r="K702" s="88"/>
      <c r="L702" s="88"/>
      <c r="M702" s="292" t="s">
        <v>850</v>
      </c>
    </row>
    <row r="703" spans="2:13" ht="15">
      <c r="B703" s="287">
        <v>14111703</v>
      </c>
      <c r="C703" s="88" t="s">
        <v>823</v>
      </c>
      <c r="D703" s="88"/>
      <c r="E703" s="88"/>
      <c r="F703" s="88"/>
      <c r="G703" s="88"/>
      <c r="H703" s="88"/>
      <c r="I703" s="88"/>
      <c r="J703" s="88"/>
      <c r="K703" s="88"/>
      <c r="L703" s="88"/>
      <c r="M703" s="292" t="s">
        <v>850</v>
      </c>
    </row>
    <row r="704" spans="2:13" ht="15">
      <c r="B704" s="287">
        <v>52121704</v>
      </c>
      <c r="C704" s="88" t="s">
        <v>824</v>
      </c>
      <c r="D704" s="88"/>
      <c r="E704" s="88"/>
      <c r="F704" s="88"/>
      <c r="G704" s="88"/>
      <c r="H704" s="88"/>
      <c r="I704" s="88"/>
      <c r="J704" s="88"/>
      <c r="K704" s="88"/>
      <c r="L704" s="88"/>
      <c r="M704" s="292" t="s">
        <v>850</v>
      </c>
    </row>
    <row r="705" spans="2:13" ht="15">
      <c r="B705" s="287">
        <v>43211507</v>
      </c>
      <c r="C705" s="88" t="s">
        <v>488</v>
      </c>
      <c r="D705" s="88"/>
      <c r="E705" s="88"/>
      <c r="F705" s="88"/>
      <c r="G705" s="88"/>
      <c r="H705" s="88"/>
      <c r="I705" s="88"/>
      <c r="J705" s="88"/>
      <c r="K705" s="88"/>
      <c r="L705" s="88"/>
      <c r="M705" s="292" t="s">
        <v>850</v>
      </c>
    </row>
    <row r="706" spans="2:13" ht="15">
      <c r="B706" s="287">
        <v>44102906</v>
      </c>
      <c r="C706" s="88" t="s">
        <v>825</v>
      </c>
      <c r="D706" s="88"/>
      <c r="E706" s="88"/>
      <c r="F706" s="88"/>
      <c r="G706" s="88"/>
      <c r="H706" s="88"/>
      <c r="I706" s="88"/>
      <c r="J706" s="88"/>
      <c r="K706" s="88"/>
      <c r="L706" s="88"/>
      <c r="M706" s="292" t="s">
        <v>850</v>
      </c>
    </row>
    <row r="707" spans="2:13" ht="15">
      <c r="B707" s="287">
        <v>43212105</v>
      </c>
      <c r="C707" s="88" t="s">
        <v>487</v>
      </c>
      <c r="D707" s="88"/>
      <c r="E707" s="88"/>
      <c r="F707" s="88"/>
      <c r="G707" s="88"/>
      <c r="H707" s="88"/>
      <c r="I707" s="88"/>
      <c r="J707" s="88"/>
      <c r="K707" s="88"/>
      <c r="L707" s="88"/>
      <c r="M707" s="292" t="s">
        <v>850</v>
      </c>
    </row>
    <row r="708" spans="2:13" ht="15">
      <c r="B708" s="287">
        <v>43212104</v>
      </c>
      <c r="C708" s="88" t="s">
        <v>826</v>
      </c>
      <c r="D708" s="88"/>
      <c r="E708" s="88"/>
      <c r="F708" s="88"/>
      <c r="G708" s="88"/>
      <c r="H708" s="88"/>
      <c r="I708" s="88"/>
      <c r="J708" s="88"/>
      <c r="K708" s="88"/>
      <c r="L708" s="88"/>
      <c r="M708" s="292" t="s">
        <v>850</v>
      </c>
    </row>
    <row r="709" spans="2:13" ht="15">
      <c r="B709" s="287">
        <v>82121502</v>
      </c>
      <c r="C709" s="88" t="s">
        <v>827</v>
      </c>
      <c r="D709" s="88"/>
      <c r="E709" s="88"/>
      <c r="F709" s="88"/>
      <c r="G709" s="88"/>
      <c r="H709" s="88"/>
      <c r="I709" s="88"/>
      <c r="J709" s="88"/>
      <c r="K709" s="88"/>
      <c r="L709" s="88"/>
      <c r="M709" s="292" t="s">
        <v>850</v>
      </c>
    </row>
    <row r="710" spans="2:13" ht="15">
      <c r="B710" s="287">
        <v>82101504</v>
      </c>
      <c r="C710" s="88" t="s">
        <v>828</v>
      </c>
      <c r="D710" s="88"/>
      <c r="E710" s="88"/>
      <c r="F710" s="88"/>
      <c r="G710" s="88"/>
      <c r="H710" s="88"/>
      <c r="I710" s="88"/>
      <c r="J710" s="88"/>
      <c r="K710" s="88"/>
      <c r="L710" s="88"/>
      <c r="M710" s="292" t="s">
        <v>850</v>
      </c>
    </row>
    <row r="711" spans="2:13" ht="15">
      <c r="B711" s="287">
        <v>78102203</v>
      </c>
      <c r="C711" s="88" t="s">
        <v>829</v>
      </c>
      <c r="D711" s="88"/>
      <c r="E711" s="88"/>
      <c r="F711" s="88"/>
      <c r="G711" s="88"/>
      <c r="H711" s="88"/>
      <c r="I711" s="88"/>
      <c r="J711" s="88"/>
      <c r="K711" s="88"/>
      <c r="L711" s="88"/>
      <c r="M711" s="292" t="s">
        <v>850</v>
      </c>
    </row>
    <row r="712" spans="2:13" ht="15">
      <c r="B712" s="287">
        <v>50201706</v>
      </c>
      <c r="C712" s="88" t="s">
        <v>830</v>
      </c>
      <c r="D712" s="88"/>
      <c r="E712" s="88"/>
      <c r="F712" s="88"/>
      <c r="G712" s="88"/>
      <c r="H712" s="88"/>
      <c r="I712" s="88"/>
      <c r="J712" s="88"/>
      <c r="K712" s="88"/>
      <c r="L712" s="88"/>
      <c r="M712" s="292" t="s">
        <v>850</v>
      </c>
    </row>
    <row r="713" spans="2:13" ht="15">
      <c r="B713" s="287">
        <v>50161509</v>
      </c>
      <c r="C713" s="88" t="s">
        <v>831</v>
      </c>
      <c r="D713" s="88"/>
      <c r="E713" s="88"/>
      <c r="F713" s="88"/>
      <c r="G713" s="88"/>
      <c r="H713" s="88"/>
      <c r="I713" s="88"/>
      <c r="J713" s="88"/>
      <c r="K713" s="88"/>
      <c r="L713" s="88"/>
      <c r="M713" s="292" t="s">
        <v>850</v>
      </c>
    </row>
    <row r="714" spans="2:13" ht="15">
      <c r="B714" s="287">
        <v>52152101</v>
      </c>
      <c r="C714" s="88" t="s">
        <v>832</v>
      </c>
      <c r="D714" s="88"/>
      <c r="E714" s="88"/>
      <c r="F714" s="88"/>
      <c r="G714" s="88"/>
      <c r="H714" s="88"/>
      <c r="I714" s="88"/>
      <c r="J714" s="88"/>
      <c r="K714" s="88"/>
      <c r="L714" s="88"/>
      <c r="M714" s="292" t="s">
        <v>850</v>
      </c>
    </row>
    <row r="715" spans="2:13" ht="15">
      <c r="B715" s="287">
        <v>52151702</v>
      </c>
      <c r="C715" s="287" t="s">
        <v>833</v>
      </c>
      <c r="D715" s="88"/>
      <c r="E715" s="88"/>
      <c r="F715" s="88"/>
      <c r="G715" s="88"/>
      <c r="H715" s="88"/>
      <c r="I715" s="88"/>
      <c r="J715" s="88"/>
      <c r="K715" s="88"/>
      <c r="L715" s="88"/>
      <c r="M715" s="292" t="s">
        <v>850</v>
      </c>
    </row>
    <row r="716" spans="2:13" ht="15">
      <c r="B716" s="287">
        <v>52151704</v>
      </c>
      <c r="C716" s="287" t="s">
        <v>834</v>
      </c>
      <c r="D716" s="88"/>
      <c r="E716" s="88"/>
      <c r="F716" s="88"/>
      <c r="G716" s="88"/>
      <c r="H716" s="88"/>
      <c r="I716" s="88"/>
      <c r="J716" s="88"/>
      <c r="K716" s="88"/>
      <c r="L716" s="88"/>
      <c r="M716" s="292" t="s">
        <v>850</v>
      </c>
    </row>
    <row r="717" spans="2:13" ht="15">
      <c r="B717" s="287">
        <v>52152005</v>
      </c>
      <c r="C717" s="287" t="s">
        <v>835</v>
      </c>
      <c r="D717" s="88"/>
      <c r="E717" s="88"/>
      <c r="F717" s="88"/>
      <c r="G717" s="88"/>
      <c r="H717" s="88"/>
      <c r="I717" s="88"/>
      <c r="J717" s="88"/>
      <c r="K717" s="88"/>
      <c r="L717" s="88"/>
      <c r="M717" s="292" t="s">
        <v>850</v>
      </c>
    </row>
    <row r="718" spans="2:13" ht="15">
      <c r="B718" s="287">
        <v>56141502</v>
      </c>
      <c r="C718" s="287" t="s">
        <v>836</v>
      </c>
      <c r="D718" s="88"/>
      <c r="E718" s="88"/>
      <c r="F718" s="88"/>
      <c r="G718" s="88"/>
      <c r="H718" s="88"/>
      <c r="I718" s="88"/>
      <c r="J718" s="88"/>
      <c r="K718" s="88"/>
      <c r="L718" s="88"/>
      <c r="M718" s="292" t="s">
        <v>850</v>
      </c>
    </row>
    <row r="719" spans="2:13" ht="15">
      <c r="B719" s="287">
        <v>48101908</v>
      </c>
      <c r="C719" s="289" t="s">
        <v>837</v>
      </c>
      <c r="D719" s="88"/>
      <c r="E719" s="88"/>
      <c r="F719" s="88"/>
      <c r="G719" s="88"/>
      <c r="H719" s="88"/>
      <c r="I719" s="88"/>
      <c r="J719" s="88"/>
      <c r="K719" s="88"/>
      <c r="L719" s="88"/>
      <c r="M719" s="292" t="s">
        <v>850</v>
      </c>
    </row>
    <row r="720" spans="2:13" ht="15">
      <c r="B720" s="287">
        <v>43211708</v>
      </c>
      <c r="C720" s="287" t="s">
        <v>838</v>
      </c>
      <c r="D720" s="88"/>
      <c r="E720" s="88"/>
      <c r="F720" s="88"/>
      <c r="G720" s="88"/>
      <c r="H720" s="88"/>
      <c r="I720" s="88"/>
      <c r="J720" s="88"/>
      <c r="K720" s="88"/>
      <c r="L720" s="88"/>
      <c r="M720" s="292" t="s">
        <v>850</v>
      </c>
    </row>
    <row r="721" spans="2:13" ht="15">
      <c r="B721" s="287">
        <v>43211706</v>
      </c>
      <c r="C721" s="287" t="s">
        <v>839</v>
      </c>
      <c r="D721" s="88"/>
      <c r="E721" s="88"/>
      <c r="F721" s="88"/>
      <c r="G721" s="88"/>
      <c r="H721" s="88"/>
      <c r="I721" s="88"/>
      <c r="J721" s="88"/>
      <c r="K721" s="88"/>
      <c r="L721" s="88"/>
      <c r="M721" s="292" t="s">
        <v>850</v>
      </c>
    </row>
    <row r="722" spans="2:13" ht="15">
      <c r="B722" s="287">
        <v>82121903</v>
      </c>
      <c r="C722" s="287" t="s">
        <v>840</v>
      </c>
      <c r="D722" s="88"/>
      <c r="E722" s="88"/>
      <c r="F722" s="88"/>
      <c r="G722" s="88"/>
      <c r="H722" s="88"/>
      <c r="I722" s="88"/>
      <c r="J722" s="88"/>
      <c r="K722" s="88"/>
      <c r="L722" s="88"/>
      <c r="M722" s="292" t="s">
        <v>850</v>
      </c>
    </row>
    <row r="723" spans="2:13" ht="45">
      <c r="B723" s="287">
        <v>20102301</v>
      </c>
      <c r="C723" s="288" t="s">
        <v>841</v>
      </c>
      <c r="D723" s="290">
        <v>41289</v>
      </c>
      <c r="E723" s="88" t="s">
        <v>80</v>
      </c>
      <c r="F723" s="88" t="s">
        <v>842</v>
      </c>
      <c r="G723" s="88" t="s">
        <v>843</v>
      </c>
      <c r="H723" s="88">
        <v>96000000</v>
      </c>
      <c r="I723" s="88"/>
      <c r="J723" s="88" t="s">
        <v>844</v>
      </c>
      <c r="K723" s="88"/>
      <c r="L723" s="88"/>
      <c r="M723" s="292" t="s">
        <v>850</v>
      </c>
    </row>
    <row r="724" spans="2:13" ht="45">
      <c r="B724" s="287">
        <v>72151502</v>
      </c>
      <c r="C724" s="288" t="s">
        <v>845</v>
      </c>
      <c r="D724" s="291" t="s">
        <v>846</v>
      </c>
      <c r="E724" s="88"/>
      <c r="F724" s="88" t="s">
        <v>842</v>
      </c>
      <c r="G724" s="88"/>
      <c r="H724" s="88">
        <v>158000000</v>
      </c>
      <c r="I724" s="88"/>
      <c r="J724" s="88" t="s">
        <v>844</v>
      </c>
      <c r="K724" s="88"/>
      <c r="L724" s="88"/>
      <c r="M724" s="292" t="s">
        <v>850</v>
      </c>
    </row>
    <row r="725" spans="2:13" ht="45">
      <c r="B725" s="287">
        <v>7212</v>
      </c>
      <c r="C725" s="287" t="s">
        <v>847</v>
      </c>
      <c r="D725" s="291" t="s">
        <v>846</v>
      </c>
      <c r="E725" s="88"/>
      <c r="F725" s="88" t="s">
        <v>842</v>
      </c>
      <c r="G725" s="88"/>
      <c r="H725" s="88">
        <f>315000000+2284788000</f>
        <v>2599788000</v>
      </c>
      <c r="I725" s="88"/>
      <c r="J725" s="88" t="s">
        <v>844</v>
      </c>
      <c r="K725" s="88"/>
      <c r="L725" s="88"/>
      <c r="M725" s="292" t="s">
        <v>850</v>
      </c>
    </row>
    <row r="726" spans="2:13" ht="45">
      <c r="B726" s="287">
        <v>72141104</v>
      </c>
      <c r="C726" s="287" t="s">
        <v>848</v>
      </c>
      <c r="D726" s="291" t="s">
        <v>846</v>
      </c>
      <c r="E726" s="88"/>
      <c r="F726" s="88" t="s">
        <v>842</v>
      </c>
      <c r="G726" s="88"/>
      <c r="H726" s="88">
        <f>(5600000000*60%)+(5600000000*30%)+(5600000000*10%)+(3074000000+112787000)-96000000</f>
        <v>8690787000</v>
      </c>
      <c r="I726" s="88"/>
      <c r="J726" s="88" t="s">
        <v>844</v>
      </c>
      <c r="K726" s="88"/>
      <c r="L726" s="88"/>
      <c r="M726" s="292" t="s">
        <v>850</v>
      </c>
    </row>
    <row r="727" spans="2:13" ht="45">
      <c r="B727" s="287">
        <v>7214</v>
      </c>
      <c r="C727" s="287" t="s">
        <v>849</v>
      </c>
      <c r="D727" s="291" t="s">
        <v>846</v>
      </c>
      <c r="E727" s="88"/>
      <c r="F727" s="88" t="s">
        <v>842</v>
      </c>
      <c r="G727" s="88"/>
      <c r="H727" s="88">
        <v>132000000</v>
      </c>
      <c r="I727" s="88"/>
      <c r="J727" s="88" t="s">
        <v>844</v>
      </c>
      <c r="K727" s="88"/>
      <c r="L727" s="88"/>
      <c r="M727" s="292" t="s">
        <v>850</v>
      </c>
    </row>
    <row r="728" spans="2:13" ht="15">
      <c r="B728" s="287"/>
      <c r="C728" s="287"/>
      <c r="D728" s="88"/>
      <c r="E728" s="88"/>
      <c r="F728" s="88"/>
      <c r="G728" s="88"/>
      <c r="H728" s="88"/>
      <c r="I728" s="88"/>
      <c r="J728" s="88"/>
      <c r="K728" s="88"/>
      <c r="L728" s="88"/>
      <c r="M728" s="292" t="s">
        <v>850</v>
      </c>
    </row>
    <row r="729" spans="2:13" ht="15">
      <c r="B729" s="287"/>
      <c r="C729" s="287"/>
      <c r="D729" s="88"/>
      <c r="E729" s="88"/>
      <c r="F729" s="88"/>
      <c r="G729" s="88"/>
      <c r="H729" s="88"/>
      <c r="I729" s="88"/>
      <c r="J729" s="88"/>
      <c r="K729" s="88"/>
      <c r="L729" s="88"/>
      <c r="M729" s="292" t="s">
        <v>850</v>
      </c>
    </row>
    <row r="730" spans="2:13" ht="15">
      <c r="B730" s="287"/>
      <c r="C730" s="287"/>
      <c r="D730" s="88"/>
      <c r="E730" s="88"/>
      <c r="F730" s="88"/>
      <c r="G730" s="88"/>
      <c r="H730" s="88"/>
      <c r="I730" s="88"/>
      <c r="J730" s="88"/>
      <c r="K730" s="88"/>
      <c r="L730" s="88"/>
      <c r="M730" s="292" t="s">
        <v>850</v>
      </c>
    </row>
    <row r="731" spans="2:13" ht="15">
      <c r="B731" s="287"/>
      <c r="C731" s="287"/>
      <c r="D731" s="88"/>
      <c r="E731" s="88"/>
      <c r="F731" s="88"/>
      <c r="G731" s="88"/>
      <c r="H731" s="88"/>
      <c r="I731" s="88"/>
      <c r="J731" s="88"/>
      <c r="K731" s="88"/>
      <c r="L731" s="88"/>
      <c r="M731" s="292" t="s">
        <v>850</v>
      </c>
    </row>
    <row r="732" spans="2:13" ht="15">
      <c r="B732" s="287"/>
      <c r="C732" s="88"/>
      <c r="D732" s="88"/>
      <c r="E732" s="88"/>
      <c r="F732" s="88"/>
      <c r="G732" s="88"/>
      <c r="H732" s="88"/>
      <c r="I732" s="88"/>
      <c r="J732" s="88"/>
      <c r="K732" s="88"/>
      <c r="L732" s="88"/>
      <c r="M732" s="292" t="s">
        <v>850</v>
      </c>
    </row>
    <row r="733" spans="2:13" ht="15">
      <c r="B733" s="287"/>
      <c r="C733" s="88"/>
      <c r="D733" s="88"/>
      <c r="E733" s="88"/>
      <c r="F733" s="88"/>
      <c r="G733" s="88"/>
      <c r="H733" s="88"/>
      <c r="I733" s="88"/>
      <c r="J733" s="88"/>
      <c r="K733" s="88"/>
      <c r="L733" s="88"/>
      <c r="M733" s="292" t="s">
        <v>850</v>
      </c>
    </row>
    <row r="736" spans="2:13" ht="45">
      <c r="B736" s="294">
        <v>81000000</v>
      </c>
      <c r="C736" s="295" t="s">
        <v>851</v>
      </c>
      <c r="D736" s="295" t="s">
        <v>852</v>
      </c>
      <c r="E736" s="295" t="s">
        <v>853</v>
      </c>
      <c r="F736" s="295" t="s">
        <v>854</v>
      </c>
      <c r="G736" s="295" t="s">
        <v>666</v>
      </c>
      <c r="H736" s="295" t="s">
        <v>855</v>
      </c>
      <c r="I736" s="296" t="s">
        <v>856</v>
      </c>
      <c r="J736" s="295" t="s">
        <v>78</v>
      </c>
      <c r="K736" s="295" t="s">
        <v>51</v>
      </c>
      <c r="L736" s="297" t="s">
        <v>857</v>
      </c>
      <c r="M736" s="293" t="s">
        <v>869</v>
      </c>
    </row>
    <row r="737" spans="2:13" ht="45">
      <c r="B737" s="294">
        <v>20100000</v>
      </c>
      <c r="C737" s="295" t="s">
        <v>858</v>
      </c>
      <c r="D737" s="295" t="s">
        <v>859</v>
      </c>
      <c r="E737" s="295" t="s">
        <v>860</v>
      </c>
      <c r="F737" s="295" t="s">
        <v>854</v>
      </c>
      <c r="G737" s="295" t="s">
        <v>619</v>
      </c>
      <c r="H737" s="295" t="s">
        <v>861</v>
      </c>
      <c r="I737" s="295" t="s">
        <v>862</v>
      </c>
      <c r="J737" s="295" t="s">
        <v>78</v>
      </c>
      <c r="K737" s="295" t="s">
        <v>51</v>
      </c>
      <c r="L737" s="297" t="s">
        <v>857</v>
      </c>
      <c r="M737" s="293" t="s">
        <v>869</v>
      </c>
    </row>
    <row r="738" spans="2:13" ht="45">
      <c r="B738" s="294">
        <v>44100000</v>
      </c>
      <c r="C738" s="295" t="s">
        <v>863</v>
      </c>
      <c r="D738" s="295" t="s">
        <v>864</v>
      </c>
      <c r="E738" s="295" t="s">
        <v>865</v>
      </c>
      <c r="F738" s="295" t="s">
        <v>866</v>
      </c>
      <c r="G738" s="295" t="s">
        <v>619</v>
      </c>
      <c r="H738" s="295" t="s">
        <v>867</v>
      </c>
      <c r="I738" s="295" t="s">
        <v>868</v>
      </c>
      <c r="J738" s="295" t="s">
        <v>78</v>
      </c>
      <c r="K738" s="295" t="s">
        <v>51</v>
      </c>
      <c r="L738" s="297" t="s">
        <v>857</v>
      </c>
      <c r="M738" s="293" t="s">
        <v>869</v>
      </c>
    </row>
    <row r="741" spans="2:13" ht="15">
      <c r="B741" s="298"/>
      <c r="C741" s="299" t="s">
        <v>551</v>
      </c>
      <c r="D741" s="300"/>
      <c r="E741" s="300"/>
      <c r="F741" s="300"/>
      <c r="G741" s="300"/>
      <c r="H741" s="300"/>
      <c r="I741" s="300"/>
      <c r="J741" s="300"/>
      <c r="K741" s="300"/>
      <c r="L741" s="300"/>
      <c r="M741" s="280" t="s">
        <v>879</v>
      </c>
    </row>
    <row r="742" spans="2:13" ht="15">
      <c r="B742" s="301">
        <v>78111809</v>
      </c>
      <c r="C742" s="302" t="s">
        <v>870</v>
      </c>
      <c r="D742" s="300"/>
      <c r="E742" s="300"/>
      <c r="F742" s="300"/>
      <c r="G742" s="300"/>
      <c r="H742" s="300"/>
      <c r="I742" s="300"/>
      <c r="J742" s="300"/>
      <c r="K742" s="300"/>
      <c r="L742" s="300"/>
      <c r="M742" s="280" t="s">
        <v>879</v>
      </c>
    </row>
    <row r="743" spans="2:13" ht="409.5">
      <c r="B743" s="303" t="s">
        <v>871</v>
      </c>
      <c r="C743" s="304" t="s">
        <v>872</v>
      </c>
      <c r="D743" s="300"/>
      <c r="E743" s="300"/>
      <c r="F743" s="300"/>
      <c r="G743" s="300"/>
      <c r="H743" s="300"/>
      <c r="I743" s="300"/>
      <c r="J743" s="300"/>
      <c r="K743" s="300"/>
      <c r="L743" s="300"/>
      <c r="M743" s="280" t="s">
        <v>879</v>
      </c>
    </row>
    <row r="744" spans="2:13" ht="123.75">
      <c r="B744" s="305" t="s">
        <v>873</v>
      </c>
      <c r="C744" s="298" t="s">
        <v>579</v>
      </c>
      <c r="D744" s="300"/>
      <c r="E744" s="300"/>
      <c r="F744" s="300"/>
      <c r="G744" s="300"/>
      <c r="H744" s="300"/>
      <c r="I744" s="300"/>
      <c r="J744" s="300"/>
      <c r="K744" s="300"/>
      <c r="L744" s="300"/>
      <c r="M744" s="280" t="s">
        <v>879</v>
      </c>
    </row>
    <row r="745" spans="2:13" ht="15">
      <c r="B745" s="306"/>
      <c r="C745" s="306" t="s">
        <v>582</v>
      </c>
      <c r="D745" s="300"/>
      <c r="E745" s="300"/>
      <c r="F745" s="300"/>
      <c r="G745" s="300"/>
      <c r="H745" s="300"/>
      <c r="I745" s="300"/>
      <c r="J745" s="300"/>
      <c r="K745" s="300"/>
      <c r="L745" s="300"/>
      <c r="M745" s="280" t="s">
        <v>879</v>
      </c>
    </row>
    <row r="746" spans="2:13" ht="15">
      <c r="B746" s="306"/>
      <c r="C746" s="306" t="s">
        <v>584</v>
      </c>
      <c r="D746" s="300"/>
      <c r="E746" s="300"/>
      <c r="F746" s="300"/>
      <c r="G746" s="300"/>
      <c r="H746" s="300"/>
      <c r="I746" s="300"/>
      <c r="J746" s="300"/>
      <c r="K746" s="300"/>
      <c r="L746" s="300"/>
      <c r="M746" s="280" t="s">
        <v>879</v>
      </c>
    </row>
    <row r="747" spans="2:13" ht="15">
      <c r="B747" s="306"/>
      <c r="C747" s="306" t="s">
        <v>589</v>
      </c>
      <c r="D747" s="300"/>
      <c r="E747" s="300"/>
      <c r="F747" s="300"/>
      <c r="G747" s="300"/>
      <c r="H747" s="300"/>
      <c r="I747" s="300"/>
      <c r="J747" s="300"/>
      <c r="K747" s="300"/>
      <c r="L747" s="300"/>
      <c r="M747" s="280" t="s">
        <v>879</v>
      </c>
    </row>
    <row r="748" spans="2:13" ht="15">
      <c r="B748" s="307" t="s">
        <v>874</v>
      </c>
      <c r="C748" s="306" t="s">
        <v>875</v>
      </c>
      <c r="D748" s="300"/>
      <c r="E748" s="300"/>
      <c r="F748" s="300"/>
      <c r="G748" s="300"/>
      <c r="H748" s="300"/>
      <c r="I748" s="300"/>
      <c r="J748" s="300"/>
      <c r="K748" s="300"/>
      <c r="L748" s="300"/>
      <c r="M748" s="280" t="s">
        <v>879</v>
      </c>
    </row>
    <row r="749" spans="2:13" ht="15">
      <c r="B749" s="306"/>
      <c r="C749" s="306" t="s">
        <v>876</v>
      </c>
      <c r="D749" s="300"/>
      <c r="E749" s="300"/>
      <c r="F749" s="300"/>
      <c r="G749" s="300"/>
      <c r="H749" s="300"/>
      <c r="I749" s="300"/>
      <c r="J749" s="300"/>
      <c r="K749" s="300"/>
      <c r="L749" s="300"/>
      <c r="M749" s="280" t="s">
        <v>879</v>
      </c>
    </row>
    <row r="750" spans="2:13" ht="15">
      <c r="B750" s="306"/>
      <c r="C750" s="306" t="s">
        <v>597</v>
      </c>
      <c r="D750" s="300"/>
      <c r="E750" s="300"/>
      <c r="F750" s="300"/>
      <c r="G750" s="300"/>
      <c r="H750" s="300"/>
      <c r="I750" s="300"/>
      <c r="J750" s="300"/>
      <c r="K750" s="300"/>
      <c r="L750" s="300"/>
      <c r="M750" s="280" t="s">
        <v>879</v>
      </c>
    </row>
    <row r="751" spans="2:13" ht="15">
      <c r="B751" s="306"/>
      <c r="C751" s="306" t="s">
        <v>598</v>
      </c>
      <c r="D751" s="300"/>
      <c r="E751" s="300"/>
      <c r="F751" s="300"/>
      <c r="G751" s="300"/>
      <c r="H751" s="300"/>
      <c r="I751" s="300"/>
      <c r="J751" s="300"/>
      <c r="K751" s="300"/>
      <c r="L751" s="300"/>
      <c r="M751" s="280" t="s">
        <v>879</v>
      </c>
    </row>
    <row r="752" spans="2:13" ht="15">
      <c r="B752" s="306"/>
      <c r="C752" s="306" t="s">
        <v>600</v>
      </c>
      <c r="D752" s="300"/>
      <c r="E752" s="300"/>
      <c r="F752" s="300"/>
      <c r="G752" s="300"/>
      <c r="H752" s="300"/>
      <c r="I752" s="300"/>
      <c r="J752" s="300"/>
      <c r="K752" s="300"/>
      <c r="L752" s="300"/>
      <c r="M752" s="280" t="s">
        <v>879</v>
      </c>
    </row>
    <row r="753" spans="2:13" ht="15">
      <c r="B753" s="306"/>
      <c r="C753" s="306" t="s">
        <v>602</v>
      </c>
      <c r="D753" s="300"/>
      <c r="E753" s="300"/>
      <c r="F753" s="300"/>
      <c r="G753" s="300"/>
      <c r="H753" s="300"/>
      <c r="I753" s="300"/>
      <c r="J753" s="300"/>
      <c r="K753" s="300"/>
      <c r="L753" s="300"/>
      <c r="M753" s="280" t="s">
        <v>879</v>
      </c>
    </row>
    <row r="754" spans="2:13" ht="15">
      <c r="B754" s="306"/>
      <c r="C754" s="306" t="s">
        <v>877</v>
      </c>
      <c r="D754" s="300"/>
      <c r="E754" s="300"/>
      <c r="F754" s="300"/>
      <c r="G754" s="300"/>
      <c r="H754" s="300"/>
      <c r="I754" s="300"/>
      <c r="J754" s="300"/>
      <c r="K754" s="300"/>
      <c r="L754" s="300"/>
      <c r="M754" s="280" t="s">
        <v>879</v>
      </c>
    </row>
    <row r="755" spans="2:13" ht="15">
      <c r="B755" s="306"/>
      <c r="C755" s="306" t="s">
        <v>878</v>
      </c>
      <c r="D755" s="300"/>
      <c r="E755" s="300"/>
      <c r="F755" s="300"/>
      <c r="G755" s="300"/>
      <c r="H755" s="300"/>
      <c r="I755" s="300"/>
      <c r="J755" s="300"/>
      <c r="K755" s="300"/>
      <c r="L755" s="300"/>
      <c r="M755" s="280" t="s">
        <v>879</v>
      </c>
    </row>
  </sheetData>
  <sheetProtection/>
  <protectedRanges>
    <protectedRange sqref="C54" name="Rango1"/>
    <protectedRange sqref="C55" name="Rango1_1"/>
    <protectedRange sqref="C56" name="Rango1_2"/>
    <protectedRange sqref="C57" name="Rango1_3"/>
    <protectedRange sqref="C60" name="Rango1_7"/>
  </protectedRanges>
  <mergeCells count="5">
    <mergeCell ref="F5:I9"/>
    <mergeCell ref="F11:I15"/>
    <mergeCell ref="M19:M21"/>
    <mergeCell ref="B358:I358"/>
    <mergeCell ref="C436:J43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M410"/>
  <sheetViews>
    <sheetView zoomScale="55" zoomScaleNormal="55" zoomScalePageLayoutView="0" workbookViewId="0" topLeftCell="A11">
      <selection activeCell="D20" sqref="D20"/>
    </sheetView>
  </sheetViews>
  <sheetFormatPr defaultColWidth="11.421875" defaultRowHeight="15"/>
  <cols>
    <col min="3" max="3" width="82.28125" style="0" customWidth="1"/>
    <col min="12" max="12" width="68.00390625" style="0" customWidth="1"/>
  </cols>
  <sheetData>
    <row r="1" spans="2:13" s="1" customFormat="1" ht="17.25">
      <c r="B1" s="312">
        <v>50201706</v>
      </c>
      <c r="C1" s="313" t="s">
        <v>85</v>
      </c>
      <c r="D1" s="314"/>
      <c r="E1" s="315"/>
      <c r="F1" s="314"/>
      <c r="G1" s="315"/>
      <c r="H1" s="314"/>
      <c r="I1" s="314"/>
      <c r="J1" s="315"/>
      <c r="K1" s="314"/>
      <c r="L1" s="315"/>
      <c r="M1" s="55" t="s">
        <v>104</v>
      </c>
    </row>
    <row r="2" spans="2:13" s="1" customFormat="1" ht="17.25">
      <c r="B2" s="48">
        <v>50161814</v>
      </c>
      <c r="C2" s="49" t="s">
        <v>86</v>
      </c>
      <c r="D2" s="50"/>
      <c r="E2" s="51"/>
      <c r="F2" s="50"/>
      <c r="G2" s="51"/>
      <c r="H2" s="50"/>
      <c r="I2" s="50"/>
      <c r="J2" s="51"/>
      <c r="K2" s="50"/>
      <c r="L2" s="51"/>
      <c r="M2" s="55" t="s">
        <v>104</v>
      </c>
    </row>
    <row r="3" spans="2:13" s="1" customFormat="1" ht="17.25">
      <c r="B3" s="48">
        <v>48101919</v>
      </c>
      <c r="C3" s="323" t="s">
        <v>87</v>
      </c>
      <c r="D3" s="50"/>
      <c r="E3" s="51"/>
      <c r="F3" s="50"/>
      <c r="G3" s="51"/>
      <c r="H3" s="50"/>
      <c r="I3" s="50"/>
      <c r="J3" s="51"/>
      <c r="K3" s="50"/>
      <c r="L3" s="51"/>
      <c r="M3" s="55" t="s">
        <v>104</v>
      </c>
    </row>
    <row r="4" spans="2:13" s="1" customFormat="1" ht="17.25">
      <c r="B4" s="48">
        <v>48101919</v>
      </c>
      <c r="C4" s="51" t="s">
        <v>88</v>
      </c>
      <c r="D4" s="50"/>
      <c r="E4" s="51"/>
      <c r="F4" s="50"/>
      <c r="G4" s="51"/>
      <c r="H4" s="50"/>
      <c r="I4" s="50"/>
      <c r="J4" s="51"/>
      <c r="K4" s="50"/>
      <c r="L4" s="51"/>
      <c r="M4" s="55" t="s">
        <v>104</v>
      </c>
    </row>
    <row r="5" spans="2:13" s="1" customFormat="1" ht="17.25">
      <c r="B5" s="48">
        <v>52151636</v>
      </c>
      <c r="C5" s="51" t="s">
        <v>89</v>
      </c>
      <c r="D5" s="50"/>
      <c r="E5" s="51"/>
      <c r="F5" s="50"/>
      <c r="G5" s="51"/>
      <c r="H5" s="50"/>
      <c r="I5" s="50"/>
      <c r="J5" s="51"/>
      <c r="K5" s="50"/>
      <c r="L5" s="51"/>
      <c r="M5" s="55" t="s">
        <v>104</v>
      </c>
    </row>
    <row r="6" spans="2:13" s="1" customFormat="1" ht="17.25">
      <c r="B6" s="48">
        <v>52151604</v>
      </c>
      <c r="C6" s="51" t="s">
        <v>90</v>
      </c>
      <c r="D6" s="50"/>
      <c r="E6" s="51"/>
      <c r="F6" s="50"/>
      <c r="G6" s="51"/>
      <c r="H6" s="50"/>
      <c r="I6" s="50"/>
      <c r="J6" s="51"/>
      <c r="K6" s="50"/>
      <c r="L6" s="51"/>
      <c r="M6" s="55" t="s">
        <v>104</v>
      </c>
    </row>
    <row r="7" spans="2:13" s="1" customFormat="1" ht="17.25">
      <c r="B7" s="48">
        <v>48101810</v>
      </c>
      <c r="C7" s="51" t="s">
        <v>91</v>
      </c>
      <c r="D7" s="50"/>
      <c r="E7" s="51"/>
      <c r="F7" s="50"/>
      <c r="G7" s="51"/>
      <c r="H7" s="50"/>
      <c r="I7" s="50"/>
      <c r="J7" s="51"/>
      <c r="K7" s="50"/>
      <c r="L7" s="51"/>
      <c r="M7" s="55" t="s">
        <v>104</v>
      </c>
    </row>
    <row r="8" spans="2:13" s="1" customFormat="1" ht="17.25">
      <c r="B8" s="48">
        <v>41122102</v>
      </c>
      <c r="C8" s="51" t="s">
        <v>92</v>
      </c>
      <c r="D8" s="50"/>
      <c r="E8" s="51"/>
      <c r="F8" s="50"/>
      <c r="G8" s="51"/>
      <c r="H8" s="50"/>
      <c r="I8" s="50"/>
      <c r="J8" s="51"/>
      <c r="K8" s="50"/>
      <c r="L8" s="51"/>
      <c r="M8" s="55" t="s">
        <v>104</v>
      </c>
    </row>
    <row r="9" spans="2:13" s="1" customFormat="1" ht="17.25">
      <c r="B9" s="51">
        <v>14111507</v>
      </c>
      <c r="C9" s="51" t="s">
        <v>93</v>
      </c>
      <c r="D9" s="50"/>
      <c r="E9" s="51"/>
      <c r="F9" s="50"/>
      <c r="G9" s="51"/>
      <c r="H9" s="50"/>
      <c r="I9" s="50"/>
      <c r="J9" s="51"/>
      <c r="K9" s="50"/>
      <c r="L9" s="51"/>
      <c r="M9" s="55" t="s">
        <v>104</v>
      </c>
    </row>
    <row r="10" spans="2:13" s="1" customFormat="1" ht="17.25">
      <c r="B10" s="51">
        <v>20102301</v>
      </c>
      <c r="C10" s="51" t="s">
        <v>94</v>
      </c>
      <c r="D10" s="50"/>
      <c r="E10" s="51"/>
      <c r="F10" s="50"/>
      <c r="G10" s="51"/>
      <c r="H10" s="50"/>
      <c r="I10" s="50"/>
      <c r="J10" s="51"/>
      <c r="K10" s="50"/>
      <c r="L10" s="51"/>
      <c r="M10" s="55" t="s">
        <v>104</v>
      </c>
    </row>
    <row r="11" spans="2:13" s="1" customFormat="1" ht="17.25">
      <c r="B11" s="51">
        <v>44103105</v>
      </c>
      <c r="C11" s="51" t="s">
        <v>95</v>
      </c>
      <c r="D11" s="50"/>
      <c r="E11" s="51"/>
      <c r="F11" s="50"/>
      <c r="G11" s="51"/>
      <c r="H11" s="50"/>
      <c r="I11" s="50"/>
      <c r="J11" s="51"/>
      <c r="K11" s="50"/>
      <c r="L11" s="51"/>
      <c r="M11" s="55" t="s">
        <v>104</v>
      </c>
    </row>
    <row r="12" spans="2:13" s="1" customFormat="1" ht="17.25">
      <c r="B12" s="53">
        <v>47131604</v>
      </c>
      <c r="C12" s="53" t="s">
        <v>96</v>
      </c>
      <c r="D12" s="50"/>
      <c r="E12" s="51"/>
      <c r="F12" s="50"/>
      <c r="G12" s="51"/>
      <c r="H12" s="50"/>
      <c r="I12" s="50"/>
      <c r="J12" s="51"/>
      <c r="K12" s="50"/>
      <c r="L12" s="51"/>
      <c r="M12" s="55" t="s">
        <v>104</v>
      </c>
    </row>
    <row r="13" spans="2:13" s="1" customFormat="1" ht="17.25">
      <c r="B13" s="51">
        <v>53131608</v>
      </c>
      <c r="C13" s="51" t="s">
        <v>97</v>
      </c>
      <c r="D13" s="50"/>
      <c r="E13" s="51"/>
      <c r="F13" s="50"/>
      <c r="G13" s="51"/>
      <c r="H13" s="50"/>
      <c r="I13" s="50"/>
      <c r="J13" s="51"/>
      <c r="K13" s="50"/>
      <c r="L13" s="51"/>
      <c r="M13" s="55" t="s">
        <v>104</v>
      </c>
    </row>
    <row r="14" spans="2:13" s="1" customFormat="1" ht="17.25">
      <c r="B14" s="54">
        <v>47131618</v>
      </c>
      <c r="C14" s="54" t="s">
        <v>98</v>
      </c>
      <c r="D14" s="50"/>
      <c r="E14" s="51"/>
      <c r="F14" s="50"/>
      <c r="G14" s="51"/>
      <c r="H14" s="50"/>
      <c r="I14" s="50"/>
      <c r="J14" s="51"/>
      <c r="K14" s="50"/>
      <c r="L14" s="51"/>
      <c r="M14" s="55" t="s">
        <v>104</v>
      </c>
    </row>
    <row r="15" spans="2:13" s="1" customFormat="1" ht="17.25">
      <c r="B15" s="51">
        <v>52121604</v>
      </c>
      <c r="C15" s="51" t="s">
        <v>99</v>
      </c>
      <c r="D15" s="50"/>
      <c r="E15" s="51"/>
      <c r="F15" s="50"/>
      <c r="G15" s="51"/>
      <c r="H15" s="50"/>
      <c r="I15" s="50"/>
      <c r="J15" s="51"/>
      <c r="K15" s="50"/>
      <c r="L15" s="51"/>
      <c r="M15" s="55" t="s">
        <v>104</v>
      </c>
    </row>
    <row r="16" spans="2:13" s="1" customFormat="1" ht="17.25">
      <c r="B16" s="51">
        <v>12713009</v>
      </c>
      <c r="C16" s="51" t="s">
        <v>100</v>
      </c>
      <c r="D16" s="50"/>
      <c r="E16" s="51"/>
      <c r="F16" s="50"/>
      <c r="G16" s="51"/>
      <c r="H16" s="50"/>
      <c r="I16" s="50"/>
      <c r="J16" s="51"/>
      <c r="K16" s="50"/>
      <c r="L16" s="51"/>
      <c r="M16" s="55" t="s">
        <v>104</v>
      </c>
    </row>
    <row r="17" spans="2:13" s="1" customFormat="1" ht="17.25">
      <c r="B17" s="51">
        <v>43202001</v>
      </c>
      <c r="C17" s="51" t="s">
        <v>101</v>
      </c>
      <c r="D17" s="50"/>
      <c r="E17" s="51"/>
      <c r="F17" s="50"/>
      <c r="G17" s="51"/>
      <c r="H17" s="50"/>
      <c r="I17" s="50"/>
      <c r="J17" s="51"/>
      <c r="K17" s="50"/>
      <c r="L17" s="51"/>
      <c r="M17" s="55" t="s">
        <v>104</v>
      </c>
    </row>
    <row r="18" spans="2:13" s="1" customFormat="1" ht="17.25">
      <c r="B18" s="51">
        <v>441002003</v>
      </c>
      <c r="C18" s="51" t="s">
        <v>102</v>
      </c>
      <c r="D18" s="50"/>
      <c r="E18" s="51"/>
      <c r="F18" s="50"/>
      <c r="G18" s="51"/>
      <c r="H18" s="50"/>
      <c r="I18" s="50"/>
      <c r="J18" s="51"/>
      <c r="K18" s="50"/>
      <c r="L18" s="51"/>
      <c r="M18" s="55" t="s">
        <v>104</v>
      </c>
    </row>
    <row r="19" spans="2:13" s="1" customFormat="1" ht="17.25">
      <c r="B19" s="51">
        <v>44111515</v>
      </c>
      <c r="C19" s="51" t="s">
        <v>103</v>
      </c>
      <c r="D19" s="50"/>
      <c r="E19" s="51"/>
      <c r="F19" s="50"/>
      <c r="G19" s="51"/>
      <c r="H19" s="50"/>
      <c r="I19" s="50"/>
      <c r="J19" s="51"/>
      <c r="K19" s="50"/>
      <c r="L19" s="51"/>
      <c r="M19" s="55" t="s">
        <v>104</v>
      </c>
    </row>
    <row r="20" spans="2:12" s="1" customFormat="1" ht="17.25">
      <c r="B20" s="2"/>
      <c r="C20" s="33"/>
      <c r="D20" s="34"/>
      <c r="E20" s="2"/>
      <c r="F20" s="34"/>
      <c r="G20" s="2"/>
      <c r="H20" s="34"/>
      <c r="I20" s="34"/>
      <c r="J20" s="2"/>
      <c r="K20" s="34"/>
      <c r="L20" s="2"/>
    </row>
    <row r="21" spans="2:13" s="1" customFormat="1" ht="17.25">
      <c r="B21" s="56" t="s">
        <v>105</v>
      </c>
      <c r="C21" s="324" t="s">
        <v>106</v>
      </c>
      <c r="D21" s="58"/>
      <c r="E21" s="59"/>
      <c r="F21" s="58"/>
      <c r="G21" s="59"/>
      <c r="H21" s="58"/>
      <c r="I21" s="58"/>
      <c r="J21" s="59"/>
      <c r="K21" s="58"/>
      <c r="L21" s="76" t="s">
        <v>233</v>
      </c>
      <c r="M21" s="75" t="s">
        <v>232</v>
      </c>
    </row>
    <row r="22" spans="2:13" s="1" customFormat="1" ht="17.25">
      <c r="B22" s="56" t="s">
        <v>107</v>
      </c>
      <c r="C22" s="325" t="s">
        <v>108</v>
      </c>
      <c r="D22" s="58"/>
      <c r="E22" s="59"/>
      <c r="F22" s="58"/>
      <c r="G22" s="59"/>
      <c r="H22" s="58"/>
      <c r="I22" s="58"/>
      <c r="J22" s="59"/>
      <c r="K22" s="58"/>
      <c r="L22" s="76" t="s">
        <v>233</v>
      </c>
      <c r="M22" s="75" t="s">
        <v>232</v>
      </c>
    </row>
    <row r="23" spans="2:13" s="1" customFormat="1" ht="17.25">
      <c r="B23" s="56" t="s">
        <v>109</v>
      </c>
      <c r="C23" s="325" t="s">
        <v>110</v>
      </c>
      <c r="D23" s="58"/>
      <c r="E23" s="59"/>
      <c r="F23" s="58"/>
      <c r="G23" s="59"/>
      <c r="H23" s="58"/>
      <c r="I23" s="58"/>
      <c r="J23" s="59"/>
      <c r="K23" s="58"/>
      <c r="L23" s="76" t="s">
        <v>233</v>
      </c>
      <c r="M23" s="75" t="s">
        <v>232</v>
      </c>
    </row>
    <row r="24" spans="2:13" s="1" customFormat="1" ht="17.25">
      <c r="B24" s="56" t="s">
        <v>111</v>
      </c>
      <c r="C24" s="324" t="s">
        <v>112</v>
      </c>
      <c r="D24" s="58"/>
      <c r="E24" s="59"/>
      <c r="F24" s="58"/>
      <c r="G24" s="59"/>
      <c r="H24" s="58"/>
      <c r="I24" s="58"/>
      <c r="J24" s="59"/>
      <c r="K24" s="58"/>
      <c r="L24" s="76" t="s">
        <v>233</v>
      </c>
      <c r="M24" s="75" t="s">
        <v>232</v>
      </c>
    </row>
    <row r="25" spans="2:13" s="1" customFormat="1" ht="17.25">
      <c r="B25" s="56" t="s">
        <v>113</v>
      </c>
      <c r="C25" s="62" t="s">
        <v>114</v>
      </c>
      <c r="D25" s="58"/>
      <c r="E25" s="59"/>
      <c r="F25" s="58"/>
      <c r="G25" s="59"/>
      <c r="H25" s="58"/>
      <c r="I25" s="58"/>
      <c r="J25" s="59"/>
      <c r="K25" s="58"/>
      <c r="L25" s="76" t="s">
        <v>233</v>
      </c>
      <c r="M25" s="75" t="s">
        <v>232</v>
      </c>
    </row>
    <row r="26" spans="2:13" s="1" customFormat="1" ht="17.25">
      <c r="B26" s="56" t="s">
        <v>115</v>
      </c>
      <c r="C26" s="62" t="s">
        <v>116</v>
      </c>
      <c r="D26" s="58"/>
      <c r="E26" s="59"/>
      <c r="F26" s="58"/>
      <c r="G26" s="59"/>
      <c r="H26" s="58"/>
      <c r="I26" s="58"/>
      <c r="J26" s="59"/>
      <c r="K26" s="58"/>
      <c r="L26" s="76" t="s">
        <v>233</v>
      </c>
      <c r="M26" s="75" t="s">
        <v>232</v>
      </c>
    </row>
    <row r="27" spans="2:13" s="1" customFormat="1" ht="17.25">
      <c r="B27" s="56" t="s">
        <v>117</v>
      </c>
      <c r="C27" s="324" t="s">
        <v>118</v>
      </c>
      <c r="D27" s="58"/>
      <c r="E27" s="59"/>
      <c r="F27" s="58"/>
      <c r="G27" s="59"/>
      <c r="H27" s="58"/>
      <c r="I27" s="58"/>
      <c r="J27" s="59"/>
      <c r="K27" s="58"/>
      <c r="L27" s="76" t="s">
        <v>233</v>
      </c>
      <c r="M27" s="75" t="s">
        <v>232</v>
      </c>
    </row>
    <row r="28" spans="2:13" s="1" customFormat="1" ht="27">
      <c r="B28" s="56" t="s">
        <v>119</v>
      </c>
      <c r="C28" s="62" t="s">
        <v>120</v>
      </c>
      <c r="D28" s="58"/>
      <c r="E28" s="59"/>
      <c r="F28" s="58"/>
      <c r="G28" s="59"/>
      <c r="H28" s="58"/>
      <c r="I28" s="58"/>
      <c r="J28" s="59"/>
      <c r="K28" s="58"/>
      <c r="L28" s="76" t="s">
        <v>233</v>
      </c>
      <c r="M28" s="75" t="s">
        <v>232</v>
      </c>
    </row>
    <row r="29" spans="2:13" s="1" customFormat="1" ht="17.25">
      <c r="B29" s="56" t="s">
        <v>121</v>
      </c>
      <c r="C29" s="62" t="s">
        <v>122</v>
      </c>
      <c r="D29" s="58"/>
      <c r="E29" s="59"/>
      <c r="F29" s="58"/>
      <c r="G29" s="59"/>
      <c r="H29" s="58"/>
      <c r="I29" s="58"/>
      <c r="J29" s="59"/>
      <c r="K29" s="58"/>
      <c r="L29" s="76" t="s">
        <v>233</v>
      </c>
      <c r="M29" s="75" t="s">
        <v>232</v>
      </c>
    </row>
    <row r="30" spans="2:13" s="1" customFormat="1" ht="27">
      <c r="B30" s="56" t="s">
        <v>123</v>
      </c>
      <c r="C30" s="62" t="s">
        <v>124</v>
      </c>
      <c r="D30" s="58"/>
      <c r="E30" s="59"/>
      <c r="F30" s="58"/>
      <c r="G30" s="59"/>
      <c r="H30" s="58"/>
      <c r="I30" s="58"/>
      <c r="J30" s="59"/>
      <c r="K30" s="58"/>
      <c r="L30" s="76" t="s">
        <v>233</v>
      </c>
      <c r="M30" s="75" t="s">
        <v>232</v>
      </c>
    </row>
    <row r="31" spans="2:13" s="1" customFormat="1" ht="17.25">
      <c r="B31" s="56" t="s">
        <v>125</v>
      </c>
      <c r="C31" s="62" t="s">
        <v>126</v>
      </c>
      <c r="D31" s="58"/>
      <c r="E31" s="59"/>
      <c r="F31" s="58"/>
      <c r="G31" s="59"/>
      <c r="H31" s="58"/>
      <c r="I31" s="58"/>
      <c r="J31" s="59"/>
      <c r="K31" s="58"/>
      <c r="L31" s="76" t="s">
        <v>233</v>
      </c>
      <c r="M31" s="75" t="s">
        <v>232</v>
      </c>
    </row>
    <row r="32" spans="2:13" s="1" customFormat="1" ht="17.25">
      <c r="B32" s="56" t="s">
        <v>127</v>
      </c>
      <c r="C32" s="63" t="s">
        <v>128</v>
      </c>
      <c r="D32" s="58"/>
      <c r="E32" s="59"/>
      <c r="F32" s="58"/>
      <c r="G32" s="59"/>
      <c r="H32" s="58"/>
      <c r="I32" s="58"/>
      <c r="J32" s="59"/>
      <c r="K32" s="58"/>
      <c r="L32" s="76" t="s">
        <v>233</v>
      </c>
      <c r="M32" s="75" t="s">
        <v>232</v>
      </c>
    </row>
    <row r="33" spans="2:13" s="1" customFormat="1" ht="17.25">
      <c r="B33" s="56" t="s">
        <v>129</v>
      </c>
      <c r="C33" s="63" t="s">
        <v>130</v>
      </c>
      <c r="D33" s="58"/>
      <c r="E33" s="59"/>
      <c r="F33" s="58"/>
      <c r="G33" s="59"/>
      <c r="H33" s="58"/>
      <c r="I33" s="58"/>
      <c r="J33" s="59"/>
      <c r="K33" s="58"/>
      <c r="L33" s="76" t="s">
        <v>233</v>
      </c>
      <c r="M33" s="75" t="s">
        <v>232</v>
      </c>
    </row>
    <row r="34" spans="2:13" s="1" customFormat="1" ht="17.25">
      <c r="B34" s="56" t="s">
        <v>131</v>
      </c>
      <c r="C34" s="63" t="s">
        <v>132</v>
      </c>
      <c r="D34" s="58"/>
      <c r="E34" s="59"/>
      <c r="F34" s="58"/>
      <c r="G34" s="59"/>
      <c r="H34" s="58"/>
      <c r="I34" s="58"/>
      <c r="J34" s="59"/>
      <c r="K34" s="58"/>
      <c r="L34" s="76" t="s">
        <v>233</v>
      </c>
      <c r="M34" s="75" t="s">
        <v>232</v>
      </c>
    </row>
    <row r="35" spans="2:13" s="1" customFormat="1" ht="17.25">
      <c r="B35" s="56" t="s">
        <v>133</v>
      </c>
      <c r="C35" s="63" t="s">
        <v>134</v>
      </c>
      <c r="D35" s="58"/>
      <c r="E35" s="59"/>
      <c r="F35" s="58"/>
      <c r="G35" s="59"/>
      <c r="H35" s="58"/>
      <c r="I35" s="58"/>
      <c r="J35" s="59"/>
      <c r="K35" s="58"/>
      <c r="L35" s="76" t="s">
        <v>233</v>
      </c>
      <c r="M35" s="75" t="s">
        <v>232</v>
      </c>
    </row>
    <row r="36" spans="2:13" s="1" customFormat="1" ht="17.25">
      <c r="B36" s="56" t="s">
        <v>135</v>
      </c>
      <c r="C36" s="62" t="s">
        <v>136</v>
      </c>
      <c r="D36" s="58"/>
      <c r="E36" s="59"/>
      <c r="F36" s="58"/>
      <c r="G36" s="59"/>
      <c r="H36" s="58"/>
      <c r="I36" s="58"/>
      <c r="J36" s="59"/>
      <c r="K36" s="58"/>
      <c r="L36" s="76" t="s">
        <v>233</v>
      </c>
      <c r="M36" s="75" t="s">
        <v>232</v>
      </c>
    </row>
    <row r="37" spans="2:13" s="1" customFormat="1" ht="17.25">
      <c r="B37" s="56" t="s">
        <v>137</v>
      </c>
      <c r="C37" s="62" t="s">
        <v>138</v>
      </c>
      <c r="D37" s="58"/>
      <c r="E37" s="59"/>
      <c r="F37" s="58"/>
      <c r="G37" s="59"/>
      <c r="H37" s="58"/>
      <c r="I37" s="58"/>
      <c r="J37" s="59"/>
      <c r="K37" s="58"/>
      <c r="L37" s="76" t="s">
        <v>233</v>
      </c>
      <c r="M37" s="75" t="s">
        <v>232</v>
      </c>
    </row>
    <row r="38" spans="2:13" s="1" customFormat="1" ht="17.25">
      <c r="B38" s="56" t="s">
        <v>139</v>
      </c>
      <c r="C38" s="63" t="s">
        <v>140</v>
      </c>
      <c r="D38" s="58"/>
      <c r="E38" s="59"/>
      <c r="F38" s="58"/>
      <c r="G38" s="59"/>
      <c r="H38" s="58"/>
      <c r="I38" s="58"/>
      <c r="J38" s="59"/>
      <c r="K38" s="58"/>
      <c r="L38" s="76" t="s">
        <v>233</v>
      </c>
      <c r="M38" s="75" t="s">
        <v>232</v>
      </c>
    </row>
    <row r="39" spans="2:13" s="1" customFormat="1" ht="17.25">
      <c r="B39" s="56" t="s">
        <v>141</v>
      </c>
      <c r="C39" s="64" t="s">
        <v>142</v>
      </c>
      <c r="D39" s="58"/>
      <c r="E39" s="59"/>
      <c r="F39" s="58"/>
      <c r="G39" s="59"/>
      <c r="H39" s="58"/>
      <c r="I39" s="58"/>
      <c r="J39" s="59"/>
      <c r="K39" s="58"/>
      <c r="L39" s="76" t="s">
        <v>233</v>
      </c>
      <c r="M39" s="75" t="s">
        <v>232</v>
      </c>
    </row>
    <row r="40" spans="2:13" s="1" customFormat="1" ht="17.25">
      <c r="B40" s="56" t="s">
        <v>143</v>
      </c>
      <c r="C40" s="64" t="s">
        <v>144</v>
      </c>
      <c r="D40" s="58"/>
      <c r="E40" s="59"/>
      <c r="F40" s="58"/>
      <c r="G40" s="59"/>
      <c r="H40" s="58"/>
      <c r="I40" s="58"/>
      <c r="J40" s="59"/>
      <c r="K40" s="58"/>
      <c r="L40" s="76" t="s">
        <v>233</v>
      </c>
      <c r="M40" s="75" t="s">
        <v>232</v>
      </c>
    </row>
    <row r="41" spans="2:13" s="1" customFormat="1" ht="27">
      <c r="B41" s="56" t="s">
        <v>145</v>
      </c>
      <c r="C41" s="64" t="s">
        <v>146</v>
      </c>
      <c r="D41" s="58"/>
      <c r="E41" s="59"/>
      <c r="F41" s="58"/>
      <c r="G41" s="59"/>
      <c r="H41" s="58"/>
      <c r="I41" s="58"/>
      <c r="J41" s="59"/>
      <c r="K41" s="58"/>
      <c r="L41" s="76" t="s">
        <v>233</v>
      </c>
      <c r="M41" s="75" t="s">
        <v>232</v>
      </c>
    </row>
    <row r="42" spans="2:13" s="1" customFormat="1" ht="17.25">
      <c r="B42" s="56" t="s">
        <v>147</v>
      </c>
      <c r="C42" s="63" t="s">
        <v>148</v>
      </c>
      <c r="D42" s="58"/>
      <c r="E42" s="59"/>
      <c r="F42" s="58"/>
      <c r="G42" s="59"/>
      <c r="H42" s="58"/>
      <c r="I42" s="58"/>
      <c r="J42" s="59"/>
      <c r="K42" s="58"/>
      <c r="L42" s="76" t="s">
        <v>233</v>
      </c>
      <c r="M42" s="75" t="s">
        <v>232</v>
      </c>
    </row>
    <row r="43" spans="2:13" s="1" customFormat="1" ht="17.25">
      <c r="B43" s="56" t="s">
        <v>149</v>
      </c>
      <c r="C43" s="63" t="s">
        <v>150</v>
      </c>
      <c r="D43" s="58"/>
      <c r="E43" s="59"/>
      <c r="F43" s="58"/>
      <c r="G43" s="59"/>
      <c r="H43" s="58"/>
      <c r="I43" s="58"/>
      <c r="J43" s="59"/>
      <c r="K43" s="58"/>
      <c r="L43" s="76" t="s">
        <v>233</v>
      </c>
      <c r="M43" s="75" t="s">
        <v>232</v>
      </c>
    </row>
    <row r="44" spans="2:13" s="1" customFormat="1" ht="17.25">
      <c r="B44" s="56" t="s">
        <v>151</v>
      </c>
      <c r="C44" s="63" t="s">
        <v>152</v>
      </c>
      <c r="D44" s="58"/>
      <c r="E44" s="59"/>
      <c r="F44" s="58"/>
      <c r="G44" s="59"/>
      <c r="H44" s="58"/>
      <c r="I44" s="58"/>
      <c r="J44" s="59"/>
      <c r="K44" s="58"/>
      <c r="L44" s="76" t="s">
        <v>233</v>
      </c>
      <c r="M44" s="75" t="s">
        <v>232</v>
      </c>
    </row>
    <row r="45" spans="2:13" s="1" customFormat="1" ht="17.25">
      <c r="B45" s="56" t="s">
        <v>153</v>
      </c>
      <c r="C45" s="63" t="s">
        <v>154</v>
      </c>
      <c r="D45" s="58"/>
      <c r="E45" s="59"/>
      <c r="F45" s="58"/>
      <c r="G45" s="59"/>
      <c r="H45" s="58"/>
      <c r="I45" s="58"/>
      <c r="J45" s="59"/>
      <c r="K45" s="58"/>
      <c r="L45" s="76" t="s">
        <v>233</v>
      </c>
      <c r="M45" s="75" t="s">
        <v>232</v>
      </c>
    </row>
    <row r="46" spans="2:13" s="1" customFormat="1" ht="27">
      <c r="B46" s="56" t="s">
        <v>155</v>
      </c>
      <c r="C46" s="64" t="s">
        <v>156</v>
      </c>
      <c r="D46" s="58"/>
      <c r="E46" s="59"/>
      <c r="F46" s="58"/>
      <c r="G46" s="59"/>
      <c r="H46" s="58"/>
      <c r="I46" s="58"/>
      <c r="J46" s="59"/>
      <c r="K46" s="58"/>
      <c r="L46" s="76" t="s">
        <v>233</v>
      </c>
      <c r="M46" s="75" t="s">
        <v>232</v>
      </c>
    </row>
    <row r="47" spans="2:13" s="1" customFormat="1" ht="27">
      <c r="B47" s="56" t="s">
        <v>157</v>
      </c>
      <c r="C47" s="64" t="s">
        <v>158</v>
      </c>
      <c r="D47" s="58"/>
      <c r="E47" s="59"/>
      <c r="F47" s="58"/>
      <c r="G47" s="59"/>
      <c r="H47" s="58"/>
      <c r="I47" s="58"/>
      <c r="J47" s="59"/>
      <c r="K47" s="58"/>
      <c r="L47" s="76" t="s">
        <v>233</v>
      </c>
      <c r="M47" s="75" t="s">
        <v>232</v>
      </c>
    </row>
    <row r="48" spans="2:13" s="1" customFormat="1" ht="27">
      <c r="B48" s="56" t="s">
        <v>159</v>
      </c>
      <c r="C48" s="62" t="s">
        <v>160</v>
      </c>
      <c r="D48" s="58"/>
      <c r="E48" s="59"/>
      <c r="F48" s="58"/>
      <c r="G48" s="59"/>
      <c r="H48" s="58"/>
      <c r="I48" s="58"/>
      <c r="J48" s="59"/>
      <c r="K48" s="58"/>
      <c r="L48" s="76" t="s">
        <v>233</v>
      </c>
      <c r="M48" s="75" t="s">
        <v>232</v>
      </c>
    </row>
    <row r="49" spans="2:13" s="1" customFormat="1" ht="27">
      <c r="B49" s="56" t="s">
        <v>161</v>
      </c>
      <c r="C49" s="62" t="s">
        <v>162</v>
      </c>
      <c r="D49" s="58"/>
      <c r="E49" s="59"/>
      <c r="F49" s="58"/>
      <c r="G49" s="59"/>
      <c r="H49" s="58"/>
      <c r="I49" s="58"/>
      <c r="J49" s="59"/>
      <c r="K49" s="58"/>
      <c r="L49" s="76" t="s">
        <v>233</v>
      </c>
      <c r="M49" s="75" t="s">
        <v>232</v>
      </c>
    </row>
    <row r="50" spans="2:13" s="1" customFormat="1" ht="27">
      <c r="B50" s="56" t="s">
        <v>163</v>
      </c>
      <c r="C50" s="62" t="s">
        <v>164</v>
      </c>
      <c r="D50" s="58"/>
      <c r="E50" s="59"/>
      <c r="F50" s="58"/>
      <c r="G50" s="59"/>
      <c r="H50" s="58"/>
      <c r="I50" s="58"/>
      <c r="J50" s="59"/>
      <c r="K50" s="58"/>
      <c r="L50" s="76" t="s">
        <v>233</v>
      </c>
      <c r="M50" s="75" t="s">
        <v>232</v>
      </c>
    </row>
    <row r="51" spans="2:13" s="1" customFormat="1" ht="27">
      <c r="B51" s="56" t="s">
        <v>165</v>
      </c>
      <c r="C51" s="62" t="s">
        <v>166</v>
      </c>
      <c r="D51" s="58"/>
      <c r="E51" s="59"/>
      <c r="F51" s="58"/>
      <c r="G51" s="59"/>
      <c r="H51" s="58"/>
      <c r="I51" s="58"/>
      <c r="J51" s="59"/>
      <c r="K51" s="58"/>
      <c r="L51" s="76" t="s">
        <v>233</v>
      </c>
      <c r="M51" s="75" t="s">
        <v>232</v>
      </c>
    </row>
    <row r="52" spans="2:13" s="1" customFormat="1" ht="17.25">
      <c r="B52" s="56" t="s">
        <v>167</v>
      </c>
      <c r="C52" s="63" t="s">
        <v>168</v>
      </c>
      <c r="D52" s="58"/>
      <c r="E52" s="59"/>
      <c r="F52" s="58"/>
      <c r="G52" s="59"/>
      <c r="H52" s="58"/>
      <c r="I52" s="58"/>
      <c r="J52" s="59"/>
      <c r="K52" s="58"/>
      <c r="L52" s="76" t="s">
        <v>233</v>
      </c>
      <c r="M52" s="75" t="s">
        <v>232</v>
      </c>
    </row>
    <row r="53" spans="2:13" s="1" customFormat="1" ht="40.5">
      <c r="B53" s="56" t="s">
        <v>169</v>
      </c>
      <c r="C53" s="62" t="s">
        <v>170</v>
      </c>
      <c r="D53" s="58"/>
      <c r="E53" s="59"/>
      <c r="F53" s="58"/>
      <c r="G53" s="59"/>
      <c r="H53" s="58"/>
      <c r="I53" s="58"/>
      <c r="J53" s="59"/>
      <c r="K53" s="58"/>
      <c r="L53" s="76" t="s">
        <v>233</v>
      </c>
      <c r="M53" s="75" t="s">
        <v>232</v>
      </c>
    </row>
    <row r="54" spans="2:13" s="1" customFormat="1" ht="17.25">
      <c r="B54" s="56" t="s">
        <v>171</v>
      </c>
      <c r="C54" s="65" t="s">
        <v>172</v>
      </c>
      <c r="D54" s="58"/>
      <c r="E54" s="59"/>
      <c r="F54" s="58"/>
      <c r="G54" s="59"/>
      <c r="H54" s="58"/>
      <c r="I54" s="58"/>
      <c r="J54" s="59"/>
      <c r="K54" s="58"/>
      <c r="L54" s="76" t="s">
        <v>233</v>
      </c>
      <c r="M54" s="75" t="s">
        <v>232</v>
      </c>
    </row>
    <row r="55" spans="2:13" s="1" customFormat="1" ht="17.25">
      <c r="B55" s="56" t="s">
        <v>173</v>
      </c>
      <c r="C55" s="65" t="s">
        <v>174</v>
      </c>
      <c r="D55" s="58"/>
      <c r="E55" s="59"/>
      <c r="F55" s="58"/>
      <c r="G55" s="59"/>
      <c r="H55" s="58"/>
      <c r="I55" s="58"/>
      <c r="J55" s="59"/>
      <c r="K55" s="58"/>
      <c r="L55" s="76" t="s">
        <v>233</v>
      </c>
      <c r="M55" s="75" t="s">
        <v>232</v>
      </c>
    </row>
    <row r="56" spans="2:13" s="1" customFormat="1" ht="17.25">
      <c r="B56" s="56" t="s">
        <v>175</v>
      </c>
      <c r="C56" s="63" t="s">
        <v>176</v>
      </c>
      <c r="D56" s="58"/>
      <c r="E56" s="59"/>
      <c r="F56" s="58"/>
      <c r="G56" s="59"/>
      <c r="H56" s="58"/>
      <c r="I56" s="58"/>
      <c r="J56" s="59"/>
      <c r="K56" s="58"/>
      <c r="L56" s="76" t="s">
        <v>233</v>
      </c>
      <c r="M56" s="75" t="s">
        <v>232</v>
      </c>
    </row>
    <row r="57" spans="2:13" s="1" customFormat="1" ht="27">
      <c r="B57" s="56" t="s">
        <v>177</v>
      </c>
      <c r="C57" s="62" t="s">
        <v>178</v>
      </c>
      <c r="D57" s="58"/>
      <c r="E57" s="59"/>
      <c r="F57" s="58"/>
      <c r="G57" s="59"/>
      <c r="H57" s="58"/>
      <c r="I57" s="58"/>
      <c r="J57" s="59"/>
      <c r="K57" s="58"/>
      <c r="L57" s="76" t="s">
        <v>233</v>
      </c>
      <c r="M57" s="75" t="s">
        <v>232</v>
      </c>
    </row>
    <row r="58" spans="2:13" s="1" customFormat="1" ht="17.25">
      <c r="B58" s="56" t="s">
        <v>179</v>
      </c>
      <c r="C58" s="62" t="s">
        <v>180</v>
      </c>
      <c r="D58" s="58"/>
      <c r="E58" s="59"/>
      <c r="F58" s="58"/>
      <c r="G58" s="59"/>
      <c r="H58" s="58"/>
      <c r="I58" s="58"/>
      <c r="J58" s="59"/>
      <c r="K58" s="58"/>
      <c r="L58" s="76" t="s">
        <v>233</v>
      </c>
      <c r="M58" s="75" t="s">
        <v>232</v>
      </c>
    </row>
    <row r="59" spans="2:13" s="1" customFormat="1" ht="17.25">
      <c r="B59" s="56" t="s">
        <v>181</v>
      </c>
      <c r="C59" s="62" t="s">
        <v>182</v>
      </c>
      <c r="D59" s="58"/>
      <c r="E59" s="59"/>
      <c r="F59" s="58"/>
      <c r="G59" s="59"/>
      <c r="H59" s="58"/>
      <c r="I59" s="58"/>
      <c r="J59" s="59"/>
      <c r="K59" s="58"/>
      <c r="L59" s="76" t="s">
        <v>233</v>
      </c>
      <c r="M59" s="75" t="s">
        <v>232</v>
      </c>
    </row>
    <row r="60" spans="2:13" s="1" customFormat="1" ht="27">
      <c r="B60" s="56" t="s">
        <v>183</v>
      </c>
      <c r="C60" s="62" t="s">
        <v>184</v>
      </c>
      <c r="D60" s="58"/>
      <c r="E60" s="59"/>
      <c r="F60" s="58"/>
      <c r="G60" s="59"/>
      <c r="H60" s="58"/>
      <c r="I60" s="58"/>
      <c r="J60" s="59"/>
      <c r="K60" s="58"/>
      <c r="L60" s="76" t="s">
        <v>233</v>
      </c>
      <c r="M60" s="75" t="s">
        <v>232</v>
      </c>
    </row>
    <row r="61" spans="2:13" s="1" customFormat="1" ht="17.25">
      <c r="B61" s="56" t="s">
        <v>185</v>
      </c>
      <c r="C61" s="62" t="s">
        <v>186</v>
      </c>
      <c r="D61" s="58"/>
      <c r="E61" s="59"/>
      <c r="F61" s="58"/>
      <c r="G61" s="59"/>
      <c r="H61" s="58"/>
      <c r="I61" s="58"/>
      <c r="J61" s="59"/>
      <c r="K61" s="58"/>
      <c r="L61" s="76" t="s">
        <v>233</v>
      </c>
      <c r="M61" s="75" t="s">
        <v>232</v>
      </c>
    </row>
    <row r="62" spans="2:13" s="1" customFormat="1" ht="17.25">
      <c r="B62" s="56" t="s">
        <v>187</v>
      </c>
      <c r="C62" s="63" t="s">
        <v>188</v>
      </c>
      <c r="D62" s="58"/>
      <c r="E62" s="59"/>
      <c r="F62" s="58"/>
      <c r="G62" s="59"/>
      <c r="H62" s="58"/>
      <c r="I62" s="58"/>
      <c r="J62" s="59"/>
      <c r="K62" s="58"/>
      <c r="L62" s="76" t="s">
        <v>233</v>
      </c>
      <c r="M62" s="75" t="s">
        <v>232</v>
      </c>
    </row>
    <row r="63" spans="2:13" s="1" customFormat="1" ht="17.25">
      <c r="B63" s="56" t="s">
        <v>189</v>
      </c>
      <c r="C63" s="63" t="s">
        <v>190</v>
      </c>
      <c r="D63" s="58"/>
      <c r="E63" s="59"/>
      <c r="F63" s="58"/>
      <c r="G63" s="59"/>
      <c r="H63" s="58"/>
      <c r="I63" s="58"/>
      <c r="J63" s="59"/>
      <c r="K63" s="58"/>
      <c r="L63" s="76" t="s">
        <v>233</v>
      </c>
      <c r="M63" s="75" t="s">
        <v>232</v>
      </c>
    </row>
    <row r="64" spans="2:13" s="1" customFormat="1" ht="17.25">
      <c r="B64" s="56" t="s">
        <v>191</v>
      </c>
      <c r="C64" s="63" t="s">
        <v>192</v>
      </c>
      <c r="D64" s="58"/>
      <c r="E64" s="59"/>
      <c r="F64" s="58"/>
      <c r="G64" s="59"/>
      <c r="H64" s="58"/>
      <c r="I64" s="58"/>
      <c r="J64" s="59"/>
      <c r="K64" s="58"/>
      <c r="L64" s="76" t="s">
        <v>233</v>
      </c>
      <c r="M64" s="75" t="s">
        <v>232</v>
      </c>
    </row>
    <row r="65" spans="2:13" s="1" customFormat="1" ht="17.25">
      <c r="B65" s="56" t="s">
        <v>193</v>
      </c>
      <c r="C65" s="62" t="s">
        <v>194</v>
      </c>
      <c r="D65" s="58"/>
      <c r="E65" s="59"/>
      <c r="F65" s="58"/>
      <c r="G65" s="59"/>
      <c r="H65" s="58"/>
      <c r="I65" s="58"/>
      <c r="J65" s="59"/>
      <c r="K65" s="58"/>
      <c r="L65" s="76" t="s">
        <v>233</v>
      </c>
      <c r="M65" s="75" t="s">
        <v>232</v>
      </c>
    </row>
    <row r="66" spans="2:13" s="1" customFormat="1" ht="17.25">
      <c r="B66" s="56" t="s">
        <v>195</v>
      </c>
      <c r="C66" s="64" t="s">
        <v>196</v>
      </c>
      <c r="D66" s="58"/>
      <c r="E66" s="59"/>
      <c r="F66" s="58"/>
      <c r="G66" s="59"/>
      <c r="H66" s="58"/>
      <c r="I66" s="58"/>
      <c r="J66" s="59"/>
      <c r="K66" s="58"/>
      <c r="L66" s="76" t="s">
        <v>233</v>
      </c>
      <c r="M66" s="75" t="s">
        <v>232</v>
      </c>
    </row>
    <row r="67" spans="2:13" s="1" customFormat="1" ht="17.25">
      <c r="B67" s="56" t="s">
        <v>197</v>
      </c>
      <c r="C67" s="64" t="s">
        <v>198</v>
      </c>
      <c r="D67" s="58"/>
      <c r="E67" s="59"/>
      <c r="F67" s="58"/>
      <c r="G67" s="59"/>
      <c r="H67" s="58"/>
      <c r="I67" s="58"/>
      <c r="J67" s="59"/>
      <c r="K67" s="58"/>
      <c r="L67" s="76" t="s">
        <v>233</v>
      </c>
      <c r="M67" s="75" t="s">
        <v>232</v>
      </c>
    </row>
    <row r="68" spans="2:13" s="1" customFormat="1" ht="27">
      <c r="B68" s="56" t="s">
        <v>199</v>
      </c>
      <c r="C68" s="62" t="s">
        <v>200</v>
      </c>
      <c r="D68" s="58"/>
      <c r="E68" s="59"/>
      <c r="F68" s="58"/>
      <c r="G68" s="59"/>
      <c r="H68" s="58"/>
      <c r="I68" s="58"/>
      <c r="J68" s="59"/>
      <c r="K68" s="58"/>
      <c r="L68" s="76" t="s">
        <v>233</v>
      </c>
      <c r="M68" s="75" t="s">
        <v>232</v>
      </c>
    </row>
    <row r="69" spans="2:13" s="1" customFormat="1" ht="17.25">
      <c r="B69" s="56" t="s">
        <v>201</v>
      </c>
      <c r="C69" s="63" t="s">
        <v>202</v>
      </c>
      <c r="D69" s="58"/>
      <c r="E69" s="59"/>
      <c r="F69" s="58"/>
      <c r="G69" s="59"/>
      <c r="H69" s="58"/>
      <c r="I69" s="58"/>
      <c r="J69" s="59"/>
      <c r="K69" s="58"/>
      <c r="L69" s="76" t="s">
        <v>233</v>
      </c>
      <c r="M69" s="75" t="s">
        <v>232</v>
      </c>
    </row>
    <row r="70" spans="2:13" s="1" customFormat="1" ht="17.25">
      <c r="B70" s="56" t="s">
        <v>203</v>
      </c>
      <c r="C70" s="64" t="s">
        <v>204</v>
      </c>
      <c r="D70" s="58"/>
      <c r="E70" s="59"/>
      <c r="F70" s="58"/>
      <c r="G70" s="59"/>
      <c r="H70" s="58"/>
      <c r="I70" s="58"/>
      <c r="J70" s="59"/>
      <c r="K70" s="58"/>
      <c r="L70" s="76" t="s">
        <v>233</v>
      </c>
      <c r="M70" s="75" t="s">
        <v>232</v>
      </c>
    </row>
    <row r="71" spans="2:13" s="1" customFormat="1" ht="17.25">
      <c r="B71" s="56" t="s">
        <v>205</v>
      </c>
      <c r="C71" s="63" t="s">
        <v>206</v>
      </c>
      <c r="D71" s="58"/>
      <c r="E71" s="59"/>
      <c r="F71" s="58"/>
      <c r="G71" s="59"/>
      <c r="H71" s="58"/>
      <c r="I71" s="58"/>
      <c r="J71" s="59"/>
      <c r="K71" s="58"/>
      <c r="L71" s="76" t="s">
        <v>233</v>
      </c>
      <c r="M71" s="75" t="s">
        <v>232</v>
      </c>
    </row>
    <row r="72" spans="2:13" s="1" customFormat="1" ht="17.25">
      <c r="B72" s="56" t="s">
        <v>207</v>
      </c>
      <c r="C72" s="62" t="s">
        <v>208</v>
      </c>
      <c r="D72" s="58"/>
      <c r="E72" s="59"/>
      <c r="F72" s="58"/>
      <c r="G72" s="59"/>
      <c r="H72" s="58"/>
      <c r="I72" s="58"/>
      <c r="J72" s="59"/>
      <c r="K72" s="58"/>
      <c r="L72" s="76" t="s">
        <v>233</v>
      </c>
      <c r="M72" s="75" t="s">
        <v>232</v>
      </c>
    </row>
    <row r="73" spans="2:13" s="1" customFormat="1" ht="17.25">
      <c r="B73" s="56" t="s">
        <v>209</v>
      </c>
      <c r="C73" s="62" t="s">
        <v>210</v>
      </c>
      <c r="D73" s="58"/>
      <c r="E73" s="59"/>
      <c r="F73" s="58"/>
      <c r="G73" s="59"/>
      <c r="H73" s="58"/>
      <c r="I73" s="58"/>
      <c r="J73" s="59"/>
      <c r="K73" s="58"/>
      <c r="L73" s="76" t="s">
        <v>233</v>
      </c>
      <c r="M73" s="75" t="s">
        <v>232</v>
      </c>
    </row>
    <row r="74" spans="2:13" s="1" customFormat="1" ht="17.25">
      <c r="B74" s="56" t="s">
        <v>211</v>
      </c>
      <c r="C74" s="63" t="s">
        <v>212</v>
      </c>
      <c r="D74" s="58"/>
      <c r="E74" s="59"/>
      <c r="F74" s="58"/>
      <c r="G74" s="59"/>
      <c r="H74" s="58"/>
      <c r="I74" s="58"/>
      <c r="J74" s="59"/>
      <c r="K74" s="58"/>
      <c r="L74" s="76" t="s">
        <v>233</v>
      </c>
      <c r="M74" s="75" t="s">
        <v>232</v>
      </c>
    </row>
    <row r="75" spans="2:13" s="1" customFormat="1" ht="17.25">
      <c r="B75" s="56" t="s">
        <v>213</v>
      </c>
      <c r="C75" s="62" t="s">
        <v>214</v>
      </c>
      <c r="D75" s="58"/>
      <c r="E75" s="59"/>
      <c r="F75" s="58"/>
      <c r="G75" s="59"/>
      <c r="H75" s="58"/>
      <c r="I75" s="58"/>
      <c r="J75" s="59"/>
      <c r="K75" s="58"/>
      <c r="L75" s="76" t="s">
        <v>233</v>
      </c>
      <c r="M75" s="75" t="s">
        <v>232</v>
      </c>
    </row>
    <row r="76" spans="2:13" s="1" customFormat="1" ht="17.25">
      <c r="B76" s="56" t="s">
        <v>215</v>
      </c>
      <c r="C76" s="63" t="s">
        <v>216</v>
      </c>
      <c r="D76" s="58"/>
      <c r="E76" s="59"/>
      <c r="F76" s="58"/>
      <c r="G76" s="59"/>
      <c r="H76" s="58"/>
      <c r="I76" s="58"/>
      <c r="J76" s="59"/>
      <c r="K76" s="58"/>
      <c r="L76" s="76" t="s">
        <v>233</v>
      </c>
      <c r="M76" s="75" t="s">
        <v>232</v>
      </c>
    </row>
    <row r="77" spans="2:13" s="1" customFormat="1" ht="25.5">
      <c r="B77" s="67" t="s">
        <v>217</v>
      </c>
      <c r="C77" s="68" t="s">
        <v>218</v>
      </c>
      <c r="D77" s="58"/>
      <c r="E77" s="59"/>
      <c r="F77" s="58"/>
      <c r="G77" s="59"/>
      <c r="H77" s="58"/>
      <c r="I77" s="58"/>
      <c r="J77" s="59"/>
      <c r="K77" s="58"/>
      <c r="L77" s="76" t="s">
        <v>233</v>
      </c>
      <c r="M77" s="75" t="s">
        <v>232</v>
      </c>
    </row>
    <row r="78" spans="2:13" s="1" customFormat="1" ht="17.25">
      <c r="B78" s="67" t="s">
        <v>217</v>
      </c>
      <c r="C78" s="62" t="s">
        <v>219</v>
      </c>
      <c r="D78" s="58"/>
      <c r="E78" s="59"/>
      <c r="F78" s="58"/>
      <c r="G78" s="59"/>
      <c r="H78" s="58"/>
      <c r="I78" s="58"/>
      <c r="J78" s="59"/>
      <c r="K78" s="58"/>
      <c r="L78" s="76" t="s">
        <v>233</v>
      </c>
      <c r="M78" s="75" t="s">
        <v>232</v>
      </c>
    </row>
    <row r="79" spans="2:13" s="1" customFormat="1" ht="17.25">
      <c r="B79" s="69" t="s">
        <v>220</v>
      </c>
      <c r="C79" s="70" t="s">
        <v>221</v>
      </c>
      <c r="D79" s="58"/>
      <c r="E79" s="59"/>
      <c r="F79" s="58"/>
      <c r="G79" s="59"/>
      <c r="H79" s="58"/>
      <c r="I79" s="58"/>
      <c r="J79" s="59"/>
      <c r="K79" s="58"/>
      <c r="L79" s="76" t="s">
        <v>233</v>
      </c>
      <c r="M79" s="75" t="s">
        <v>232</v>
      </c>
    </row>
    <row r="80" spans="2:13" s="1" customFormat="1" ht="17.25">
      <c r="B80" s="69" t="s">
        <v>222</v>
      </c>
      <c r="C80" s="71" t="s">
        <v>223</v>
      </c>
      <c r="D80" s="58"/>
      <c r="E80" s="59"/>
      <c r="F80" s="58"/>
      <c r="G80" s="59"/>
      <c r="H80" s="58"/>
      <c r="I80" s="58"/>
      <c r="J80" s="59"/>
      <c r="K80" s="58"/>
      <c r="L80" s="76" t="s">
        <v>233</v>
      </c>
      <c r="M80" s="75" t="s">
        <v>232</v>
      </c>
    </row>
    <row r="81" spans="2:13" s="1" customFormat="1" ht="17.25">
      <c r="B81" s="69" t="s">
        <v>224</v>
      </c>
      <c r="C81" s="72" t="s">
        <v>225</v>
      </c>
      <c r="D81" s="58"/>
      <c r="E81" s="59"/>
      <c r="F81" s="58"/>
      <c r="G81" s="59"/>
      <c r="H81" s="58"/>
      <c r="I81" s="58"/>
      <c r="J81" s="59"/>
      <c r="K81" s="58"/>
      <c r="L81" s="76" t="s">
        <v>233</v>
      </c>
      <c r="M81" s="75" t="s">
        <v>232</v>
      </c>
    </row>
    <row r="82" spans="2:13" s="1" customFormat="1" ht="81">
      <c r="B82" s="56" t="s">
        <v>226</v>
      </c>
      <c r="C82" s="73" t="s">
        <v>227</v>
      </c>
      <c r="D82" s="58"/>
      <c r="E82" s="59"/>
      <c r="F82" s="58"/>
      <c r="G82" s="59"/>
      <c r="H82" s="58"/>
      <c r="I82" s="58"/>
      <c r="J82" s="59"/>
      <c r="K82" s="58"/>
      <c r="L82" s="76" t="s">
        <v>233</v>
      </c>
      <c r="M82" s="75" t="s">
        <v>232</v>
      </c>
    </row>
    <row r="83" spans="2:13" s="1" customFormat="1" ht="67.5">
      <c r="B83" s="56" t="s">
        <v>228</v>
      </c>
      <c r="C83" s="74" t="s">
        <v>229</v>
      </c>
      <c r="D83" s="58"/>
      <c r="E83" s="59"/>
      <c r="F83" s="58"/>
      <c r="G83" s="59"/>
      <c r="H83" s="58"/>
      <c r="I83" s="58"/>
      <c r="J83" s="59"/>
      <c r="K83" s="58"/>
      <c r="L83" s="76" t="s">
        <v>233</v>
      </c>
      <c r="M83" s="75" t="s">
        <v>232</v>
      </c>
    </row>
    <row r="84" spans="2:13" s="1" customFormat="1" ht="27">
      <c r="B84" s="56" t="s">
        <v>230</v>
      </c>
      <c r="C84" s="71" t="s">
        <v>231</v>
      </c>
      <c r="D84" s="58"/>
      <c r="E84" s="59"/>
      <c r="F84" s="58"/>
      <c r="G84" s="59"/>
      <c r="H84" s="58"/>
      <c r="I84" s="58"/>
      <c r="J84" s="59"/>
      <c r="K84" s="58"/>
      <c r="L84" s="76" t="s">
        <v>233</v>
      </c>
      <c r="M84" s="75" t="s">
        <v>232</v>
      </c>
    </row>
    <row r="85" spans="2:12" s="1" customFormat="1" ht="17.25">
      <c r="B85" s="2"/>
      <c r="C85" s="33"/>
      <c r="D85" s="34"/>
      <c r="E85" s="2"/>
      <c r="F85" s="34"/>
      <c r="G85" s="2"/>
      <c r="H85" s="34"/>
      <c r="I85" s="34"/>
      <c r="J85" s="2"/>
      <c r="K85" s="34"/>
      <c r="L85" s="2"/>
    </row>
    <row r="86" s="1" customFormat="1" ht="15"/>
    <row r="87" spans="2:12" s="1" customFormat="1" ht="17.25">
      <c r="B87" s="2"/>
      <c r="C87" s="33"/>
      <c r="D87" s="34"/>
      <c r="E87" s="2"/>
      <c r="F87" s="34"/>
      <c r="G87" s="2"/>
      <c r="H87" s="34"/>
      <c r="I87" s="34"/>
      <c r="J87" s="2"/>
      <c r="K87" s="34"/>
      <c r="L87" s="2"/>
    </row>
    <row r="88" spans="2:13" s="1" customFormat="1" ht="135">
      <c r="B88" s="84" t="s">
        <v>239</v>
      </c>
      <c r="C88" s="85" t="s">
        <v>240</v>
      </c>
      <c r="D88" s="86">
        <v>41640</v>
      </c>
      <c r="E88" s="87"/>
      <c r="F88" s="87" t="s">
        <v>241</v>
      </c>
      <c r="G88" s="88"/>
      <c r="H88" s="89"/>
      <c r="I88" s="89"/>
      <c r="J88" s="88"/>
      <c r="K88" s="89"/>
      <c r="L88" s="88"/>
      <c r="M88" s="282" t="s">
        <v>414</v>
      </c>
    </row>
    <row r="89" spans="2:13" s="1" customFormat="1" ht="30">
      <c r="B89" s="91"/>
      <c r="C89" s="95" t="s">
        <v>242</v>
      </c>
      <c r="D89" s="86">
        <v>41640</v>
      </c>
      <c r="E89" s="88"/>
      <c r="F89" s="88" t="s">
        <v>241</v>
      </c>
      <c r="G89" s="88"/>
      <c r="H89" s="89"/>
      <c r="I89" s="89"/>
      <c r="J89" s="88"/>
      <c r="K89" s="89"/>
      <c r="L89" s="88"/>
      <c r="M89" s="282" t="s">
        <v>414</v>
      </c>
    </row>
    <row r="90" spans="2:13" s="1" customFormat="1" ht="30">
      <c r="B90" s="91">
        <v>31201616</v>
      </c>
      <c r="C90" s="93" t="s">
        <v>243</v>
      </c>
      <c r="D90" s="86">
        <v>41640</v>
      </c>
      <c r="E90" s="88"/>
      <c r="F90" s="88" t="s">
        <v>241</v>
      </c>
      <c r="G90" s="88"/>
      <c r="H90" s="89"/>
      <c r="I90" s="89"/>
      <c r="J90" s="88"/>
      <c r="K90" s="89"/>
      <c r="L90" s="88"/>
      <c r="M90" s="282" t="s">
        <v>414</v>
      </c>
    </row>
    <row r="91" spans="2:13" s="1" customFormat="1" ht="30">
      <c r="B91" s="91">
        <v>31201503</v>
      </c>
      <c r="C91" s="93" t="s">
        <v>244</v>
      </c>
      <c r="D91" s="86">
        <v>41640</v>
      </c>
      <c r="E91" s="88"/>
      <c r="F91" s="88" t="s">
        <v>241</v>
      </c>
      <c r="G91" s="88"/>
      <c r="H91" s="89"/>
      <c r="I91" s="89"/>
      <c r="J91" s="88"/>
      <c r="K91" s="89"/>
      <c r="L91" s="88"/>
      <c r="M91" s="282" t="s">
        <v>414</v>
      </c>
    </row>
    <row r="92" spans="2:13" s="1" customFormat="1" ht="30">
      <c r="B92" s="91">
        <v>44122101</v>
      </c>
      <c r="C92" s="95" t="s">
        <v>245</v>
      </c>
      <c r="D92" s="86">
        <v>41640</v>
      </c>
      <c r="E92" s="88"/>
      <c r="F92" s="88" t="s">
        <v>241</v>
      </c>
      <c r="G92" s="88"/>
      <c r="H92" s="89"/>
      <c r="I92" s="89"/>
      <c r="J92" s="88"/>
      <c r="K92" s="89"/>
      <c r="L92" s="88"/>
      <c r="M92" s="282" t="s">
        <v>414</v>
      </c>
    </row>
    <row r="93" spans="2:13" s="1" customFormat="1" ht="30">
      <c r="B93" s="91"/>
      <c r="C93" s="95" t="s">
        <v>246</v>
      </c>
      <c r="D93" s="86">
        <v>41640</v>
      </c>
      <c r="E93" s="88"/>
      <c r="F93" s="88" t="s">
        <v>241</v>
      </c>
      <c r="G93" s="88"/>
      <c r="H93" s="89"/>
      <c r="I93" s="89"/>
      <c r="J93" s="88"/>
      <c r="K93" s="89"/>
      <c r="L93" s="88"/>
      <c r="M93" s="282" t="s">
        <v>414</v>
      </c>
    </row>
    <row r="94" spans="2:13" s="1" customFormat="1" ht="30">
      <c r="B94" s="91"/>
      <c r="C94" s="96" t="s">
        <v>247</v>
      </c>
      <c r="D94" s="86">
        <v>41640</v>
      </c>
      <c r="E94" s="88"/>
      <c r="F94" s="88" t="s">
        <v>241</v>
      </c>
      <c r="G94" s="88"/>
      <c r="H94" s="89"/>
      <c r="I94" s="89"/>
      <c r="J94" s="88"/>
      <c r="K94" s="89"/>
      <c r="L94" s="88"/>
      <c r="M94" s="282" t="s">
        <v>414</v>
      </c>
    </row>
    <row r="95" spans="2:13" s="1" customFormat="1" ht="30">
      <c r="B95" s="91"/>
      <c r="C95" s="95" t="s">
        <v>248</v>
      </c>
      <c r="D95" s="86">
        <v>41640</v>
      </c>
      <c r="E95" s="88"/>
      <c r="F95" s="88" t="s">
        <v>241</v>
      </c>
      <c r="G95" s="88"/>
      <c r="H95" s="89"/>
      <c r="I95" s="89"/>
      <c r="J95" s="88"/>
      <c r="K95" s="89"/>
      <c r="L95" s="88"/>
      <c r="M95" s="282" t="s">
        <v>414</v>
      </c>
    </row>
    <row r="96" spans="2:13" s="1" customFormat="1" ht="30">
      <c r="B96" s="91">
        <v>44121804</v>
      </c>
      <c r="C96" s="95" t="s">
        <v>249</v>
      </c>
      <c r="D96" s="86">
        <v>41640</v>
      </c>
      <c r="E96" s="88"/>
      <c r="F96" s="88" t="s">
        <v>241</v>
      </c>
      <c r="G96" s="88"/>
      <c r="H96" s="89"/>
      <c r="I96" s="89"/>
      <c r="J96" s="88"/>
      <c r="K96" s="89"/>
      <c r="L96" s="88"/>
      <c r="M96" s="282" t="s">
        <v>414</v>
      </c>
    </row>
    <row r="97" spans="2:13" s="1" customFormat="1" ht="30">
      <c r="B97" s="91">
        <v>44121804</v>
      </c>
      <c r="C97" s="95" t="s">
        <v>250</v>
      </c>
      <c r="D97" s="86">
        <v>41640</v>
      </c>
      <c r="E97" s="88"/>
      <c r="F97" s="88" t="s">
        <v>241</v>
      </c>
      <c r="G97" s="88"/>
      <c r="H97" s="89"/>
      <c r="I97" s="89"/>
      <c r="J97" s="88"/>
      <c r="K97" s="89"/>
      <c r="L97" s="88"/>
      <c r="M97" s="282" t="s">
        <v>414</v>
      </c>
    </row>
    <row r="98" spans="2:13" s="1" customFormat="1" ht="30">
      <c r="B98" s="91">
        <v>44121804</v>
      </c>
      <c r="C98" s="93" t="s">
        <v>251</v>
      </c>
      <c r="D98" s="86">
        <v>41640</v>
      </c>
      <c r="E98" s="88"/>
      <c r="F98" s="88" t="s">
        <v>241</v>
      </c>
      <c r="G98" s="88"/>
      <c r="H98" s="89"/>
      <c r="I98" s="89"/>
      <c r="J98" s="88"/>
      <c r="K98" s="89"/>
      <c r="L98" s="88"/>
      <c r="M98" s="282" t="s">
        <v>414</v>
      </c>
    </row>
    <row r="99" spans="2:13" s="1" customFormat="1" ht="30">
      <c r="B99" s="91"/>
      <c r="C99" s="93" t="s">
        <v>252</v>
      </c>
      <c r="D99" s="86">
        <v>41640</v>
      </c>
      <c r="E99" s="88"/>
      <c r="F99" s="88" t="s">
        <v>241</v>
      </c>
      <c r="G99" s="88"/>
      <c r="H99" s="89"/>
      <c r="I99" s="89"/>
      <c r="J99" s="88"/>
      <c r="K99" s="89"/>
      <c r="L99" s="88"/>
      <c r="M99" s="282" t="s">
        <v>414</v>
      </c>
    </row>
    <row r="100" spans="2:13" s="1" customFormat="1" ht="30">
      <c r="B100" s="91"/>
      <c r="C100" s="93" t="s">
        <v>253</v>
      </c>
      <c r="D100" s="86">
        <v>41640</v>
      </c>
      <c r="E100" s="88"/>
      <c r="F100" s="88" t="s">
        <v>241</v>
      </c>
      <c r="G100" s="88"/>
      <c r="H100" s="89"/>
      <c r="I100" s="89"/>
      <c r="J100" s="88"/>
      <c r="K100" s="89"/>
      <c r="L100" s="88"/>
      <c r="M100" s="282" t="s">
        <v>414</v>
      </c>
    </row>
    <row r="101" spans="2:13" s="1" customFormat="1" ht="30">
      <c r="B101" s="91"/>
      <c r="C101" s="103" t="s">
        <v>254</v>
      </c>
      <c r="D101" s="86">
        <v>41640</v>
      </c>
      <c r="E101" s="88"/>
      <c r="F101" s="88" t="s">
        <v>241</v>
      </c>
      <c r="G101" s="88"/>
      <c r="H101" s="89"/>
      <c r="I101" s="89"/>
      <c r="J101" s="88"/>
      <c r="K101" s="89"/>
      <c r="L101" s="88"/>
      <c r="M101" s="282" t="s">
        <v>414</v>
      </c>
    </row>
    <row r="102" spans="2:13" s="1" customFormat="1" ht="30">
      <c r="B102" s="91"/>
      <c r="C102" s="96" t="s">
        <v>255</v>
      </c>
      <c r="D102" s="86">
        <v>41640</v>
      </c>
      <c r="E102" s="88"/>
      <c r="F102" s="88" t="s">
        <v>241</v>
      </c>
      <c r="G102" s="88"/>
      <c r="H102" s="89"/>
      <c r="I102" s="89"/>
      <c r="J102" s="88"/>
      <c r="K102" s="89"/>
      <c r="L102" s="88"/>
      <c r="M102" s="282" t="s">
        <v>414</v>
      </c>
    </row>
    <row r="103" spans="2:13" s="1" customFormat="1" ht="30">
      <c r="B103" s="91"/>
      <c r="C103" s="96" t="s">
        <v>256</v>
      </c>
      <c r="D103" s="86">
        <v>41640</v>
      </c>
      <c r="E103" s="88"/>
      <c r="F103" s="88" t="s">
        <v>241</v>
      </c>
      <c r="G103" s="88"/>
      <c r="H103" s="89"/>
      <c r="I103" s="89"/>
      <c r="J103" s="88"/>
      <c r="K103" s="89"/>
      <c r="L103" s="88"/>
      <c r="M103" s="282" t="s">
        <v>414</v>
      </c>
    </row>
    <row r="104" spans="2:13" s="1" customFormat="1" ht="30">
      <c r="B104" s="91"/>
      <c r="C104" s="96" t="s">
        <v>257</v>
      </c>
      <c r="D104" s="86">
        <v>41640</v>
      </c>
      <c r="E104" s="88"/>
      <c r="F104" s="88" t="s">
        <v>241</v>
      </c>
      <c r="G104" s="88"/>
      <c r="H104" s="89"/>
      <c r="I104" s="89"/>
      <c r="J104" s="88"/>
      <c r="K104" s="89"/>
      <c r="L104" s="88"/>
      <c r="M104" s="282" t="s">
        <v>414</v>
      </c>
    </row>
    <row r="105" spans="2:13" s="1" customFormat="1" ht="30">
      <c r="B105" s="91"/>
      <c r="C105" s="93" t="s">
        <v>258</v>
      </c>
      <c r="D105" s="86">
        <v>41640</v>
      </c>
      <c r="E105" s="88"/>
      <c r="F105" s="88" t="s">
        <v>241</v>
      </c>
      <c r="G105" s="88"/>
      <c r="H105" s="89"/>
      <c r="I105" s="89"/>
      <c r="J105" s="88"/>
      <c r="K105" s="89"/>
      <c r="L105" s="88"/>
      <c r="M105" s="282" t="s">
        <v>414</v>
      </c>
    </row>
    <row r="106" spans="2:13" s="1" customFormat="1" ht="30">
      <c r="B106" s="91"/>
      <c r="C106" s="93" t="s">
        <v>259</v>
      </c>
      <c r="D106" s="86">
        <v>41640</v>
      </c>
      <c r="E106" s="88"/>
      <c r="F106" s="88" t="s">
        <v>241</v>
      </c>
      <c r="G106" s="88"/>
      <c r="H106" s="89"/>
      <c r="I106" s="89"/>
      <c r="J106" s="88"/>
      <c r="K106" s="89"/>
      <c r="L106" s="88"/>
      <c r="M106" s="282" t="s">
        <v>414</v>
      </c>
    </row>
    <row r="107" spans="2:13" s="1" customFormat="1" ht="30">
      <c r="B107" s="91"/>
      <c r="C107" s="93" t="s">
        <v>260</v>
      </c>
      <c r="D107" s="86">
        <v>41640</v>
      </c>
      <c r="E107" s="88"/>
      <c r="F107" s="88" t="s">
        <v>241</v>
      </c>
      <c r="G107" s="88"/>
      <c r="H107" s="89"/>
      <c r="I107" s="89"/>
      <c r="J107" s="88"/>
      <c r="K107" s="89"/>
      <c r="L107" s="88"/>
      <c r="M107" s="282" t="s">
        <v>414</v>
      </c>
    </row>
    <row r="108" spans="2:13" s="1" customFormat="1" ht="30">
      <c r="B108" s="91"/>
      <c r="C108" s="93" t="s">
        <v>261</v>
      </c>
      <c r="D108" s="86">
        <v>41640</v>
      </c>
      <c r="E108" s="88"/>
      <c r="F108" s="88" t="s">
        <v>241</v>
      </c>
      <c r="G108" s="88"/>
      <c r="H108" s="89"/>
      <c r="I108" s="89"/>
      <c r="J108" s="88"/>
      <c r="K108" s="89"/>
      <c r="L108" s="88"/>
      <c r="M108" s="282" t="s">
        <v>414</v>
      </c>
    </row>
    <row r="109" spans="2:13" s="1" customFormat="1" ht="30">
      <c r="B109" s="91"/>
      <c r="C109" s="95" t="s">
        <v>262</v>
      </c>
      <c r="D109" s="86">
        <v>41640</v>
      </c>
      <c r="E109" s="88"/>
      <c r="F109" s="88" t="s">
        <v>241</v>
      </c>
      <c r="G109" s="88"/>
      <c r="H109" s="89"/>
      <c r="I109" s="89"/>
      <c r="J109" s="88"/>
      <c r="K109" s="89"/>
      <c r="L109" s="88"/>
      <c r="M109" s="282" t="s">
        <v>414</v>
      </c>
    </row>
    <row r="110" spans="2:13" s="1" customFormat="1" ht="30">
      <c r="B110" s="91"/>
      <c r="C110" s="95" t="s">
        <v>263</v>
      </c>
      <c r="D110" s="86">
        <v>41640</v>
      </c>
      <c r="E110" s="88"/>
      <c r="F110" s="88" t="s">
        <v>241</v>
      </c>
      <c r="G110" s="88"/>
      <c r="H110" s="89"/>
      <c r="I110" s="89"/>
      <c r="J110" s="88"/>
      <c r="K110" s="89"/>
      <c r="L110" s="88"/>
      <c r="M110" s="282" t="s">
        <v>414</v>
      </c>
    </row>
    <row r="111" spans="2:13" s="1" customFormat="1" ht="30">
      <c r="B111" s="91"/>
      <c r="C111" s="95" t="s">
        <v>264</v>
      </c>
      <c r="D111" s="86">
        <v>41640</v>
      </c>
      <c r="E111" s="88"/>
      <c r="F111" s="88" t="s">
        <v>241</v>
      </c>
      <c r="G111" s="88"/>
      <c r="H111" s="89"/>
      <c r="I111" s="89"/>
      <c r="J111" s="88"/>
      <c r="K111" s="89"/>
      <c r="L111" s="88"/>
      <c r="M111" s="282" t="s">
        <v>414</v>
      </c>
    </row>
    <row r="112" spans="2:13" s="1" customFormat="1" ht="30">
      <c r="B112" s="91"/>
      <c r="C112" s="93" t="s">
        <v>265</v>
      </c>
      <c r="D112" s="86">
        <v>41640</v>
      </c>
      <c r="E112" s="88"/>
      <c r="F112" s="88" t="s">
        <v>241</v>
      </c>
      <c r="G112" s="88"/>
      <c r="H112" s="89"/>
      <c r="I112" s="89"/>
      <c r="J112" s="88"/>
      <c r="K112" s="89"/>
      <c r="L112" s="88"/>
      <c r="M112" s="282" t="s">
        <v>414</v>
      </c>
    </row>
    <row r="113" spans="2:13" s="1" customFormat="1" ht="30">
      <c r="B113" s="91"/>
      <c r="C113" s="93" t="s">
        <v>266</v>
      </c>
      <c r="D113" s="86">
        <v>41640</v>
      </c>
      <c r="E113" s="88"/>
      <c r="F113" s="88" t="s">
        <v>241</v>
      </c>
      <c r="G113" s="88"/>
      <c r="H113" s="89"/>
      <c r="I113" s="89"/>
      <c r="J113" s="88"/>
      <c r="K113" s="89"/>
      <c r="L113" s="88"/>
      <c r="M113" s="282" t="s">
        <v>414</v>
      </c>
    </row>
    <row r="114" spans="2:13" s="1" customFormat="1" ht="30">
      <c r="B114" s="91"/>
      <c r="C114" s="96" t="s">
        <v>267</v>
      </c>
      <c r="D114" s="86">
        <v>41640</v>
      </c>
      <c r="E114" s="88"/>
      <c r="F114" s="88" t="s">
        <v>241</v>
      </c>
      <c r="G114" s="88"/>
      <c r="H114" s="89"/>
      <c r="I114" s="89"/>
      <c r="J114" s="88"/>
      <c r="K114" s="89"/>
      <c r="L114" s="88"/>
      <c r="M114" s="282" t="s">
        <v>414</v>
      </c>
    </row>
    <row r="115" spans="2:13" s="1" customFormat="1" ht="30">
      <c r="B115" s="91"/>
      <c r="C115" s="96" t="s">
        <v>268</v>
      </c>
      <c r="D115" s="86">
        <v>41640</v>
      </c>
      <c r="E115" s="88"/>
      <c r="F115" s="88" t="s">
        <v>241</v>
      </c>
      <c r="G115" s="88"/>
      <c r="H115" s="89"/>
      <c r="I115" s="89"/>
      <c r="J115" s="88"/>
      <c r="K115" s="89"/>
      <c r="L115" s="88"/>
      <c r="M115" s="282" t="s">
        <v>414</v>
      </c>
    </row>
    <row r="116" spans="2:13" s="1" customFormat="1" ht="30">
      <c r="B116" s="91"/>
      <c r="C116" s="96" t="s">
        <v>269</v>
      </c>
      <c r="D116" s="86">
        <v>41640</v>
      </c>
      <c r="E116" s="88"/>
      <c r="F116" s="88" t="s">
        <v>241</v>
      </c>
      <c r="G116" s="88"/>
      <c r="H116" s="89"/>
      <c r="I116" s="89"/>
      <c r="J116" s="88"/>
      <c r="K116" s="89"/>
      <c r="L116" s="88"/>
      <c r="M116" s="282" t="s">
        <v>414</v>
      </c>
    </row>
    <row r="117" spans="2:13" s="1" customFormat="1" ht="30">
      <c r="B117" s="91"/>
      <c r="C117" s="93" t="s">
        <v>270</v>
      </c>
      <c r="D117" s="86">
        <v>41640</v>
      </c>
      <c r="E117" s="88"/>
      <c r="F117" s="88" t="s">
        <v>241</v>
      </c>
      <c r="G117" s="88"/>
      <c r="H117" s="89"/>
      <c r="I117" s="89"/>
      <c r="J117" s="88"/>
      <c r="K117" s="89"/>
      <c r="L117" s="88"/>
      <c r="M117" s="282" t="s">
        <v>414</v>
      </c>
    </row>
    <row r="118" spans="2:13" s="1" customFormat="1" ht="30">
      <c r="B118" s="91"/>
      <c r="C118" s="93" t="s">
        <v>271</v>
      </c>
      <c r="D118" s="86">
        <v>41640</v>
      </c>
      <c r="E118" s="88"/>
      <c r="F118" s="88" t="s">
        <v>241</v>
      </c>
      <c r="G118" s="88"/>
      <c r="H118" s="89"/>
      <c r="I118" s="89"/>
      <c r="J118" s="88"/>
      <c r="K118" s="89"/>
      <c r="L118" s="88"/>
      <c r="M118" s="282" t="s">
        <v>414</v>
      </c>
    </row>
    <row r="119" spans="2:13" s="1" customFormat="1" ht="30">
      <c r="B119" s="91"/>
      <c r="C119" s="96" t="s">
        <v>272</v>
      </c>
      <c r="D119" s="86">
        <v>41640</v>
      </c>
      <c r="E119" s="88"/>
      <c r="F119" s="88" t="s">
        <v>241</v>
      </c>
      <c r="G119" s="88"/>
      <c r="H119" s="89"/>
      <c r="I119" s="89"/>
      <c r="J119" s="88"/>
      <c r="K119" s="89"/>
      <c r="L119" s="88"/>
      <c r="M119" s="282" t="s">
        <v>414</v>
      </c>
    </row>
    <row r="120" spans="2:13" s="1" customFormat="1" ht="30">
      <c r="B120" s="91"/>
      <c r="C120" s="93" t="s">
        <v>273</v>
      </c>
      <c r="D120" s="86">
        <v>41640</v>
      </c>
      <c r="E120" s="88"/>
      <c r="F120" s="88" t="s">
        <v>241</v>
      </c>
      <c r="G120" s="88"/>
      <c r="H120" s="89"/>
      <c r="I120" s="89"/>
      <c r="J120" s="88"/>
      <c r="K120" s="89"/>
      <c r="L120" s="88"/>
      <c r="M120" s="282" t="s">
        <v>414</v>
      </c>
    </row>
    <row r="121" spans="2:13" s="1" customFormat="1" ht="30">
      <c r="B121" s="91"/>
      <c r="C121" s="93" t="s">
        <v>274</v>
      </c>
      <c r="D121" s="86">
        <v>41640</v>
      </c>
      <c r="E121" s="88"/>
      <c r="F121" s="88" t="s">
        <v>241</v>
      </c>
      <c r="G121" s="88"/>
      <c r="H121" s="89"/>
      <c r="I121" s="89"/>
      <c r="J121" s="88"/>
      <c r="K121" s="89"/>
      <c r="L121" s="88"/>
      <c r="M121" s="282" t="s">
        <v>414</v>
      </c>
    </row>
    <row r="122" spans="2:13" s="1" customFormat="1" ht="30">
      <c r="B122" s="91"/>
      <c r="C122" s="93" t="s">
        <v>275</v>
      </c>
      <c r="D122" s="86">
        <v>41640</v>
      </c>
      <c r="E122" s="88"/>
      <c r="F122" s="88" t="s">
        <v>241</v>
      </c>
      <c r="G122" s="88"/>
      <c r="H122" s="89"/>
      <c r="I122" s="89"/>
      <c r="J122" s="88"/>
      <c r="K122" s="89"/>
      <c r="L122" s="88"/>
      <c r="M122" s="282" t="s">
        <v>414</v>
      </c>
    </row>
    <row r="123" spans="2:13" s="1" customFormat="1" ht="30">
      <c r="B123" s="91"/>
      <c r="C123" s="93" t="s">
        <v>276</v>
      </c>
      <c r="D123" s="86">
        <v>41640</v>
      </c>
      <c r="E123" s="88"/>
      <c r="F123" s="88" t="s">
        <v>241</v>
      </c>
      <c r="G123" s="88"/>
      <c r="H123" s="89"/>
      <c r="I123" s="89"/>
      <c r="J123" s="88"/>
      <c r="K123" s="89"/>
      <c r="L123" s="88"/>
      <c r="M123" s="282" t="s">
        <v>414</v>
      </c>
    </row>
    <row r="124" spans="2:13" s="1" customFormat="1" ht="30">
      <c r="B124" s="91"/>
      <c r="C124" s="93" t="s">
        <v>277</v>
      </c>
      <c r="D124" s="86">
        <v>41640</v>
      </c>
      <c r="E124" s="88"/>
      <c r="F124" s="88" t="s">
        <v>241</v>
      </c>
      <c r="G124" s="88"/>
      <c r="H124" s="89"/>
      <c r="I124" s="89"/>
      <c r="J124" s="88"/>
      <c r="K124" s="89"/>
      <c r="L124" s="88"/>
      <c r="M124" s="282" t="s">
        <v>414</v>
      </c>
    </row>
    <row r="125" spans="2:13" s="1" customFormat="1" ht="30">
      <c r="B125" s="91"/>
      <c r="C125" s="96" t="s">
        <v>278</v>
      </c>
      <c r="D125" s="86">
        <v>41640</v>
      </c>
      <c r="E125" s="88"/>
      <c r="F125" s="88" t="s">
        <v>241</v>
      </c>
      <c r="G125" s="88"/>
      <c r="H125" s="89"/>
      <c r="I125" s="89"/>
      <c r="J125" s="88"/>
      <c r="K125" s="89"/>
      <c r="L125" s="88"/>
      <c r="M125" s="282" t="s">
        <v>414</v>
      </c>
    </row>
    <row r="126" spans="2:13" s="1" customFormat="1" ht="30">
      <c r="B126" s="91"/>
      <c r="C126" s="96" t="s">
        <v>279</v>
      </c>
      <c r="D126" s="86">
        <v>41640</v>
      </c>
      <c r="E126" s="88"/>
      <c r="F126" s="88" t="s">
        <v>241</v>
      </c>
      <c r="G126" s="88"/>
      <c r="H126" s="89"/>
      <c r="I126" s="89"/>
      <c r="J126" s="88"/>
      <c r="K126" s="89"/>
      <c r="L126" s="88"/>
      <c r="M126" s="282" t="s">
        <v>414</v>
      </c>
    </row>
    <row r="127" spans="2:13" s="1" customFormat="1" ht="30">
      <c r="B127" s="91"/>
      <c r="C127" s="96" t="s">
        <v>280</v>
      </c>
      <c r="D127" s="86">
        <v>41640</v>
      </c>
      <c r="E127" s="88"/>
      <c r="F127" s="88" t="s">
        <v>241</v>
      </c>
      <c r="G127" s="88"/>
      <c r="H127" s="89"/>
      <c r="I127" s="89"/>
      <c r="J127" s="88"/>
      <c r="K127" s="89"/>
      <c r="L127" s="88"/>
      <c r="M127" s="282" t="s">
        <v>414</v>
      </c>
    </row>
    <row r="128" spans="2:13" s="1" customFormat="1" ht="30">
      <c r="B128" s="91"/>
      <c r="C128" s="95" t="s">
        <v>281</v>
      </c>
      <c r="D128" s="86">
        <v>41640</v>
      </c>
      <c r="E128" s="88"/>
      <c r="F128" s="88" t="s">
        <v>241</v>
      </c>
      <c r="G128" s="88"/>
      <c r="H128" s="89"/>
      <c r="I128" s="89"/>
      <c r="J128" s="88"/>
      <c r="K128" s="89"/>
      <c r="L128" s="88"/>
      <c r="M128" s="282" t="s">
        <v>414</v>
      </c>
    </row>
    <row r="129" spans="2:13" s="1" customFormat="1" ht="30">
      <c r="B129" s="91"/>
      <c r="C129" s="95" t="s">
        <v>282</v>
      </c>
      <c r="D129" s="86">
        <v>41640</v>
      </c>
      <c r="E129" s="88"/>
      <c r="F129" s="88" t="s">
        <v>241</v>
      </c>
      <c r="G129" s="88"/>
      <c r="H129" s="89"/>
      <c r="I129" s="89"/>
      <c r="J129" s="88"/>
      <c r="K129" s="89"/>
      <c r="L129" s="88"/>
      <c r="M129" s="282" t="s">
        <v>414</v>
      </c>
    </row>
    <row r="130" spans="2:13" s="1" customFormat="1" ht="30">
      <c r="B130" s="91"/>
      <c r="C130" s="95" t="s">
        <v>283</v>
      </c>
      <c r="D130" s="86">
        <v>41640</v>
      </c>
      <c r="E130" s="88"/>
      <c r="F130" s="88" t="s">
        <v>241</v>
      </c>
      <c r="G130" s="88"/>
      <c r="H130" s="89"/>
      <c r="I130" s="89"/>
      <c r="J130" s="88"/>
      <c r="K130" s="89"/>
      <c r="L130" s="88"/>
      <c r="M130" s="282" t="s">
        <v>414</v>
      </c>
    </row>
    <row r="131" spans="2:13" s="1" customFormat="1" ht="30">
      <c r="B131" s="91"/>
      <c r="C131" s="95" t="s">
        <v>284</v>
      </c>
      <c r="D131" s="86">
        <v>41640</v>
      </c>
      <c r="E131" s="88"/>
      <c r="F131" s="88" t="s">
        <v>241</v>
      </c>
      <c r="G131" s="88"/>
      <c r="H131" s="89"/>
      <c r="I131" s="89"/>
      <c r="J131" s="88"/>
      <c r="K131" s="89"/>
      <c r="L131" s="88"/>
      <c r="M131" s="282" t="s">
        <v>414</v>
      </c>
    </row>
    <row r="132" spans="2:13" s="1" customFormat="1" ht="30">
      <c r="B132" s="91"/>
      <c r="C132" s="95" t="s">
        <v>285</v>
      </c>
      <c r="D132" s="86">
        <v>41640</v>
      </c>
      <c r="E132" s="88"/>
      <c r="F132" s="88" t="s">
        <v>241</v>
      </c>
      <c r="G132" s="88"/>
      <c r="H132" s="89"/>
      <c r="I132" s="89"/>
      <c r="J132" s="88"/>
      <c r="K132" s="89"/>
      <c r="L132" s="88"/>
      <c r="M132" s="282" t="s">
        <v>414</v>
      </c>
    </row>
    <row r="133" spans="2:13" s="1" customFormat="1" ht="30">
      <c r="B133" s="91"/>
      <c r="C133" s="95" t="s">
        <v>286</v>
      </c>
      <c r="D133" s="86">
        <v>41640</v>
      </c>
      <c r="E133" s="88"/>
      <c r="F133" s="88" t="s">
        <v>241</v>
      </c>
      <c r="G133" s="88"/>
      <c r="H133" s="89"/>
      <c r="I133" s="89"/>
      <c r="J133" s="88"/>
      <c r="K133" s="89"/>
      <c r="L133" s="88"/>
      <c r="M133" s="282" t="s">
        <v>414</v>
      </c>
    </row>
    <row r="134" spans="2:13" s="1" customFormat="1" ht="30">
      <c r="B134" s="91"/>
      <c r="C134" s="95" t="s">
        <v>287</v>
      </c>
      <c r="D134" s="86">
        <v>41640</v>
      </c>
      <c r="E134" s="88"/>
      <c r="F134" s="88" t="s">
        <v>241</v>
      </c>
      <c r="G134" s="88"/>
      <c r="H134" s="89"/>
      <c r="I134" s="89"/>
      <c r="J134" s="88"/>
      <c r="K134" s="89"/>
      <c r="L134" s="88"/>
      <c r="M134" s="282" t="s">
        <v>414</v>
      </c>
    </row>
    <row r="135" spans="2:13" s="1" customFormat="1" ht="30">
      <c r="B135" s="91"/>
      <c r="C135" s="93" t="s">
        <v>288</v>
      </c>
      <c r="D135" s="86">
        <v>41640</v>
      </c>
      <c r="E135" s="88"/>
      <c r="F135" s="88" t="s">
        <v>241</v>
      </c>
      <c r="G135" s="88"/>
      <c r="H135" s="89"/>
      <c r="I135" s="89"/>
      <c r="J135" s="88"/>
      <c r="K135" s="89"/>
      <c r="L135" s="88"/>
      <c r="M135" s="282" t="s">
        <v>414</v>
      </c>
    </row>
    <row r="136" spans="2:13" s="1" customFormat="1" ht="30">
      <c r="B136" s="91"/>
      <c r="C136" s="98" t="s">
        <v>289</v>
      </c>
      <c r="D136" s="86">
        <v>41640</v>
      </c>
      <c r="E136" s="88"/>
      <c r="F136" s="88" t="s">
        <v>241</v>
      </c>
      <c r="G136" s="88"/>
      <c r="H136" s="89"/>
      <c r="I136" s="89"/>
      <c r="J136" s="88"/>
      <c r="K136" s="89"/>
      <c r="L136" s="88"/>
      <c r="M136" s="282" t="s">
        <v>414</v>
      </c>
    </row>
    <row r="137" spans="2:13" s="1" customFormat="1" ht="30">
      <c r="B137" s="91"/>
      <c r="C137" s="98" t="s">
        <v>290</v>
      </c>
      <c r="D137" s="86">
        <v>41640</v>
      </c>
      <c r="E137" s="88"/>
      <c r="F137" s="88" t="s">
        <v>241</v>
      </c>
      <c r="G137" s="88"/>
      <c r="H137" s="89"/>
      <c r="I137" s="89"/>
      <c r="J137" s="88"/>
      <c r="K137" s="89"/>
      <c r="L137" s="88"/>
      <c r="M137" s="282" t="s">
        <v>414</v>
      </c>
    </row>
    <row r="138" spans="2:13" s="1" customFormat="1" ht="30">
      <c r="B138" s="91"/>
      <c r="C138" s="98" t="s">
        <v>291</v>
      </c>
      <c r="D138" s="86">
        <v>41640</v>
      </c>
      <c r="E138" s="88"/>
      <c r="F138" s="88" t="s">
        <v>241</v>
      </c>
      <c r="G138" s="88"/>
      <c r="H138" s="89"/>
      <c r="I138" s="89"/>
      <c r="J138" s="88"/>
      <c r="K138" s="89"/>
      <c r="L138" s="88"/>
      <c r="M138" s="282" t="s">
        <v>414</v>
      </c>
    </row>
    <row r="139" spans="2:13" s="1" customFormat="1" ht="30">
      <c r="B139" s="91"/>
      <c r="C139" s="98" t="s">
        <v>292</v>
      </c>
      <c r="D139" s="86">
        <v>41640</v>
      </c>
      <c r="E139" s="88"/>
      <c r="F139" s="88" t="s">
        <v>241</v>
      </c>
      <c r="G139" s="88"/>
      <c r="H139" s="89"/>
      <c r="I139" s="89"/>
      <c r="J139" s="88"/>
      <c r="K139" s="89"/>
      <c r="L139" s="88"/>
      <c r="M139" s="282" t="s">
        <v>414</v>
      </c>
    </row>
    <row r="140" spans="2:13" s="1" customFormat="1" ht="30">
      <c r="B140" s="91"/>
      <c r="C140" s="95" t="s">
        <v>293</v>
      </c>
      <c r="D140" s="86">
        <v>41640</v>
      </c>
      <c r="E140" s="88"/>
      <c r="F140" s="88" t="s">
        <v>241</v>
      </c>
      <c r="G140" s="88"/>
      <c r="H140" s="89"/>
      <c r="I140" s="89"/>
      <c r="J140" s="88"/>
      <c r="K140" s="89"/>
      <c r="L140" s="88"/>
      <c r="M140" s="282" t="s">
        <v>414</v>
      </c>
    </row>
    <row r="141" spans="2:13" s="1" customFormat="1" ht="30">
      <c r="B141" s="91"/>
      <c r="C141" s="95" t="s">
        <v>294</v>
      </c>
      <c r="D141" s="86">
        <v>41640</v>
      </c>
      <c r="E141" s="88"/>
      <c r="F141" s="88" t="s">
        <v>241</v>
      </c>
      <c r="G141" s="88"/>
      <c r="H141" s="89"/>
      <c r="I141" s="89"/>
      <c r="J141" s="88"/>
      <c r="K141" s="89"/>
      <c r="L141" s="88"/>
      <c r="M141" s="282" t="s">
        <v>414</v>
      </c>
    </row>
    <row r="142" spans="2:13" s="1" customFormat="1" ht="30">
      <c r="B142" s="91"/>
      <c r="C142" s="95" t="s">
        <v>295</v>
      </c>
      <c r="D142" s="86">
        <v>41640</v>
      </c>
      <c r="E142" s="88"/>
      <c r="F142" s="88" t="s">
        <v>241</v>
      </c>
      <c r="G142" s="88"/>
      <c r="H142" s="89"/>
      <c r="I142" s="89"/>
      <c r="J142" s="88"/>
      <c r="K142" s="89"/>
      <c r="L142" s="88"/>
      <c r="M142" s="282" t="s">
        <v>414</v>
      </c>
    </row>
    <row r="143" spans="2:13" s="1" customFormat="1" ht="30">
      <c r="B143" s="91"/>
      <c r="C143" s="93" t="s">
        <v>296</v>
      </c>
      <c r="D143" s="86">
        <v>41640</v>
      </c>
      <c r="E143" s="88"/>
      <c r="F143" s="88" t="s">
        <v>241</v>
      </c>
      <c r="G143" s="88"/>
      <c r="H143" s="89"/>
      <c r="I143" s="89"/>
      <c r="J143" s="88"/>
      <c r="K143" s="89"/>
      <c r="L143" s="88"/>
      <c r="M143" s="282" t="s">
        <v>414</v>
      </c>
    </row>
    <row r="144" spans="2:13" s="1" customFormat="1" ht="30">
      <c r="B144" s="91"/>
      <c r="C144" s="95" t="s">
        <v>297</v>
      </c>
      <c r="D144" s="86">
        <v>41640</v>
      </c>
      <c r="E144" s="88"/>
      <c r="F144" s="88" t="s">
        <v>241</v>
      </c>
      <c r="G144" s="88"/>
      <c r="H144" s="89"/>
      <c r="I144" s="89"/>
      <c r="J144" s="88"/>
      <c r="K144" s="89"/>
      <c r="L144" s="88"/>
      <c r="M144" s="282" t="s">
        <v>414</v>
      </c>
    </row>
    <row r="145" spans="2:13" s="1" customFormat="1" ht="30">
      <c r="B145" s="91"/>
      <c r="C145" s="95" t="s">
        <v>298</v>
      </c>
      <c r="D145" s="86">
        <v>41640</v>
      </c>
      <c r="E145" s="88"/>
      <c r="F145" s="88" t="s">
        <v>241</v>
      </c>
      <c r="G145" s="88"/>
      <c r="H145" s="89"/>
      <c r="I145" s="89"/>
      <c r="J145" s="88"/>
      <c r="K145" s="89"/>
      <c r="L145" s="88"/>
      <c r="M145" s="282" t="s">
        <v>414</v>
      </c>
    </row>
    <row r="146" spans="2:13" s="1" customFormat="1" ht="30">
      <c r="B146" s="91"/>
      <c r="C146" s="95" t="s">
        <v>299</v>
      </c>
      <c r="D146" s="86">
        <v>41640</v>
      </c>
      <c r="E146" s="88"/>
      <c r="F146" s="88" t="s">
        <v>241</v>
      </c>
      <c r="G146" s="88"/>
      <c r="H146" s="89"/>
      <c r="I146" s="89"/>
      <c r="J146" s="88"/>
      <c r="K146" s="89"/>
      <c r="L146" s="88"/>
      <c r="M146" s="282" t="s">
        <v>414</v>
      </c>
    </row>
    <row r="147" spans="2:13" s="1" customFormat="1" ht="30">
      <c r="B147" s="91"/>
      <c r="C147" s="95" t="s">
        <v>300</v>
      </c>
      <c r="D147" s="86">
        <v>41640</v>
      </c>
      <c r="E147" s="88"/>
      <c r="F147" s="88" t="s">
        <v>241</v>
      </c>
      <c r="G147" s="88"/>
      <c r="H147" s="89"/>
      <c r="I147" s="89"/>
      <c r="J147" s="88"/>
      <c r="K147" s="89"/>
      <c r="L147" s="88"/>
      <c r="M147" s="282" t="s">
        <v>414</v>
      </c>
    </row>
    <row r="148" spans="2:13" s="1" customFormat="1" ht="30">
      <c r="B148" s="91"/>
      <c r="C148" s="95" t="s">
        <v>301</v>
      </c>
      <c r="D148" s="86">
        <v>41640</v>
      </c>
      <c r="E148" s="88"/>
      <c r="F148" s="88" t="s">
        <v>241</v>
      </c>
      <c r="G148" s="88"/>
      <c r="H148" s="89"/>
      <c r="I148" s="89"/>
      <c r="J148" s="88"/>
      <c r="K148" s="89"/>
      <c r="L148" s="88"/>
      <c r="M148" s="282" t="s">
        <v>414</v>
      </c>
    </row>
    <row r="149" spans="2:13" s="1" customFormat="1" ht="30">
      <c r="B149" s="91"/>
      <c r="C149" s="93" t="s">
        <v>302</v>
      </c>
      <c r="D149" s="86">
        <v>41640</v>
      </c>
      <c r="E149" s="88"/>
      <c r="F149" s="88" t="s">
        <v>241</v>
      </c>
      <c r="G149" s="88"/>
      <c r="H149" s="89"/>
      <c r="I149" s="89"/>
      <c r="J149" s="88"/>
      <c r="K149" s="89"/>
      <c r="L149" s="88"/>
      <c r="M149" s="282" t="s">
        <v>414</v>
      </c>
    </row>
    <row r="150" spans="2:13" s="1" customFormat="1" ht="30">
      <c r="B150" s="91"/>
      <c r="C150" s="95" t="s">
        <v>303</v>
      </c>
      <c r="D150" s="86">
        <v>41640</v>
      </c>
      <c r="E150" s="88"/>
      <c r="F150" s="88" t="s">
        <v>241</v>
      </c>
      <c r="G150" s="88"/>
      <c r="H150" s="89"/>
      <c r="I150" s="89"/>
      <c r="J150" s="88"/>
      <c r="K150" s="89"/>
      <c r="L150" s="88"/>
      <c r="M150" s="282" t="s">
        <v>414</v>
      </c>
    </row>
    <row r="151" spans="2:13" s="1" customFormat="1" ht="30">
      <c r="B151" s="91"/>
      <c r="C151" s="95" t="s">
        <v>304</v>
      </c>
      <c r="D151" s="86">
        <v>41640</v>
      </c>
      <c r="E151" s="88"/>
      <c r="F151" s="88" t="s">
        <v>241</v>
      </c>
      <c r="G151" s="88"/>
      <c r="H151" s="89"/>
      <c r="I151" s="89"/>
      <c r="J151" s="88"/>
      <c r="K151" s="89"/>
      <c r="L151" s="88"/>
      <c r="M151" s="282" t="s">
        <v>414</v>
      </c>
    </row>
    <row r="152" spans="2:13" s="1" customFormat="1" ht="30">
      <c r="B152" s="91"/>
      <c r="C152" s="95" t="s">
        <v>305</v>
      </c>
      <c r="D152" s="86">
        <v>41640</v>
      </c>
      <c r="E152" s="88"/>
      <c r="F152" s="88" t="s">
        <v>241</v>
      </c>
      <c r="G152" s="88"/>
      <c r="H152" s="89"/>
      <c r="I152" s="89"/>
      <c r="J152" s="88"/>
      <c r="K152" s="89"/>
      <c r="L152" s="88"/>
      <c r="M152" s="282" t="s">
        <v>414</v>
      </c>
    </row>
    <row r="153" spans="2:13" s="1" customFormat="1" ht="30">
      <c r="B153" s="91"/>
      <c r="C153" s="95" t="s">
        <v>306</v>
      </c>
      <c r="D153" s="86">
        <v>41640</v>
      </c>
      <c r="E153" s="88"/>
      <c r="F153" s="88" t="s">
        <v>241</v>
      </c>
      <c r="G153" s="88"/>
      <c r="H153" s="89"/>
      <c r="I153" s="89"/>
      <c r="J153" s="88"/>
      <c r="K153" s="89"/>
      <c r="L153" s="88"/>
      <c r="M153" s="282" t="s">
        <v>414</v>
      </c>
    </row>
    <row r="154" spans="2:13" s="1" customFormat="1" ht="30">
      <c r="B154" s="91"/>
      <c r="C154" s="96" t="s">
        <v>307</v>
      </c>
      <c r="D154" s="86">
        <v>41640</v>
      </c>
      <c r="E154" s="88"/>
      <c r="F154" s="88" t="s">
        <v>241</v>
      </c>
      <c r="G154" s="88"/>
      <c r="H154" s="89"/>
      <c r="I154" s="89"/>
      <c r="J154" s="88"/>
      <c r="K154" s="89"/>
      <c r="L154" s="88"/>
      <c r="M154" s="282" t="s">
        <v>414</v>
      </c>
    </row>
    <row r="155" spans="2:13" s="1" customFormat="1" ht="30">
      <c r="B155" s="91"/>
      <c r="C155" s="95" t="s">
        <v>186</v>
      </c>
      <c r="D155" s="86">
        <v>41640</v>
      </c>
      <c r="E155" s="88"/>
      <c r="F155" s="88" t="s">
        <v>241</v>
      </c>
      <c r="G155" s="88"/>
      <c r="H155" s="89"/>
      <c r="I155" s="89"/>
      <c r="J155" s="88"/>
      <c r="K155" s="89"/>
      <c r="L155" s="88"/>
      <c r="M155" s="282" t="s">
        <v>414</v>
      </c>
    </row>
    <row r="156" spans="2:13" s="1" customFormat="1" ht="30">
      <c r="B156" s="91"/>
      <c r="C156" s="93" t="s">
        <v>308</v>
      </c>
      <c r="D156" s="86">
        <v>41640</v>
      </c>
      <c r="E156" s="88"/>
      <c r="F156" s="88" t="s">
        <v>241</v>
      </c>
      <c r="G156" s="88"/>
      <c r="H156" s="89"/>
      <c r="I156" s="89"/>
      <c r="J156" s="88"/>
      <c r="K156" s="89"/>
      <c r="L156" s="88"/>
      <c r="M156" s="282" t="s">
        <v>414</v>
      </c>
    </row>
    <row r="157" spans="2:13" s="1" customFormat="1" ht="30">
      <c r="B157" s="91"/>
      <c r="C157" s="93" t="s">
        <v>309</v>
      </c>
      <c r="D157" s="86">
        <v>41640</v>
      </c>
      <c r="E157" s="88"/>
      <c r="F157" s="88" t="s">
        <v>241</v>
      </c>
      <c r="G157" s="88"/>
      <c r="H157" s="89"/>
      <c r="I157" s="89"/>
      <c r="J157" s="88"/>
      <c r="K157" s="89"/>
      <c r="L157" s="88"/>
      <c r="M157" s="282" t="s">
        <v>414</v>
      </c>
    </row>
    <row r="158" spans="2:13" s="1" customFormat="1" ht="30">
      <c r="B158" s="91"/>
      <c r="C158" s="93" t="s">
        <v>310</v>
      </c>
      <c r="D158" s="86">
        <v>41640</v>
      </c>
      <c r="E158" s="88"/>
      <c r="F158" s="88" t="s">
        <v>241</v>
      </c>
      <c r="G158" s="88"/>
      <c r="H158" s="89"/>
      <c r="I158" s="89"/>
      <c r="J158" s="88"/>
      <c r="K158" s="89"/>
      <c r="L158" s="88"/>
      <c r="M158" s="282" t="s">
        <v>414</v>
      </c>
    </row>
    <row r="159" spans="2:13" s="1" customFormat="1" ht="30">
      <c r="B159" s="91"/>
      <c r="C159" s="93" t="s">
        <v>311</v>
      </c>
      <c r="D159" s="86">
        <v>41640</v>
      </c>
      <c r="E159" s="88"/>
      <c r="F159" s="88" t="s">
        <v>241</v>
      </c>
      <c r="G159" s="88"/>
      <c r="H159" s="89"/>
      <c r="I159" s="89"/>
      <c r="J159" s="88"/>
      <c r="K159" s="89"/>
      <c r="L159" s="88"/>
      <c r="M159" s="282" t="s">
        <v>414</v>
      </c>
    </row>
    <row r="160" spans="2:13" s="1" customFormat="1" ht="30">
      <c r="B160" s="91"/>
      <c r="C160" s="95" t="s">
        <v>312</v>
      </c>
      <c r="D160" s="86">
        <v>41640</v>
      </c>
      <c r="E160" s="88"/>
      <c r="F160" s="88" t="s">
        <v>241</v>
      </c>
      <c r="G160" s="88"/>
      <c r="H160" s="89"/>
      <c r="I160" s="89"/>
      <c r="J160" s="88"/>
      <c r="K160" s="89"/>
      <c r="L160" s="88"/>
      <c r="M160" s="282" t="s">
        <v>414</v>
      </c>
    </row>
    <row r="161" spans="2:13" s="1" customFormat="1" ht="30">
      <c r="B161" s="91"/>
      <c r="C161" s="96" t="s">
        <v>313</v>
      </c>
      <c r="D161" s="86">
        <v>41640</v>
      </c>
      <c r="E161" s="88"/>
      <c r="F161" s="88" t="s">
        <v>241</v>
      </c>
      <c r="G161" s="88"/>
      <c r="H161" s="89"/>
      <c r="I161" s="89"/>
      <c r="J161" s="88"/>
      <c r="K161" s="89"/>
      <c r="L161" s="88"/>
      <c r="M161" s="282" t="s">
        <v>414</v>
      </c>
    </row>
    <row r="162" spans="2:13" s="1" customFormat="1" ht="30">
      <c r="B162" s="91"/>
      <c r="C162" s="96" t="s">
        <v>314</v>
      </c>
      <c r="D162" s="86">
        <v>41640</v>
      </c>
      <c r="E162" s="88"/>
      <c r="F162" s="88" t="s">
        <v>241</v>
      </c>
      <c r="G162" s="88"/>
      <c r="H162" s="89"/>
      <c r="I162" s="89"/>
      <c r="J162" s="88"/>
      <c r="K162" s="89"/>
      <c r="L162" s="88"/>
      <c r="M162" s="282" t="s">
        <v>414</v>
      </c>
    </row>
    <row r="163" spans="2:13" s="1" customFormat="1" ht="30">
      <c r="B163" s="91"/>
      <c r="C163" s="95" t="s">
        <v>315</v>
      </c>
      <c r="D163" s="86">
        <v>41640</v>
      </c>
      <c r="E163" s="88"/>
      <c r="F163" s="88" t="s">
        <v>241</v>
      </c>
      <c r="G163" s="88"/>
      <c r="H163" s="89"/>
      <c r="I163" s="89"/>
      <c r="J163" s="88"/>
      <c r="K163" s="89"/>
      <c r="L163" s="88"/>
      <c r="M163" s="282" t="s">
        <v>414</v>
      </c>
    </row>
    <row r="164" spans="2:13" s="1" customFormat="1" ht="30">
      <c r="B164" s="91"/>
      <c r="C164" s="95" t="s">
        <v>316</v>
      </c>
      <c r="D164" s="86">
        <v>41640</v>
      </c>
      <c r="E164" s="88"/>
      <c r="F164" s="88" t="s">
        <v>241</v>
      </c>
      <c r="G164" s="88"/>
      <c r="H164" s="89"/>
      <c r="I164" s="89"/>
      <c r="J164" s="88"/>
      <c r="K164" s="89"/>
      <c r="L164" s="88"/>
      <c r="M164" s="282" t="s">
        <v>414</v>
      </c>
    </row>
    <row r="165" spans="2:13" s="1" customFormat="1" ht="30">
      <c r="B165" s="91"/>
      <c r="C165" s="93" t="s">
        <v>317</v>
      </c>
      <c r="D165" s="86">
        <v>41640</v>
      </c>
      <c r="E165" s="88"/>
      <c r="F165" s="88" t="s">
        <v>241</v>
      </c>
      <c r="G165" s="88"/>
      <c r="H165" s="89"/>
      <c r="I165" s="89"/>
      <c r="J165" s="88"/>
      <c r="K165" s="89"/>
      <c r="L165" s="88"/>
      <c r="M165" s="282" t="s">
        <v>414</v>
      </c>
    </row>
    <row r="166" spans="2:13" s="1" customFormat="1" ht="30">
      <c r="B166" s="91"/>
      <c r="C166" s="93" t="s">
        <v>318</v>
      </c>
      <c r="D166" s="86">
        <v>41640</v>
      </c>
      <c r="E166" s="88"/>
      <c r="F166" s="88" t="s">
        <v>241</v>
      </c>
      <c r="G166" s="88"/>
      <c r="H166" s="89"/>
      <c r="I166" s="89"/>
      <c r="J166" s="88"/>
      <c r="K166" s="89"/>
      <c r="L166" s="88"/>
      <c r="M166" s="282" t="s">
        <v>414</v>
      </c>
    </row>
    <row r="167" spans="2:13" s="1" customFormat="1" ht="30">
      <c r="B167" s="91"/>
      <c r="C167" s="96" t="s">
        <v>319</v>
      </c>
      <c r="D167" s="86">
        <v>41640</v>
      </c>
      <c r="E167" s="88"/>
      <c r="F167" s="88" t="s">
        <v>241</v>
      </c>
      <c r="G167" s="88"/>
      <c r="H167" s="89"/>
      <c r="I167" s="89"/>
      <c r="J167" s="88"/>
      <c r="K167" s="89"/>
      <c r="L167" s="88"/>
      <c r="M167" s="282" t="s">
        <v>414</v>
      </c>
    </row>
    <row r="168" spans="2:13" s="1" customFormat="1" ht="30">
      <c r="B168" s="91"/>
      <c r="C168" s="93" t="s">
        <v>320</v>
      </c>
      <c r="D168" s="86">
        <v>41640</v>
      </c>
      <c r="E168" s="88"/>
      <c r="F168" s="88" t="s">
        <v>241</v>
      </c>
      <c r="G168" s="88"/>
      <c r="H168" s="89"/>
      <c r="I168" s="89"/>
      <c r="J168" s="88"/>
      <c r="K168" s="89"/>
      <c r="L168" s="88"/>
      <c r="M168" s="282" t="s">
        <v>414</v>
      </c>
    </row>
    <row r="169" spans="2:13" s="1" customFormat="1" ht="30">
      <c r="B169" s="91"/>
      <c r="C169" s="93" t="s">
        <v>321</v>
      </c>
      <c r="D169" s="86">
        <v>41640</v>
      </c>
      <c r="E169" s="88"/>
      <c r="F169" s="88" t="s">
        <v>241</v>
      </c>
      <c r="G169" s="88"/>
      <c r="H169" s="89"/>
      <c r="I169" s="89"/>
      <c r="J169" s="88"/>
      <c r="K169" s="89"/>
      <c r="L169" s="88"/>
      <c r="M169" s="282" t="s">
        <v>414</v>
      </c>
    </row>
    <row r="170" spans="2:13" s="1" customFormat="1" ht="30">
      <c r="B170" s="91"/>
      <c r="C170" s="93" t="s">
        <v>322</v>
      </c>
      <c r="D170" s="86">
        <v>41640</v>
      </c>
      <c r="E170" s="88"/>
      <c r="F170" s="88" t="s">
        <v>241</v>
      </c>
      <c r="G170" s="88"/>
      <c r="H170" s="89"/>
      <c r="I170" s="89"/>
      <c r="J170" s="88"/>
      <c r="K170" s="89"/>
      <c r="L170" s="88"/>
      <c r="M170" s="282" t="s">
        <v>414</v>
      </c>
    </row>
    <row r="171" spans="2:13" s="1" customFormat="1" ht="30">
      <c r="B171" s="91"/>
      <c r="C171" s="93" t="s">
        <v>323</v>
      </c>
      <c r="D171" s="86">
        <v>41640</v>
      </c>
      <c r="E171" s="88"/>
      <c r="F171" s="88" t="s">
        <v>241</v>
      </c>
      <c r="G171" s="88"/>
      <c r="H171" s="89"/>
      <c r="I171" s="89"/>
      <c r="J171" s="88"/>
      <c r="K171" s="89"/>
      <c r="L171" s="88"/>
      <c r="M171" s="282" t="s">
        <v>414</v>
      </c>
    </row>
    <row r="172" spans="2:13" s="1" customFormat="1" ht="30">
      <c r="B172" s="91"/>
      <c r="C172" s="95" t="s">
        <v>324</v>
      </c>
      <c r="D172" s="86">
        <v>41640</v>
      </c>
      <c r="E172" s="88"/>
      <c r="F172" s="88" t="s">
        <v>241</v>
      </c>
      <c r="G172" s="88"/>
      <c r="H172" s="89"/>
      <c r="I172" s="89"/>
      <c r="J172" s="88"/>
      <c r="K172" s="89"/>
      <c r="L172" s="88"/>
      <c r="M172" s="282" t="s">
        <v>414</v>
      </c>
    </row>
    <row r="173" spans="2:13" s="1" customFormat="1" ht="30">
      <c r="B173" s="91"/>
      <c r="C173" s="95" t="s">
        <v>325</v>
      </c>
      <c r="D173" s="86">
        <v>41640</v>
      </c>
      <c r="E173" s="88"/>
      <c r="F173" s="88" t="s">
        <v>241</v>
      </c>
      <c r="G173" s="88"/>
      <c r="H173" s="89"/>
      <c r="I173" s="89"/>
      <c r="J173" s="88"/>
      <c r="K173" s="89"/>
      <c r="L173" s="88"/>
      <c r="M173" s="282" t="s">
        <v>414</v>
      </c>
    </row>
    <row r="174" spans="2:13" s="1" customFormat="1" ht="30">
      <c r="B174" s="91"/>
      <c r="C174" s="95" t="s">
        <v>326</v>
      </c>
      <c r="D174" s="86">
        <v>41640</v>
      </c>
      <c r="E174" s="88"/>
      <c r="F174" s="88" t="s">
        <v>241</v>
      </c>
      <c r="G174" s="90"/>
      <c r="H174" s="99"/>
      <c r="I174" s="99"/>
      <c r="J174" s="90"/>
      <c r="K174" s="99"/>
      <c r="L174" s="90"/>
      <c r="M174" s="282" t="s">
        <v>414</v>
      </c>
    </row>
    <row r="175" spans="2:13" s="1" customFormat="1" ht="30">
      <c r="B175" s="91"/>
      <c r="C175" s="93" t="s">
        <v>327</v>
      </c>
      <c r="D175" s="86">
        <v>41640</v>
      </c>
      <c r="E175" s="88"/>
      <c r="F175" s="88" t="s">
        <v>241</v>
      </c>
      <c r="G175" s="90"/>
      <c r="H175" s="99"/>
      <c r="I175" s="99"/>
      <c r="J175" s="90"/>
      <c r="K175" s="99"/>
      <c r="L175" s="90"/>
      <c r="M175" s="282" t="s">
        <v>414</v>
      </c>
    </row>
    <row r="176" spans="2:13" s="1" customFormat="1" ht="30">
      <c r="B176" s="91"/>
      <c r="C176" s="95" t="s">
        <v>328</v>
      </c>
      <c r="D176" s="86">
        <v>41640</v>
      </c>
      <c r="E176" s="88"/>
      <c r="F176" s="88" t="s">
        <v>241</v>
      </c>
      <c r="G176" s="90"/>
      <c r="H176" s="99"/>
      <c r="I176" s="99"/>
      <c r="J176" s="90"/>
      <c r="K176" s="99"/>
      <c r="L176" s="90"/>
      <c r="M176" s="282" t="s">
        <v>414</v>
      </c>
    </row>
    <row r="177" spans="2:13" s="1" customFormat="1" ht="30">
      <c r="B177" s="91"/>
      <c r="C177" s="93" t="s">
        <v>329</v>
      </c>
      <c r="D177" s="86">
        <v>41640</v>
      </c>
      <c r="E177" s="88"/>
      <c r="F177" s="88" t="s">
        <v>241</v>
      </c>
      <c r="G177" s="90"/>
      <c r="H177" s="99"/>
      <c r="I177" s="99"/>
      <c r="J177" s="90"/>
      <c r="K177" s="99"/>
      <c r="L177" s="90"/>
      <c r="M177" s="282" t="s">
        <v>414</v>
      </c>
    </row>
    <row r="178" spans="2:13" s="1" customFormat="1" ht="30">
      <c r="B178" s="91"/>
      <c r="C178" s="95" t="s">
        <v>330</v>
      </c>
      <c r="D178" s="86">
        <v>41640</v>
      </c>
      <c r="E178" s="88"/>
      <c r="F178" s="88" t="s">
        <v>241</v>
      </c>
      <c r="G178" s="90"/>
      <c r="H178" s="99"/>
      <c r="I178" s="99"/>
      <c r="J178" s="90"/>
      <c r="K178" s="99"/>
      <c r="L178" s="90"/>
      <c r="M178" s="282" t="s">
        <v>414</v>
      </c>
    </row>
    <row r="179" spans="2:13" s="1" customFormat="1" ht="30">
      <c r="B179" s="91"/>
      <c r="C179" s="93" t="s">
        <v>331</v>
      </c>
      <c r="D179" s="86">
        <v>41640</v>
      </c>
      <c r="E179" s="88"/>
      <c r="F179" s="88" t="s">
        <v>241</v>
      </c>
      <c r="G179" s="90"/>
      <c r="H179" s="99"/>
      <c r="I179" s="99"/>
      <c r="J179" s="90"/>
      <c r="K179" s="99"/>
      <c r="L179" s="90"/>
      <c r="M179" s="282" t="s">
        <v>414</v>
      </c>
    </row>
    <row r="180" spans="2:13" s="1" customFormat="1" ht="30">
      <c r="B180" s="91"/>
      <c r="C180" s="95" t="s">
        <v>332</v>
      </c>
      <c r="D180" s="86">
        <v>41640</v>
      </c>
      <c r="E180" s="88"/>
      <c r="F180" s="88" t="s">
        <v>241</v>
      </c>
      <c r="G180" s="90"/>
      <c r="H180" s="99"/>
      <c r="I180" s="99"/>
      <c r="J180" s="90"/>
      <c r="K180" s="99"/>
      <c r="L180" s="90"/>
      <c r="M180" s="282" t="s">
        <v>414</v>
      </c>
    </row>
    <row r="181" spans="2:13" s="1" customFormat="1" ht="30">
      <c r="B181" s="91"/>
      <c r="C181" s="95" t="s">
        <v>333</v>
      </c>
      <c r="D181" s="86">
        <v>41640</v>
      </c>
      <c r="E181" s="88"/>
      <c r="F181" s="88" t="s">
        <v>241</v>
      </c>
      <c r="G181" s="90"/>
      <c r="H181" s="99"/>
      <c r="I181" s="99"/>
      <c r="J181" s="90"/>
      <c r="K181" s="99"/>
      <c r="L181" s="90"/>
      <c r="M181" s="282" t="s">
        <v>414</v>
      </c>
    </row>
    <row r="182" spans="2:13" s="1" customFormat="1" ht="30">
      <c r="B182" s="91"/>
      <c r="C182" s="95" t="s">
        <v>334</v>
      </c>
      <c r="D182" s="86">
        <v>41640</v>
      </c>
      <c r="E182" s="88"/>
      <c r="F182" s="88" t="s">
        <v>241</v>
      </c>
      <c r="G182" s="90"/>
      <c r="H182" s="99"/>
      <c r="I182" s="99"/>
      <c r="J182" s="90"/>
      <c r="K182" s="99"/>
      <c r="L182" s="90"/>
      <c r="M182" s="282" t="s">
        <v>414</v>
      </c>
    </row>
    <row r="183" spans="2:13" s="1" customFormat="1" ht="30">
      <c r="B183" s="91"/>
      <c r="C183" s="95" t="s">
        <v>335</v>
      </c>
      <c r="D183" s="86">
        <v>41640</v>
      </c>
      <c r="E183" s="88"/>
      <c r="F183" s="88" t="s">
        <v>241</v>
      </c>
      <c r="G183" s="90"/>
      <c r="H183" s="99"/>
      <c r="I183" s="99"/>
      <c r="J183" s="90"/>
      <c r="K183" s="99"/>
      <c r="L183" s="90"/>
      <c r="M183" s="282" t="s">
        <v>414</v>
      </c>
    </row>
    <row r="184" spans="2:13" s="1" customFormat="1" ht="30">
      <c r="B184" s="91"/>
      <c r="C184" s="93" t="s">
        <v>336</v>
      </c>
      <c r="D184" s="86">
        <v>41640</v>
      </c>
      <c r="E184" s="88"/>
      <c r="F184" s="88" t="s">
        <v>241</v>
      </c>
      <c r="G184" s="90"/>
      <c r="H184" s="99"/>
      <c r="I184" s="99"/>
      <c r="J184" s="90"/>
      <c r="K184" s="99"/>
      <c r="L184" s="90"/>
      <c r="M184" s="282" t="s">
        <v>414</v>
      </c>
    </row>
    <row r="185" spans="2:13" s="1" customFormat="1" ht="30">
      <c r="B185" s="91"/>
      <c r="C185" s="95" t="s">
        <v>337</v>
      </c>
      <c r="D185" s="86">
        <v>41640</v>
      </c>
      <c r="E185" s="88"/>
      <c r="F185" s="88" t="s">
        <v>241</v>
      </c>
      <c r="G185" s="90"/>
      <c r="H185" s="99"/>
      <c r="I185" s="99"/>
      <c r="J185" s="90"/>
      <c r="K185" s="99"/>
      <c r="L185" s="90"/>
      <c r="M185" s="282" t="s">
        <v>414</v>
      </c>
    </row>
    <row r="186" spans="2:13" s="1" customFormat="1" ht="30">
      <c r="B186" s="91"/>
      <c r="C186" s="93" t="s">
        <v>338</v>
      </c>
      <c r="D186" s="86">
        <v>41640</v>
      </c>
      <c r="E186" s="88"/>
      <c r="F186" s="88" t="s">
        <v>241</v>
      </c>
      <c r="G186" s="90"/>
      <c r="H186" s="99"/>
      <c r="I186" s="99"/>
      <c r="J186" s="90"/>
      <c r="K186" s="99"/>
      <c r="L186" s="90"/>
      <c r="M186" s="282" t="s">
        <v>414</v>
      </c>
    </row>
    <row r="187" spans="2:13" s="1" customFormat="1" ht="30">
      <c r="B187" s="91"/>
      <c r="C187" s="103" t="s">
        <v>339</v>
      </c>
      <c r="D187" s="86">
        <v>41640</v>
      </c>
      <c r="E187" s="88"/>
      <c r="F187" s="88" t="s">
        <v>241</v>
      </c>
      <c r="G187" s="90"/>
      <c r="H187" s="90"/>
      <c r="I187" s="90"/>
      <c r="J187" s="90"/>
      <c r="K187" s="90"/>
      <c r="L187" s="90"/>
      <c r="M187" s="282" t="s">
        <v>414</v>
      </c>
    </row>
    <row r="188" spans="2:13" s="1" customFormat="1" ht="30">
      <c r="B188" s="91"/>
      <c r="C188" s="103" t="s">
        <v>340</v>
      </c>
      <c r="D188" s="86">
        <v>41640</v>
      </c>
      <c r="E188" s="88"/>
      <c r="F188" s="88" t="s">
        <v>241</v>
      </c>
      <c r="G188" s="90"/>
      <c r="H188" s="90"/>
      <c r="I188" s="90"/>
      <c r="J188" s="90"/>
      <c r="K188" s="90"/>
      <c r="L188" s="90"/>
      <c r="M188" s="282" t="s">
        <v>414</v>
      </c>
    </row>
    <row r="189" spans="2:13" s="1" customFormat="1" ht="30">
      <c r="B189" s="91"/>
      <c r="C189" s="103" t="s">
        <v>341</v>
      </c>
      <c r="D189" s="86">
        <v>41640</v>
      </c>
      <c r="E189" s="88"/>
      <c r="F189" s="88" t="s">
        <v>241</v>
      </c>
      <c r="G189" s="90"/>
      <c r="H189" s="90"/>
      <c r="I189" s="90"/>
      <c r="J189" s="90"/>
      <c r="K189" s="90"/>
      <c r="L189" s="90"/>
      <c r="M189" s="282" t="s">
        <v>414</v>
      </c>
    </row>
    <row r="190" spans="2:13" s="1" customFormat="1" ht="30">
      <c r="B190" s="91"/>
      <c r="C190" s="93" t="s">
        <v>342</v>
      </c>
      <c r="D190" s="86">
        <v>41640</v>
      </c>
      <c r="E190" s="88"/>
      <c r="F190" s="88" t="s">
        <v>241</v>
      </c>
      <c r="G190" s="90"/>
      <c r="H190" s="90"/>
      <c r="I190" s="90"/>
      <c r="J190" s="90"/>
      <c r="K190" s="90"/>
      <c r="L190" s="90"/>
      <c r="M190" s="282" t="s">
        <v>414</v>
      </c>
    </row>
    <row r="191" spans="2:13" s="1" customFormat="1" ht="30">
      <c r="B191" s="91"/>
      <c r="C191" s="93" t="s">
        <v>343</v>
      </c>
      <c r="D191" s="86">
        <v>41640</v>
      </c>
      <c r="E191" s="88"/>
      <c r="F191" s="88" t="s">
        <v>241</v>
      </c>
      <c r="G191" s="90"/>
      <c r="H191" s="90"/>
      <c r="I191" s="90"/>
      <c r="J191" s="90"/>
      <c r="K191" s="90"/>
      <c r="L191" s="90"/>
      <c r="M191" s="282" t="s">
        <v>414</v>
      </c>
    </row>
    <row r="192" spans="2:13" s="1" customFormat="1" ht="15">
      <c r="B192" s="91"/>
      <c r="C192" s="326" t="s">
        <v>344</v>
      </c>
      <c r="D192" s="86">
        <v>41640</v>
      </c>
      <c r="E192" s="88"/>
      <c r="F192" s="88"/>
      <c r="G192" s="90"/>
      <c r="H192" s="90"/>
      <c r="I192" s="90"/>
      <c r="J192" s="90"/>
      <c r="K192" s="90"/>
      <c r="L192" s="90"/>
      <c r="M192" s="282" t="s">
        <v>414</v>
      </c>
    </row>
    <row r="193" spans="2:13" s="1" customFormat="1" ht="30">
      <c r="B193" s="91">
        <v>31201616</v>
      </c>
      <c r="C193" s="101" t="s">
        <v>221</v>
      </c>
      <c r="D193" s="86">
        <v>41640</v>
      </c>
      <c r="E193" s="88"/>
      <c r="F193" s="88" t="s">
        <v>241</v>
      </c>
      <c r="G193" s="90"/>
      <c r="H193" s="90"/>
      <c r="I193" s="90"/>
      <c r="J193" s="90"/>
      <c r="K193" s="90"/>
      <c r="L193" s="90"/>
      <c r="M193" s="282" t="s">
        <v>414</v>
      </c>
    </row>
    <row r="194" spans="2:13" s="1" customFormat="1" ht="30">
      <c r="B194" s="91"/>
      <c r="C194" s="102" t="s">
        <v>345</v>
      </c>
      <c r="D194" s="86">
        <v>41640</v>
      </c>
      <c r="E194" s="88"/>
      <c r="F194" s="88" t="s">
        <v>241</v>
      </c>
      <c r="G194" s="90"/>
      <c r="H194" s="90"/>
      <c r="I194" s="90"/>
      <c r="J194" s="90"/>
      <c r="K194" s="90"/>
      <c r="L194" s="90"/>
      <c r="M194" s="282" t="s">
        <v>414</v>
      </c>
    </row>
    <row r="195" spans="2:13" s="1" customFormat="1" ht="30">
      <c r="B195" s="91"/>
      <c r="C195" s="102" t="s">
        <v>346</v>
      </c>
      <c r="D195" s="86">
        <v>41640</v>
      </c>
      <c r="E195" s="88"/>
      <c r="F195" s="88" t="s">
        <v>241</v>
      </c>
      <c r="G195" s="90"/>
      <c r="H195" s="90"/>
      <c r="I195" s="90"/>
      <c r="J195" s="90"/>
      <c r="K195" s="90"/>
      <c r="L195" s="90"/>
      <c r="M195" s="282" t="s">
        <v>414</v>
      </c>
    </row>
    <row r="196" spans="2:13" s="1" customFormat="1" ht="30">
      <c r="B196" s="91"/>
      <c r="C196" s="103" t="s">
        <v>347</v>
      </c>
      <c r="D196" s="86">
        <v>41640</v>
      </c>
      <c r="E196" s="88"/>
      <c r="F196" s="88" t="s">
        <v>241</v>
      </c>
      <c r="G196" s="90"/>
      <c r="H196" s="90"/>
      <c r="I196" s="90"/>
      <c r="J196" s="90"/>
      <c r="K196" s="90"/>
      <c r="L196" s="90"/>
      <c r="M196" s="282" t="s">
        <v>414</v>
      </c>
    </row>
    <row r="197" spans="2:13" s="1" customFormat="1" ht="30">
      <c r="B197" s="91"/>
      <c r="C197" s="101" t="s">
        <v>348</v>
      </c>
      <c r="D197" s="86">
        <v>41640</v>
      </c>
      <c r="E197" s="88"/>
      <c r="F197" s="88" t="s">
        <v>241</v>
      </c>
      <c r="G197" s="90"/>
      <c r="H197" s="90"/>
      <c r="I197" s="90"/>
      <c r="J197" s="90"/>
      <c r="K197" s="90"/>
      <c r="L197" s="90"/>
      <c r="M197" s="282" t="s">
        <v>414</v>
      </c>
    </row>
    <row r="198" spans="2:13" s="1" customFormat="1" ht="30">
      <c r="B198" s="91"/>
      <c r="C198" s="102" t="s">
        <v>349</v>
      </c>
      <c r="D198" s="86">
        <v>41640</v>
      </c>
      <c r="E198" s="88"/>
      <c r="F198" s="88" t="s">
        <v>241</v>
      </c>
      <c r="G198" s="90"/>
      <c r="H198" s="90"/>
      <c r="I198" s="90"/>
      <c r="J198" s="90"/>
      <c r="K198" s="90"/>
      <c r="L198" s="90"/>
      <c r="M198" s="282" t="s">
        <v>414</v>
      </c>
    </row>
    <row r="199" spans="2:13" s="1" customFormat="1" ht="30">
      <c r="B199" s="91"/>
      <c r="C199" s="102" t="s">
        <v>350</v>
      </c>
      <c r="D199" s="86">
        <v>41640</v>
      </c>
      <c r="E199" s="88"/>
      <c r="F199" s="88" t="s">
        <v>241</v>
      </c>
      <c r="G199" s="90"/>
      <c r="H199" s="90"/>
      <c r="I199" s="90"/>
      <c r="J199" s="90"/>
      <c r="K199" s="90"/>
      <c r="L199" s="90"/>
      <c r="M199" s="282" t="s">
        <v>414</v>
      </c>
    </row>
    <row r="200" spans="2:13" s="1" customFormat="1" ht="30">
      <c r="B200" s="91"/>
      <c r="C200" s="104" t="s">
        <v>351</v>
      </c>
      <c r="D200" s="86">
        <v>41640</v>
      </c>
      <c r="E200" s="88"/>
      <c r="F200" s="88" t="s">
        <v>241</v>
      </c>
      <c r="G200" s="90"/>
      <c r="H200" s="90"/>
      <c r="I200" s="90"/>
      <c r="J200" s="90"/>
      <c r="K200" s="90"/>
      <c r="L200" s="90"/>
      <c r="M200" s="282" t="s">
        <v>414</v>
      </c>
    </row>
    <row r="201" spans="2:13" s="1" customFormat="1" ht="30">
      <c r="B201" s="91"/>
      <c r="C201" s="103" t="s">
        <v>352</v>
      </c>
      <c r="D201" s="86">
        <v>41640</v>
      </c>
      <c r="E201" s="88"/>
      <c r="F201" s="88" t="s">
        <v>241</v>
      </c>
      <c r="G201" s="90"/>
      <c r="H201" s="90"/>
      <c r="I201" s="90"/>
      <c r="J201" s="90"/>
      <c r="K201" s="90"/>
      <c r="L201" s="90"/>
      <c r="M201" s="282" t="s">
        <v>414</v>
      </c>
    </row>
    <row r="202" spans="2:13" s="1" customFormat="1" ht="30">
      <c r="B202" s="91"/>
      <c r="C202" s="102" t="s">
        <v>353</v>
      </c>
      <c r="D202" s="86">
        <v>41640</v>
      </c>
      <c r="E202" s="88"/>
      <c r="F202" s="88" t="s">
        <v>241</v>
      </c>
      <c r="G202" s="90"/>
      <c r="H202" s="90"/>
      <c r="I202" s="90"/>
      <c r="J202" s="90"/>
      <c r="K202" s="90"/>
      <c r="L202" s="90"/>
      <c r="M202" s="282" t="s">
        <v>414</v>
      </c>
    </row>
    <row r="203" spans="2:13" s="1" customFormat="1" ht="30">
      <c r="B203" s="91"/>
      <c r="C203" s="103" t="s">
        <v>354</v>
      </c>
      <c r="D203" s="86">
        <v>41640</v>
      </c>
      <c r="E203" s="88"/>
      <c r="F203" s="88" t="s">
        <v>241</v>
      </c>
      <c r="G203" s="90"/>
      <c r="H203" s="90"/>
      <c r="I203" s="90"/>
      <c r="J203" s="90"/>
      <c r="K203" s="90"/>
      <c r="L203" s="90"/>
      <c r="M203" s="282" t="s">
        <v>414</v>
      </c>
    </row>
    <row r="204" spans="2:13" s="1" customFormat="1" ht="30">
      <c r="B204" s="91"/>
      <c r="C204" s="103" t="s">
        <v>355</v>
      </c>
      <c r="D204" s="86">
        <v>41640</v>
      </c>
      <c r="E204" s="88"/>
      <c r="F204" s="88" t="s">
        <v>241</v>
      </c>
      <c r="G204" s="90"/>
      <c r="H204" s="90"/>
      <c r="I204" s="90"/>
      <c r="J204" s="90"/>
      <c r="K204" s="90"/>
      <c r="L204" s="90"/>
      <c r="M204" s="282" t="s">
        <v>414</v>
      </c>
    </row>
    <row r="205" spans="2:13" s="1" customFormat="1" ht="30">
      <c r="B205" s="91"/>
      <c r="C205" s="104" t="s">
        <v>356</v>
      </c>
      <c r="D205" s="86">
        <v>41640</v>
      </c>
      <c r="E205" s="88"/>
      <c r="F205" s="88" t="s">
        <v>241</v>
      </c>
      <c r="G205" s="90"/>
      <c r="H205" s="90"/>
      <c r="I205" s="90"/>
      <c r="J205" s="90"/>
      <c r="K205" s="90"/>
      <c r="L205" s="90"/>
      <c r="M205" s="282" t="s">
        <v>414</v>
      </c>
    </row>
    <row r="206" spans="2:13" s="1" customFormat="1" ht="30">
      <c r="B206" s="91"/>
      <c r="C206" s="103" t="s">
        <v>357</v>
      </c>
      <c r="D206" s="86">
        <v>41640</v>
      </c>
      <c r="E206" s="88"/>
      <c r="F206" s="88" t="s">
        <v>241</v>
      </c>
      <c r="G206" s="90"/>
      <c r="H206" s="90"/>
      <c r="I206" s="90"/>
      <c r="J206" s="90"/>
      <c r="K206" s="90"/>
      <c r="L206" s="90"/>
      <c r="M206" s="282" t="s">
        <v>414</v>
      </c>
    </row>
    <row r="207" spans="2:13" s="1" customFormat="1" ht="30">
      <c r="B207" s="91"/>
      <c r="C207" s="101" t="s">
        <v>358</v>
      </c>
      <c r="D207" s="86">
        <v>41640</v>
      </c>
      <c r="E207" s="88"/>
      <c r="F207" s="88" t="s">
        <v>241</v>
      </c>
      <c r="G207" s="90"/>
      <c r="H207" s="90"/>
      <c r="I207" s="90"/>
      <c r="J207" s="90"/>
      <c r="K207" s="90"/>
      <c r="L207" s="90"/>
      <c r="M207" s="282" t="s">
        <v>414</v>
      </c>
    </row>
    <row r="208" spans="2:13" s="1" customFormat="1" ht="30">
      <c r="B208" s="91"/>
      <c r="C208" s="104" t="s">
        <v>359</v>
      </c>
      <c r="D208" s="86">
        <v>41640</v>
      </c>
      <c r="E208" s="88"/>
      <c r="F208" s="88" t="s">
        <v>241</v>
      </c>
      <c r="G208" s="90"/>
      <c r="H208" s="90"/>
      <c r="I208" s="90"/>
      <c r="J208" s="90"/>
      <c r="K208" s="90"/>
      <c r="L208" s="90"/>
      <c r="M208" s="282" t="s">
        <v>414</v>
      </c>
    </row>
    <row r="209" spans="2:13" s="1" customFormat="1" ht="30">
      <c r="B209" s="91"/>
      <c r="C209" s="104" t="s">
        <v>360</v>
      </c>
      <c r="D209" s="86">
        <v>41640</v>
      </c>
      <c r="E209" s="88"/>
      <c r="F209" s="88" t="s">
        <v>241</v>
      </c>
      <c r="G209" s="90"/>
      <c r="H209" s="90"/>
      <c r="I209" s="90"/>
      <c r="J209" s="90"/>
      <c r="K209" s="90"/>
      <c r="L209" s="90"/>
      <c r="M209" s="282" t="s">
        <v>414</v>
      </c>
    </row>
    <row r="210" spans="2:13" s="1" customFormat="1" ht="30">
      <c r="B210" s="91"/>
      <c r="C210" s="105" t="s">
        <v>361</v>
      </c>
      <c r="D210" s="86">
        <v>41640</v>
      </c>
      <c r="E210" s="88"/>
      <c r="F210" s="88" t="s">
        <v>241</v>
      </c>
      <c r="G210" s="90"/>
      <c r="H210" s="90"/>
      <c r="I210" s="90"/>
      <c r="J210" s="90"/>
      <c r="K210" s="90"/>
      <c r="L210" s="90"/>
      <c r="M210" s="282" t="s">
        <v>414</v>
      </c>
    </row>
    <row r="211" spans="2:13" s="1" customFormat="1" ht="30">
      <c r="B211" s="91"/>
      <c r="C211" s="105" t="s">
        <v>362</v>
      </c>
      <c r="D211" s="86">
        <v>41640</v>
      </c>
      <c r="E211" s="88"/>
      <c r="F211" s="88" t="s">
        <v>241</v>
      </c>
      <c r="G211" s="90"/>
      <c r="H211" s="90"/>
      <c r="I211" s="90"/>
      <c r="J211" s="90"/>
      <c r="K211" s="90"/>
      <c r="L211" s="90"/>
      <c r="M211" s="282" t="s">
        <v>414</v>
      </c>
    </row>
    <row r="212" spans="2:13" s="1" customFormat="1" ht="30">
      <c r="B212" s="91"/>
      <c r="C212" s="104" t="s">
        <v>363</v>
      </c>
      <c r="D212" s="86">
        <v>41640</v>
      </c>
      <c r="E212" s="88"/>
      <c r="F212" s="88" t="s">
        <v>241</v>
      </c>
      <c r="G212" s="90"/>
      <c r="H212" s="90"/>
      <c r="I212" s="90"/>
      <c r="J212" s="90"/>
      <c r="K212" s="90"/>
      <c r="L212" s="90"/>
      <c r="M212" s="282" t="s">
        <v>414</v>
      </c>
    </row>
    <row r="213" spans="2:13" s="1" customFormat="1" ht="30">
      <c r="B213" s="91"/>
      <c r="C213" s="102" t="s">
        <v>364</v>
      </c>
      <c r="D213" s="86">
        <v>41640</v>
      </c>
      <c r="E213" s="88"/>
      <c r="F213" s="88" t="s">
        <v>241</v>
      </c>
      <c r="G213" s="90"/>
      <c r="H213" s="90"/>
      <c r="I213" s="90"/>
      <c r="J213" s="90"/>
      <c r="K213" s="90"/>
      <c r="L213" s="90"/>
      <c r="M213" s="282" t="s">
        <v>414</v>
      </c>
    </row>
    <row r="214" spans="2:13" s="1" customFormat="1" ht="30">
      <c r="B214" s="91"/>
      <c r="C214" s="102" t="s">
        <v>365</v>
      </c>
      <c r="D214" s="86">
        <v>41640</v>
      </c>
      <c r="E214" s="88"/>
      <c r="F214" s="88" t="s">
        <v>241</v>
      </c>
      <c r="G214" s="90"/>
      <c r="H214" s="90"/>
      <c r="I214" s="90"/>
      <c r="J214" s="90"/>
      <c r="K214" s="90"/>
      <c r="L214" s="90"/>
      <c r="M214" s="282" t="s">
        <v>414</v>
      </c>
    </row>
    <row r="215" spans="2:13" s="1" customFormat="1" ht="30">
      <c r="B215" s="91"/>
      <c r="C215" s="102" t="s">
        <v>366</v>
      </c>
      <c r="D215" s="86">
        <v>41640</v>
      </c>
      <c r="E215" s="88"/>
      <c r="F215" s="88" t="s">
        <v>241</v>
      </c>
      <c r="G215" s="90"/>
      <c r="H215" s="90"/>
      <c r="I215" s="90"/>
      <c r="J215" s="90"/>
      <c r="K215" s="90"/>
      <c r="L215" s="90"/>
      <c r="M215" s="282" t="s">
        <v>414</v>
      </c>
    </row>
    <row r="216" spans="2:13" s="1" customFormat="1" ht="30">
      <c r="B216" s="91"/>
      <c r="C216" s="102" t="s">
        <v>367</v>
      </c>
      <c r="D216" s="86">
        <v>41640</v>
      </c>
      <c r="E216" s="88"/>
      <c r="F216" s="88" t="s">
        <v>241</v>
      </c>
      <c r="G216" s="90"/>
      <c r="H216" s="90"/>
      <c r="I216" s="90"/>
      <c r="J216" s="90"/>
      <c r="K216" s="90"/>
      <c r="L216" s="90"/>
      <c r="M216" s="282" t="s">
        <v>414</v>
      </c>
    </row>
    <row r="217" spans="2:13" s="1" customFormat="1" ht="40.5">
      <c r="B217" s="91"/>
      <c r="C217" s="102" t="s">
        <v>368</v>
      </c>
      <c r="D217" s="86">
        <v>41640</v>
      </c>
      <c r="E217" s="88"/>
      <c r="F217" s="88" t="s">
        <v>241</v>
      </c>
      <c r="G217" s="90"/>
      <c r="H217" s="90"/>
      <c r="I217" s="90"/>
      <c r="J217" s="90"/>
      <c r="K217" s="90"/>
      <c r="L217" s="90"/>
      <c r="M217" s="282" t="s">
        <v>414</v>
      </c>
    </row>
    <row r="218" spans="2:13" s="1" customFormat="1" ht="15">
      <c r="B218" s="91"/>
      <c r="C218" s="106" t="s">
        <v>369</v>
      </c>
      <c r="D218" s="86">
        <v>41640</v>
      </c>
      <c r="E218" s="88"/>
      <c r="F218" s="88"/>
      <c r="G218" s="90"/>
      <c r="H218" s="90"/>
      <c r="I218" s="90"/>
      <c r="J218" s="90"/>
      <c r="K218" s="90"/>
      <c r="L218" s="90"/>
      <c r="M218" s="282" t="s">
        <v>414</v>
      </c>
    </row>
    <row r="219" spans="2:13" s="1" customFormat="1" ht="30">
      <c r="B219" s="91"/>
      <c r="C219" s="107" t="s">
        <v>370</v>
      </c>
      <c r="D219" s="86">
        <v>41640</v>
      </c>
      <c r="E219" s="88"/>
      <c r="F219" s="88" t="s">
        <v>241</v>
      </c>
      <c r="G219" s="90"/>
      <c r="H219" s="90"/>
      <c r="I219" s="90"/>
      <c r="J219" s="90"/>
      <c r="K219" s="90"/>
      <c r="L219" s="90"/>
      <c r="M219" s="282" t="s">
        <v>414</v>
      </c>
    </row>
    <row r="220" spans="2:13" s="1" customFormat="1" ht="30">
      <c r="B220" s="91"/>
      <c r="C220" s="107" t="s">
        <v>371</v>
      </c>
      <c r="D220" s="86">
        <v>41640</v>
      </c>
      <c r="E220" s="88"/>
      <c r="F220" s="88" t="s">
        <v>241</v>
      </c>
      <c r="G220" s="90"/>
      <c r="H220" s="90"/>
      <c r="I220" s="90"/>
      <c r="J220" s="90"/>
      <c r="K220" s="90"/>
      <c r="L220" s="90"/>
      <c r="M220" s="282" t="s">
        <v>414</v>
      </c>
    </row>
    <row r="221" spans="2:13" s="1" customFormat="1" ht="30">
      <c r="B221" s="91"/>
      <c r="C221" s="103" t="s">
        <v>372</v>
      </c>
      <c r="D221" s="86">
        <v>41640</v>
      </c>
      <c r="E221" s="88"/>
      <c r="F221" s="88" t="s">
        <v>241</v>
      </c>
      <c r="G221" s="90"/>
      <c r="H221" s="90"/>
      <c r="I221" s="90"/>
      <c r="J221" s="90"/>
      <c r="K221" s="90"/>
      <c r="L221" s="90"/>
      <c r="M221" s="282" t="s">
        <v>414</v>
      </c>
    </row>
    <row r="222" spans="2:13" s="1" customFormat="1" ht="30">
      <c r="B222" s="91"/>
      <c r="C222" s="327" t="s">
        <v>373</v>
      </c>
      <c r="D222" s="86">
        <v>41640</v>
      </c>
      <c r="E222" s="88"/>
      <c r="F222" s="88" t="s">
        <v>241</v>
      </c>
      <c r="G222" s="90"/>
      <c r="H222" s="90"/>
      <c r="I222" s="90"/>
      <c r="J222" s="90"/>
      <c r="K222" s="90"/>
      <c r="L222" s="90"/>
      <c r="M222" s="282" t="s">
        <v>414</v>
      </c>
    </row>
    <row r="223" spans="2:13" s="1" customFormat="1" ht="30">
      <c r="B223" s="91"/>
      <c r="C223" s="327" t="s">
        <v>374</v>
      </c>
      <c r="D223" s="86">
        <v>41640</v>
      </c>
      <c r="E223" s="88"/>
      <c r="F223" s="88" t="s">
        <v>241</v>
      </c>
      <c r="G223" s="90"/>
      <c r="H223" s="90"/>
      <c r="I223" s="90"/>
      <c r="J223" s="90"/>
      <c r="K223" s="90"/>
      <c r="L223" s="90"/>
      <c r="M223" s="282" t="s">
        <v>414</v>
      </c>
    </row>
    <row r="224" spans="2:13" s="1" customFormat="1" ht="30">
      <c r="B224" s="91"/>
      <c r="C224" s="327" t="s">
        <v>375</v>
      </c>
      <c r="D224" s="86">
        <v>41640</v>
      </c>
      <c r="E224" s="88"/>
      <c r="F224" s="88" t="s">
        <v>241</v>
      </c>
      <c r="G224" s="90"/>
      <c r="H224" s="90"/>
      <c r="I224" s="90"/>
      <c r="J224" s="90"/>
      <c r="K224" s="90"/>
      <c r="L224" s="90"/>
      <c r="M224" s="282" t="s">
        <v>414</v>
      </c>
    </row>
    <row r="225" spans="2:13" s="1" customFormat="1" ht="30">
      <c r="B225" s="91"/>
      <c r="C225" s="327" t="s">
        <v>376</v>
      </c>
      <c r="D225" s="86">
        <v>41640</v>
      </c>
      <c r="E225" s="88"/>
      <c r="F225" s="88" t="s">
        <v>241</v>
      </c>
      <c r="G225" s="90"/>
      <c r="H225" s="90"/>
      <c r="I225" s="90"/>
      <c r="J225" s="90"/>
      <c r="K225" s="90"/>
      <c r="L225" s="90"/>
      <c r="M225" s="282" t="s">
        <v>414</v>
      </c>
    </row>
    <row r="226" spans="2:13" s="1" customFormat="1" ht="30">
      <c r="B226" s="91"/>
      <c r="C226" s="327" t="s">
        <v>377</v>
      </c>
      <c r="D226" s="86">
        <v>41640</v>
      </c>
      <c r="E226" s="88"/>
      <c r="F226" s="88" t="s">
        <v>241</v>
      </c>
      <c r="G226" s="90"/>
      <c r="H226" s="90"/>
      <c r="I226" s="90"/>
      <c r="J226" s="90"/>
      <c r="K226" s="90"/>
      <c r="L226" s="90"/>
      <c r="M226" s="282" t="s">
        <v>414</v>
      </c>
    </row>
    <row r="227" spans="2:13" s="1" customFormat="1" ht="30">
      <c r="B227" s="91"/>
      <c r="C227" s="327" t="s">
        <v>378</v>
      </c>
      <c r="D227" s="86">
        <v>41640</v>
      </c>
      <c r="E227" s="88"/>
      <c r="F227" s="88" t="s">
        <v>241</v>
      </c>
      <c r="G227" s="90"/>
      <c r="H227" s="90"/>
      <c r="I227" s="90"/>
      <c r="J227" s="90"/>
      <c r="K227" s="90"/>
      <c r="L227" s="90"/>
      <c r="M227" s="282" t="s">
        <v>414</v>
      </c>
    </row>
    <row r="228" spans="2:13" s="1" customFormat="1" ht="30">
      <c r="B228" s="91"/>
      <c r="C228" s="327" t="s">
        <v>379</v>
      </c>
      <c r="D228" s="86">
        <v>41640</v>
      </c>
      <c r="E228" s="88"/>
      <c r="F228" s="88" t="s">
        <v>241</v>
      </c>
      <c r="G228" s="90"/>
      <c r="H228" s="90"/>
      <c r="I228" s="90"/>
      <c r="J228" s="90"/>
      <c r="K228" s="90"/>
      <c r="L228" s="90"/>
      <c r="M228" s="282" t="s">
        <v>414</v>
      </c>
    </row>
    <row r="229" spans="2:13" s="1" customFormat="1" ht="30">
      <c r="B229" s="91"/>
      <c r="C229" s="327" t="s">
        <v>380</v>
      </c>
      <c r="D229" s="86">
        <v>41640</v>
      </c>
      <c r="E229" s="88"/>
      <c r="F229" s="88" t="s">
        <v>241</v>
      </c>
      <c r="G229" s="90"/>
      <c r="H229" s="90"/>
      <c r="I229" s="90"/>
      <c r="J229" s="90"/>
      <c r="K229" s="90"/>
      <c r="L229" s="90"/>
      <c r="M229" s="282" t="s">
        <v>414</v>
      </c>
    </row>
    <row r="230" spans="2:13" s="1" customFormat="1" ht="30">
      <c r="B230" s="91"/>
      <c r="C230" s="327" t="s">
        <v>381</v>
      </c>
      <c r="D230" s="86">
        <v>41640</v>
      </c>
      <c r="E230" s="88"/>
      <c r="F230" s="88" t="s">
        <v>241</v>
      </c>
      <c r="G230" s="90"/>
      <c r="H230" s="90"/>
      <c r="I230" s="90"/>
      <c r="J230" s="90"/>
      <c r="K230" s="90"/>
      <c r="L230" s="90"/>
      <c r="M230" s="282" t="s">
        <v>414</v>
      </c>
    </row>
    <row r="231" spans="2:13" s="1" customFormat="1" ht="30">
      <c r="B231" s="91"/>
      <c r="C231" s="103" t="s">
        <v>382</v>
      </c>
      <c r="D231" s="86">
        <v>41640</v>
      </c>
      <c r="E231" s="88"/>
      <c r="F231" s="88" t="s">
        <v>241</v>
      </c>
      <c r="G231" s="90"/>
      <c r="H231" s="90"/>
      <c r="I231" s="90"/>
      <c r="J231" s="90"/>
      <c r="K231" s="90"/>
      <c r="L231" s="90"/>
      <c r="M231" s="282" t="s">
        <v>414</v>
      </c>
    </row>
    <row r="232" spans="2:13" s="1" customFormat="1" ht="30">
      <c r="B232" s="91"/>
      <c r="C232" s="327" t="s">
        <v>383</v>
      </c>
      <c r="D232" s="86">
        <v>41640</v>
      </c>
      <c r="E232" s="88"/>
      <c r="F232" s="88" t="s">
        <v>241</v>
      </c>
      <c r="G232" s="90"/>
      <c r="H232" s="90"/>
      <c r="I232" s="90"/>
      <c r="J232" s="90"/>
      <c r="K232" s="90"/>
      <c r="L232" s="90"/>
      <c r="M232" s="282" t="s">
        <v>414</v>
      </c>
    </row>
    <row r="233" spans="2:13" s="1" customFormat="1" ht="30">
      <c r="B233" s="91"/>
      <c r="C233" s="327" t="s">
        <v>384</v>
      </c>
      <c r="D233" s="86">
        <v>41640</v>
      </c>
      <c r="E233" s="88"/>
      <c r="F233" s="88" t="s">
        <v>241</v>
      </c>
      <c r="G233" s="90"/>
      <c r="H233" s="90"/>
      <c r="I233" s="90"/>
      <c r="J233" s="90"/>
      <c r="K233" s="90"/>
      <c r="L233" s="90"/>
      <c r="M233" s="282" t="s">
        <v>414</v>
      </c>
    </row>
    <row r="234" spans="2:13" s="1" customFormat="1" ht="30">
      <c r="B234" s="91"/>
      <c r="C234" s="107" t="s">
        <v>385</v>
      </c>
      <c r="D234" s="86">
        <v>41640</v>
      </c>
      <c r="E234" s="88"/>
      <c r="F234" s="88" t="s">
        <v>241</v>
      </c>
      <c r="G234" s="90"/>
      <c r="H234" s="90"/>
      <c r="I234" s="90"/>
      <c r="J234" s="90"/>
      <c r="K234" s="90"/>
      <c r="L234" s="90"/>
      <c r="M234" s="282" t="s">
        <v>414</v>
      </c>
    </row>
    <row r="235" spans="2:13" s="1" customFormat="1" ht="15">
      <c r="B235" s="91"/>
      <c r="C235" s="109" t="s">
        <v>386</v>
      </c>
      <c r="D235" s="86">
        <v>41640</v>
      </c>
      <c r="E235" s="88"/>
      <c r="F235" s="88"/>
      <c r="G235" s="90"/>
      <c r="H235" s="90"/>
      <c r="I235" s="90"/>
      <c r="J235" s="90"/>
      <c r="K235" s="90"/>
      <c r="L235" s="90"/>
      <c r="M235" s="282" t="s">
        <v>414</v>
      </c>
    </row>
    <row r="236" spans="2:13" s="1" customFormat="1" ht="30">
      <c r="B236" s="91"/>
      <c r="C236" s="93" t="s">
        <v>387</v>
      </c>
      <c r="D236" s="86">
        <v>41640</v>
      </c>
      <c r="E236" s="88"/>
      <c r="F236" s="88" t="s">
        <v>241</v>
      </c>
      <c r="G236" s="90"/>
      <c r="H236" s="90"/>
      <c r="I236" s="90"/>
      <c r="J236" s="90"/>
      <c r="K236" s="90"/>
      <c r="L236" s="90"/>
      <c r="M236" s="282" t="s">
        <v>414</v>
      </c>
    </row>
    <row r="237" spans="2:13" s="1" customFormat="1" ht="30">
      <c r="B237" s="91"/>
      <c r="C237" s="95" t="s">
        <v>388</v>
      </c>
      <c r="D237" s="86">
        <v>41640</v>
      </c>
      <c r="E237" s="88"/>
      <c r="F237" s="88" t="s">
        <v>241</v>
      </c>
      <c r="G237" s="90"/>
      <c r="H237" s="90"/>
      <c r="I237" s="90"/>
      <c r="J237" s="90"/>
      <c r="K237" s="90"/>
      <c r="L237" s="90"/>
      <c r="M237" s="282" t="s">
        <v>414</v>
      </c>
    </row>
    <row r="238" spans="2:13" s="1" customFormat="1" ht="30">
      <c r="B238" s="91"/>
      <c r="C238" s="328" t="s">
        <v>389</v>
      </c>
      <c r="D238" s="86">
        <v>41640</v>
      </c>
      <c r="E238" s="88"/>
      <c r="F238" s="88" t="s">
        <v>241</v>
      </c>
      <c r="G238" s="90"/>
      <c r="H238" s="90"/>
      <c r="I238" s="90"/>
      <c r="J238" s="90"/>
      <c r="K238" s="90"/>
      <c r="L238" s="90"/>
      <c r="M238" s="282" t="s">
        <v>414</v>
      </c>
    </row>
    <row r="239" spans="2:13" s="1" customFormat="1" ht="30">
      <c r="B239" s="91"/>
      <c r="C239" s="328" t="s">
        <v>390</v>
      </c>
      <c r="D239" s="86">
        <v>41640</v>
      </c>
      <c r="E239" s="88"/>
      <c r="F239" s="88" t="s">
        <v>241</v>
      </c>
      <c r="G239" s="90"/>
      <c r="H239" s="90"/>
      <c r="I239" s="90"/>
      <c r="J239" s="90"/>
      <c r="K239" s="90"/>
      <c r="L239" s="90"/>
      <c r="M239" s="282" t="s">
        <v>414</v>
      </c>
    </row>
    <row r="240" spans="2:13" s="1" customFormat="1" ht="30">
      <c r="B240" s="91"/>
      <c r="C240" s="328" t="s">
        <v>391</v>
      </c>
      <c r="D240" s="86">
        <v>41640</v>
      </c>
      <c r="E240" s="88"/>
      <c r="F240" s="88" t="s">
        <v>241</v>
      </c>
      <c r="G240" s="90"/>
      <c r="H240" s="90"/>
      <c r="I240" s="90"/>
      <c r="J240" s="90"/>
      <c r="K240" s="90"/>
      <c r="L240" s="90"/>
      <c r="M240" s="282" t="s">
        <v>414</v>
      </c>
    </row>
    <row r="241" spans="2:13" s="1" customFormat="1" ht="40.5">
      <c r="B241" s="91"/>
      <c r="C241" s="95" t="s">
        <v>392</v>
      </c>
      <c r="D241" s="86">
        <v>41640</v>
      </c>
      <c r="E241" s="88"/>
      <c r="F241" s="88" t="s">
        <v>241</v>
      </c>
      <c r="G241" s="90"/>
      <c r="H241" s="90"/>
      <c r="I241" s="90"/>
      <c r="J241" s="90"/>
      <c r="K241" s="90"/>
      <c r="L241" s="90"/>
      <c r="M241" s="282" t="s">
        <v>414</v>
      </c>
    </row>
    <row r="242" spans="2:13" s="1" customFormat="1" ht="30">
      <c r="B242" s="91"/>
      <c r="C242" s="103" t="s">
        <v>393</v>
      </c>
      <c r="D242" s="86">
        <v>41640</v>
      </c>
      <c r="E242" s="88"/>
      <c r="F242" s="88" t="s">
        <v>241</v>
      </c>
      <c r="G242" s="90"/>
      <c r="H242" s="90"/>
      <c r="I242" s="90"/>
      <c r="J242" s="90"/>
      <c r="K242" s="90"/>
      <c r="L242" s="90"/>
      <c r="M242" s="282" t="s">
        <v>414</v>
      </c>
    </row>
    <row r="243" spans="2:13" s="1" customFormat="1" ht="81">
      <c r="B243" s="91"/>
      <c r="C243" s="111" t="s">
        <v>394</v>
      </c>
      <c r="D243" s="86">
        <v>41640</v>
      </c>
      <c r="E243" s="88"/>
      <c r="F243" s="88" t="s">
        <v>241</v>
      </c>
      <c r="G243" s="90"/>
      <c r="H243" s="90"/>
      <c r="I243" s="90"/>
      <c r="J243" s="90"/>
      <c r="K243" s="90"/>
      <c r="L243" s="90"/>
      <c r="M243" s="282" t="s">
        <v>414</v>
      </c>
    </row>
    <row r="244" spans="2:13" s="1" customFormat="1" ht="67.5">
      <c r="B244" s="91"/>
      <c r="C244" s="112" t="s">
        <v>395</v>
      </c>
      <c r="D244" s="86">
        <v>41640</v>
      </c>
      <c r="E244" s="88"/>
      <c r="F244" s="88" t="s">
        <v>241</v>
      </c>
      <c r="G244" s="90"/>
      <c r="H244" s="90"/>
      <c r="I244" s="90"/>
      <c r="J244" s="90"/>
      <c r="K244" s="90"/>
      <c r="L244" s="90"/>
      <c r="M244" s="282" t="s">
        <v>414</v>
      </c>
    </row>
    <row r="245" spans="2:13" s="1" customFormat="1" ht="30">
      <c r="B245" s="91"/>
      <c r="C245" s="103" t="s">
        <v>231</v>
      </c>
      <c r="D245" s="86">
        <v>41640</v>
      </c>
      <c r="E245" s="88"/>
      <c r="F245" s="88" t="s">
        <v>241</v>
      </c>
      <c r="G245" s="90"/>
      <c r="H245" s="90"/>
      <c r="I245" s="90"/>
      <c r="J245" s="90"/>
      <c r="K245" s="90"/>
      <c r="L245" s="90"/>
      <c r="M245" s="282" t="s">
        <v>414</v>
      </c>
    </row>
    <row r="246" spans="2:13" s="1" customFormat="1" ht="30">
      <c r="B246" s="91"/>
      <c r="C246" s="103" t="s">
        <v>396</v>
      </c>
      <c r="D246" s="86">
        <v>41640</v>
      </c>
      <c r="E246" s="88"/>
      <c r="F246" s="88" t="s">
        <v>241</v>
      </c>
      <c r="G246" s="90"/>
      <c r="H246" s="90"/>
      <c r="I246" s="90"/>
      <c r="J246" s="90"/>
      <c r="K246" s="90"/>
      <c r="L246" s="90"/>
      <c r="M246" s="282" t="s">
        <v>414</v>
      </c>
    </row>
    <row r="247" spans="2:13" s="1" customFormat="1" ht="30">
      <c r="B247" s="91"/>
      <c r="C247" s="103" t="s">
        <v>397</v>
      </c>
      <c r="D247" s="86">
        <v>41640</v>
      </c>
      <c r="E247" s="88"/>
      <c r="F247" s="88" t="s">
        <v>241</v>
      </c>
      <c r="G247" s="90"/>
      <c r="H247" s="90"/>
      <c r="I247" s="90"/>
      <c r="J247" s="90"/>
      <c r="K247" s="90"/>
      <c r="L247" s="90"/>
      <c r="M247" s="282" t="s">
        <v>414</v>
      </c>
    </row>
    <row r="248" spans="2:13" s="1" customFormat="1" ht="30">
      <c r="B248" s="91"/>
      <c r="C248" s="103" t="s">
        <v>398</v>
      </c>
      <c r="D248" s="86">
        <v>41640</v>
      </c>
      <c r="E248" s="88"/>
      <c r="F248" s="88" t="s">
        <v>241</v>
      </c>
      <c r="G248" s="90"/>
      <c r="H248" s="90"/>
      <c r="I248" s="90"/>
      <c r="J248" s="90"/>
      <c r="K248" s="90"/>
      <c r="L248" s="90"/>
      <c r="M248" s="282" t="s">
        <v>414</v>
      </c>
    </row>
    <row r="249" spans="2:13" s="1" customFormat="1" ht="15">
      <c r="B249" s="91"/>
      <c r="C249" s="106" t="s">
        <v>399</v>
      </c>
      <c r="D249" s="86">
        <v>41640</v>
      </c>
      <c r="E249" s="88"/>
      <c r="F249" s="88"/>
      <c r="G249" s="90"/>
      <c r="H249" s="90"/>
      <c r="I249" s="90"/>
      <c r="J249" s="90"/>
      <c r="K249" s="90"/>
      <c r="L249" s="90"/>
      <c r="M249" s="282" t="s">
        <v>414</v>
      </c>
    </row>
    <row r="250" spans="2:13" s="1" customFormat="1" ht="30">
      <c r="B250" s="91"/>
      <c r="C250" s="103" t="s">
        <v>400</v>
      </c>
      <c r="D250" s="86">
        <v>41640</v>
      </c>
      <c r="E250" s="88"/>
      <c r="F250" s="88" t="s">
        <v>241</v>
      </c>
      <c r="G250" s="90"/>
      <c r="H250" s="90"/>
      <c r="I250" s="90"/>
      <c r="J250" s="90"/>
      <c r="K250" s="90"/>
      <c r="L250" s="90"/>
      <c r="M250" s="282" t="s">
        <v>414</v>
      </c>
    </row>
    <row r="251" spans="2:13" s="1" customFormat="1" ht="30">
      <c r="B251" s="91"/>
      <c r="C251" s="103" t="s">
        <v>401</v>
      </c>
      <c r="D251" s="86">
        <v>41640</v>
      </c>
      <c r="E251" s="88"/>
      <c r="F251" s="88" t="s">
        <v>241</v>
      </c>
      <c r="G251" s="90"/>
      <c r="H251" s="90"/>
      <c r="I251" s="90"/>
      <c r="J251" s="90"/>
      <c r="K251" s="90"/>
      <c r="L251" s="90"/>
      <c r="M251" s="282" t="s">
        <v>414</v>
      </c>
    </row>
    <row r="252" spans="2:13" s="1" customFormat="1" ht="15">
      <c r="B252" s="91"/>
      <c r="C252" s="106" t="s">
        <v>402</v>
      </c>
      <c r="D252" s="86">
        <v>41640</v>
      </c>
      <c r="E252" s="88"/>
      <c r="F252" s="88"/>
      <c r="G252" s="90"/>
      <c r="H252" s="90"/>
      <c r="I252" s="90"/>
      <c r="J252" s="90"/>
      <c r="K252" s="90"/>
      <c r="L252" s="90"/>
      <c r="M252" s="282" t="s">
        <v>414</v>
      </c>
    </row>
    <row r="253" spans="2:13" s="1" customFormat="1" ht="30">
      <c r="B253" s="91"/>
      <c r="C253" s="95" t="s">
        <v>403</v>
      </c>
      <c r="D253" s="86">
        <v>41640</v>
      </c>
      <c r="E253" s="88"/>
      <c r="F253" s="88" t="s">
        <v>241</v>
      </c>
      <c r="G253" s="90"/>
      <c r="H253" s="90"/>
      <c r="I253" s="90"/>
      <c r="J253" s="90"/>
      <c r="K253" s="90"/>
      <c r="L253" s="90"/>
      <c r="M253" s="282" t="s">
        <v>414</v>
      </c>
    </row>
    <row r="254" spans="2:13" s="1" customFormat="1" ht="15">
      <c r="B254" s="91"/>
      <c r="C254" s="114" t="s">
        <v>404</v>
      </c>
      <c r="D254" s="86"/>
      <c r="E254" s="88"/>
      <c r="F254" s="88"/>
      <c r="G254" s="90"/>
      <c r="H254" s="90"/>
      <c r="I254" s="90"/>
      <c r="J254" s="90"/>
      <c r="K254" s="90"/>
      <c r="L254" s="90"/>
      <c r="M254" s="282" t="s">
        <v>414</v>
      </c>
    </row>
    <row r="255" spans="2:13" s="1" customFormat="1" ht="30">
      <c r="B255" s="91"/>
      <c r="C255" s="103" t="s">
        <v>405</v>
      </c>
      <c r="D255" s="86">
        <v>41640</v>
      </c>
      <c r="E255" s="88"/>
      <c r="F255" s="88" t="s">
        <v>241</v>
      </c>
      <c r="G255" s="90"/>
      <c r="H255" s="90"/>
      <c r="I255" s="90"/>
      <c r="J255" s="90"/>
      <c r="K255" s="90"/>
      <c r="L255" s="90"/>
      <c r="M255" s="282" t="s">
        <v>414</v>
      </c>
    </row>
    <row r="256" spans="2:13" s="1" customFormat="1" ht="30">
      <c r="B256" s="91"/>
      <c r="C256" s="103" t="s">
        <v>406</v>
      </c>
      <c r="D256" s="86">
        <v>41640</v>
      </c>
      <c r="E256" s="88"/>
      <c r="F256" s="88" t="s">
        <v>241</v>
      </c>
      <c r="G256" s="90"/>
      <c r="H256" s="90"/>
      <c r="I256" s="90"/>
      <c r="J256" s="90"/>
      <c r="K256" s="90"/>
      <c r="L256" s="90"/>
      <c r="M256" s="282" t="s">
        <v>414</v>
      </c>
    </row>
    <row r="257" spans="2:13" s="1" customFormat="1" ht="15">
      <c r="B257" s="91"/>
      <c r="C257" s="103" t="s">
        <v>407</v>
      </c>
      <c r="D257" s="86">
        <v>41640</v>
      </c>
      <c r="E257" s="88"/>
      <c r="F257" s="115"/>
      <c r="G257" s="90"/>
      <c r="H257" s="90"/>
      <c r="I257" s="90"/>
      <c r="J257" s="90"/>
      <c r="K257" s="90"/>
      <c r="L257" s="90"/>
      <c r="M257" s="282" t="s">
        <v>414</v>
      </c>
    </row>
    <row r="258" spans="2:13" s="1" customFormat="1" ht="15">
      <c r="B258" s="91"/>
      <c r="C258" s="106" t="s">
        <v>408</v>
      </c>
      <c r="D258" s="86">
        <v>41640</v>
      </c>
      <c r="E258" s="88"/>
      <c r="F258" s="88"/>
      <c r="G258" s="90"/>
      <c r="H258" s="90"/>
      <c r="I258" s="90"/>
      <c r="J258" s="90"/>
      <c r="K258" s="90"/>
      <c r="L258" s="90"/>
      <c r="M258" s="282" t="s">
        <v>414</v>
      </c>
    </row>
    <row r="259" spans="2:13" s="1" customFormat="1" ht="15">
      <c r="B259" s="91">
        <v>78111808</v>
      </c>
      <c r="C259" s="103" t="s">
        <v>409</v>
      </c>
      <c r="D259" s="86">
        <v>41640</v>
      </c>
      <c r="E259" s="88"/>
      <c r="F259" s="88"/>
      <c r="G259" s="90"/>
      <c r="H259" s="90"/>
      <c r="I259" s="90"/>
      <c r="J259" s="90"/>
      <c r="K259" s="90"/>
      <c r="L259" s="90"/>
      <c r="M259" s="282" t="s">
        <v>414</v>
      </c>
    </row>
    <row r="260" spans="2:13" s="1" customFormat="1" ht="15">
      <c r="B260" s="91"/>
      <c r="C260" s="116" t="s">
        <v>410</v>
      </c>
      <c r="D260" s="86">
        <v>41640</v>
      </c>
      <c r="E260" s="88"/>
      <c r="F260" s="88"/>
      <c r="G260" s="90"/>
      <c r="H260" s="90"/>
      <c r="I260" s="90"/>
      <c r="J260" s="90"/>
      <c r="K260" s="90"/>
      <c r="L260" s="90"/>
      <c r="M260" s="282" t="s">
        <v>414</v>
      </c>
    </row>
    <row r="261" spans="2:13" s="1" customFormat="1" ht="15">
      <c r="B261" s="117"/>
      <c r="C261" s="118" t="s">
        <v>411</v>
      </c>
      <c r="D261" s="119"/>
      <c r="E261" s="115"/>
      <c r="F261" s="88"/>
      <c r="G261" s="90"/>
      <c r="H261" s="90"/>
      <c r="I261" s="90"/>
      <c r="J261" s="90"/>
      <c r="K261" s="90"/>
      <c r="L261" s="90"/>
      <c r="M261" s="282" t="s">
        <v>414</v>
      </c>
    </row>
    <row r="262" spans="2:13" s="1" customFormat="1" ht="15">
      <c r="B262" s="117"/>
      <c r="C262" s="107" t="s">
        <v>412</v>
      </c>
      <c r="D262" s="120"/>
      <c r="E262" s="115"/>
      <c r="F262" s="88"/>
      <c r="G262" s="90"/>
      <c r="H262" s="90"/>
      <c r="I262" s="90"/>
      <c r="J262" s="90"/>
      <c r="K262" s="90"/>
      <c r="L262" s="90"/>
      <c r="M262" s="282" t="s">
        <v>414</v>
      </c>
    </row>
    <row r="263" spans="2:13" s="1" customFormat="1" ht="15.75" thickBot="1">
      <c r="B263" s="121"/>
      <c r="C263" s="122" t="s">
        <v>413</v>
      </c>
      <c r="D263" s="122"/>
      <c r="E263" s="122"/>
      <c r="F263" s="88"/>
      <c r="G263" s="90"/>
      <c r="H263" s="90"/>
      <c r="I263" s="90"/>
      <c r="J263" s="90"/>
      <c r="K263" s="90"/>
      <c r="L263" s="90"/>
      <c r="M263" s="282" t="s">
        <v>414</v>
      </c>
    </row>
    <row r="264" s="1" customFormat="1" ht="15"/>
    <row r="265" s="1" customFormat="1" ht="15"/>
    <row r="266" spans="2:13" s="1" customFormat="1" ht="51">
      <c r="B266" s="191" t="s">
        <v>578</v>
      </c>
      <c r="C266" s="309" t="s">
        <v>579</v>
      </c>
      <c r="D266" s="183">
        <v>41654</v>
      </c>
      <c r="E266" s="185" t="s">
        <v>80</v>
      </c>
      <c r="F266" s="185" t="s">
        <v>580</v>
      </c>
      <c r="G266" s="184" t="s">
        <v>553</v>
      </c>
      <c r="H266" s="187"/>
      <c r="I266" s="187"/>
      <c r="J266" s="184"/>
      <c r="K266" s="184"/>
      <c r="L266" s="190" t="s">
        <v>1049</v>
      </c>
      <c r="M266" s="278" t="s">
        <v>644</v>
      </c>
    </row>
    <row r="267" spans="2:13" s="1" customFormat="1" ht="51">
      <c r="B267" s="331"/>
      <c r="C267" s="309" t="s">
        <v>597</v>
      </c>
      <c r="D267" s="184"/>
      <c r="E267" s="184"/>
      <c r="F267" s="184"/>
      <c r="G267" s="184" t="s">
        <v>553</v>
      </c>
      <c r="H267" s="187"/>
      <c r="I267" s="187"/>
      <c r="J267" s="184"/>
      <c r="K267" s="184"/>
      <c r="L267" s="190" t="s">
        <v>1049</v>
      </c>
      <c r="M267" s="278" t="s">
        <v>644</v>
      </c>
    </row>
    <row r="268" spans="2:13" s="1" customFormat="1" ht="51">
      <c r="B268" s="331"/>
      <c r="C268" s="309" t="s">
        <v>598</v>
      </c>
      <c r="D268" s="184"/>
      <c r="E268" s="184"/>
      <c r="F268" s="184"/>
      <c r="G268" s="184" t="s">
        <v>553</v>
      </c>
      <c r="H268" s="187"/>
      <c r="I268" s="187"/>
      <c r="J268" s="184"/>
      <c r="K268" s="184"/>
      <c r="L268" s="190" t="s">
        <v>1049</v>
      </c>
      <c r="M268" s="278" t="s">
        <v>644</v>
      </c>
    </row>
    <row r="269" spans="2:13" s="1" customFormat="1" ht="51">
      <c r="B269" s="332">
        <v>701617004</v>
      </c>
      <c r="C269" s="333" t="s">
        <v>614</v>
      </c>
      <c r="D269" s="336">
        <v>41654</v>
      </c>
      <c r="E269" s="337" t="s">
        <v>33</v>
      </c>
      <c r="F269" s="337" t="s">
        <v>37</v>
      </c>
      <c r="G269" s="337" t="s">
        <v>553</v>
      </c>
      <c r="H269" s="335"/>
      <c r="I269" s="335"/>
      <c r="J269" s="221"/>
      <c r="K269" s="221"/>
      <c r="L269" s="190" t="s">
        <v>1049</v>
      </c>
      <c r="M269" s="278" t="s">
        <v>644</v>
      </c>
    </row>
    <row r="270" spans="2:13" s="1" customFormat="1" ht="51">
      <c r="B270" s="332">
        <v>771215001</v>
      </c>
      <c r="C270" s="333" t="s">
        <v>615</v>
      </c>
      <c r="D270" s="221"/>
      <c r="E270" s="221"/>
      <c r="F270" s="221"/>
      <c r="G270" s="184" t="s">
        <v>553</v>
      </c>
      <c r="H270" s="335">
        <v>48000000</v>
      </c>
      <c r="I270" s="335">
        <v>48000000</v>
      </c>
      <c r="J270" s="337" t="s">
        <v>78</v>
      </c>
      <c r="K270" s="337" t="s">
        <v>51</v>
      </c>
      <c r="L270" s="190" t="s">
        <v>1049</v>
      </c>
      <c r="M270" s="278" t="s">
        <v>644</v>
      </c>
    </row>
    <row r="271" spans="2:13" s="1" customFormat="1" ht="51">
      <c r="B271" s="334" t="s">
        <v>1050</v>
      </c>
      <c r="C271" s="192" t="s">
        <v>628</v>
      </c>
      <c r="D271" s="221"/>
      <c r="E271" s="221" t="s">
        <v>80</v>
      </c>
      <c r="F271" s="221"/>
      <c r="G271" s="184" t="s">
        <v>553</v>
      </c>
      <c r="H271" s="335"/>
      <c r="I271" s="335"/>
      <c r="J271" s="221"/>
      <c r="K271" s="221"/>
      <c r="L271" s="190" t="s">
        <v>1049</v>
      </c>
      <c r="M271" s="278" t="s">
        <v>644</v>
      </c>
    </row>
    <row r="272" s="1" customFormat="1" ht="15"/>
    <row r="273" s="1" customFormat="1" ht="15"/>
    <row r="274" spans="2:13" s="1" customFormat="1" ht="15">
      <c r="B274" s="258">
        <v>50201706</v>
      </c>
      <c r="C274" s="259" t="s">
        <v>85</v>
      </c>
      <c r="D274" s="258"/>
      <c r="E274" s="258"/>
      <c r="F274" s="258"/>
      <c r="G274" s="258"/>
      <c r="H274" s="258"/>
      <c r="I274" s="258"/>
      <c r="J274" s="258"/>
      <c r="K274" s="258"/>
      <c r="L274" s="258"/>
      <c r="M274" s="276" t="s">
        <v>104</v>
      </c>
    </row>
    <row r="275" spans="2:13" s="1" customFormat="1" ht="15">
      <c r="B275" s="258">
        <v>50161814</v>
      </c>
      <c r="C275" s="259" t="s">
        <v>86</v>
      </c>
      <c r="D275" s="258"/>
      <c r="E275" s="258"/>
      <c r="F275" s="258"/>
      <c r="G275" s="258"/>
      <c r="H275" s="258"/>
      <c r="I275" s="258"/>
      <c r="J275" s="258"/>
      <c r="K275" s="258"/>
      <c r="L275" s="258"/>
      <c r="M275" s="276" t="s">
        <v>104</v>
      </c>
    </row>
    <row r="276" spans="2:13" s="1" customFormat="1" ht="15">
      <c r="B276" s="258">
        <v>48101919</v>
      </c>
      <c r="C276" s="329" t="s">
        <v>87</v>
      </c>
      <c r="D276" s="258"/>
      <c r="E276" s="258"/>
      <c r="F276" s="258"/>
      <c r="G276" s="258"/>
      <c r="H276" s="258"/>
      <c r="I276" s="258"/>
      <c r="J276" s="258"/>
      <c r="K276" s="258"/>
      <c r="L276" s="258"/>
      <c r="M276" s="276" t="s">
        <v>104</v>
      </c>
    </row>
    <row r="277" spans="2:13" s="1" customFormat="1" ht="15">
      <c r="B277" s="258">
        <v>48101919</v>
      </c>
      <c r="C277" s="258" t="s">
        <v>88</v>
      </c>
      <c r="D277" s="258"/>
      <c r="E277" s="258"/>
      <c r="F277" s="258"/>
      <c r="G277" s="258"/>
      <c r="H277" s="258"/>
      <c r="I277" s="258"/>
      <c r="J277" s="258"/>
      <c r="K277" s="258"/>
      <c r="L277" s="258"/>
      <c r="M277" s="276" t="s">
        <v>104</v>
      </c>
    </row>
    <row r="278" spans="2:13" s="1" customFormat="1" ht="15">
      <c r="B278" s="258">
        <v>52151636</v>
      </c>
      <c r="C278" s="258" t="s">
        <v>89</v>
      </c>
      <c r="D278" s="258"/>
      <c r="E278" s="258"/>
      <c r="F278" s="258"/>
      <c r="G278" s="258"/>
      <c r="H278" s="258"/>
      <c r="I278" s="258"/>
      <c r="J278" s="258"/>
      <c r="K278" s="258"/>
      <c r="L278" s="258"/>
      <c r="M278" s="276" t="s">
        <v>104</v>
      </c>
    </row>
    <row r="279" spans="2:13" s="1" customFormat="1" ht="15">
      <c r="B279" s="258">
        <v>52151604</v>
      </c>
      <c r="C279" s="258" t="s">
        <v>90</v>
      </c>
      <c r="D279" s="258"/>
      <c r="E279" s="258"/>
      <c r="F279" s="258"/>
      <c r="G279" s="258"/>
      <c r="H279" s="258"/>
      <c r="I279" s="258"/>
      <c r="J279" s="258"/>
      <c r="K279" s="258"/>
      <c r="L279" s="258"/>
      <c r="M279" s="276" t="s">
        <v>104</v>
      </c>
    </row>
    <row r="280" spans="2:13" s="1" customFormat="1" ht="15">
      <c r="B280" s="258">
        <v>48101810</v>
      </c>
      <c r="C280" s="258" t="s">
        <v>91</v>
      </c>
      <c r="D280" s="258"/>
      <c r="E280" s="258"/>
      <c r="F280" s="258"/>
      <c r="G280" s="258"/>
      <c r="H280" s="258"/>
      <c r="I280" s="258"/>
      <c r="J280" s="258"/>
      <c r="K280" s="258"/>
      <c r="L280" s="258"/>
      <c r="M280" s="276" t="s">
        <v>104</v>
      </c>
    </row>
    <row r="281" spans="2:13" s="1" customFormat="1" ht="15">
      <c r="B281" s="258">
        <v>41122102</v>
      </c>
      <c r="C281" s="258" t="s">
        <v>92</v>
      </c>
      <c r="D281" s="258"/>
      <c r="E281" s="258"/>
      <c r="F281" s="258"/>
      <c r="G281" s="258"/>
      <c r="H281" s="258"/>
      <c r="I281" s="258"/>
      <c r="J281" s="258"/>
      <c r="K281" s="258"/>
      <c r="L281" s="258"/>
      <c r="M281" s="276" t="s">
        <v>104</v>
      </c>
    </row>
    <row r="282" spans="2:13" s="1" customFormat="1" ht="15">
      <c r="B282" s="258">
        <v>14111507</v>
      </c>
      <c r="C282" s="258" t="s">
        <v>93</v>
      </c>
      <c r="D282" s="258"/>
      <c r="E282" s="258"/>
      <c r="F282" s="258"/>
      <c r="G282" s="258"/>
      <c r="H282" s="258"/>
      <c r="I282" s="258"/>
      <c r="J282" s="258"/>
      <c r="K282" s="258"/>
      <c r="L282" s="258"/>
      <c r="M282" s="276" t="s">
        <v>104</v>
      </c>
    </row>
    <row r="283" spans="2:13" s="1" customFormat="1" ht="15">
      <c r="B283" s="258">
        <v>20102301</v>
      </c>
      <c r="C283" s="258" t="s">
        <v>94</v>
      </c>
      <c r="D283" s="258"/>
      <c r="E283" s="258"/>
      <c r="F283" s="258"/>
      <c r="G283" s="258"/>
      <c r="H283" s="258"/>
      <c r="I283" s="258"/>
      <c r="J283" s="258"/>
      <c r="K283" s="258"/>
      <c r="L283" s="258"/>
      <c r="M283" s="276" t="s">
        <v>104</v>
      </c>
    </row>
    <row r="284" spans="2:13" s="1" customFormat="1" ht="15">
      <c r="B284" s="258">
        <v>44103105</v>
      </c>
      <c r="C284" s="258" t="s">
        <v>95</v>
      </c>
      <c r="D284" s="258"/>
      <c r="E284" s="258"/>
      <c r="F284" s="258"/>
      <c r="G284" s="258"/>
      <c r="H284" s="258"/>
      <c r="I284" s="258"/>
      <c r="J284" s="258"/>
      <c r="K284" s="258"/>
      <c r="L284" s="258"/>
      <c r="M284" s="276" t="s">
        <v>104</v>
      </c>
    </row>
    <row r="285" spans="2:13" s="1" customFormat="1" ht="15">
      <c r="B285" s="258">
        <v>47131604</v>
      </c>
      <c r="C285" s="258" t="s">
        <v>96</v>
      </c>
      <c r="D285" s="258"/>
      <c r="E285" s="258"/>
      <c r="F285" s="258"/>
      <c r="G285" s="258"/>
      <c r="H285" s="258"/>
      <c r="I285" s="258"/>
      <c r="J285" s="258"/>
      <c r="K285" s="258"/>
      <c r="L285" s="258"/>
      <c r="M285" s="276" t="s">
        <v>104</v>
      </c>
    </row>
    <row r="286" spans="2:13" s="1" customFormat="1" ht="15">
      <c r="B286" s="258">
        <v>53131608</v>
      </c>
      <c r="C286" s="258" t="s">
        <v>97</v>
      </c>
      <c r="D286" s="258"/>
      <c r="E286" s="258"/>
      <c r="F286" s="258"/>
      <c r="G286" s="258"/>
      <c r="H286" s="258"/>
      <c r="I286" s="258"/>
      <c r="J286" s="258"/>
      <c r="K286" s="258"/>
      <c r="L286" s="258"/>
      <c r="M286" s="276" t="s">
        <v>104</v>
      </c>
    </row>
    <row r="287" spans="2:13" s="1" customFormat="1" ht="15">
      <c r="B287" s="258">
        <v>47131618</v>
      </c>
      <c r="C287" s="258" t="s">
        <v>98</v>
      </c>
      <c r="D287" s="258"/>
      <c r="E287" s="258"/>
      <c r="F287" s="258"/>
      <c r="G287" s="258"/>
      <c r="H287" s="258"/>
      <c r="I287" s="258"/>
      <c r="J287" s="258"/>
      <c r="K287" s="258"/>
      <c r="L287" s="258"/>
      <c r="M287" s="276" t="s">
        <v>104</v>
      </c>
    </row>
    <row r="288" spans="2:13" s="1" customFormat="1" ht="15">
      <c r="B288" s="258">
        <v>52121604</v>
      </c>
      <c r="C288" s="258" t="s">
        <v>99</v>
      </c>
      <c r="D288" s="258"/>
      <c r="E288" s="258"/>
      <c r="F288" s="258"/>
      <c r="G288" s="258"/>
      <c r="H288" s="258"/>
      <c r="I288" s="258"/>
      <c r="J288" s="258"/>
      <c r="K288" s="258"/>
      <c r="L288" s="258"/>
      <c r="M288" s="276" t="s">
        <v>104</v>
      </c>
    </row>
    <row r="289" spans="2:13" s="1" customFormat="1" ht="15">
      <c r="B289" s="258">
        <v>12713009</v>
      </c>
      <c r="C289" s="258" t="s">
        <v>100</v>
      </c>
      <c r="D289" s="258"/>
      <c r="E289" s="258"/>
      <c r="F289" s="258"/>
      <c r="G289" s="258"/>
      <c r="H289" s="258"/>
      <c r="I289" s="258"/>
      <c r="J289" s="258"/>
      <c r="K289" s="258"/>
      <c r="L289" s="258"/>
      <c r="M289" s="276" t="s">
        <v>104</v>
      </c>
    </row>
    <row r="290" spans="2:13" s="1" customFormat="1" ht="15">
      <c r="B290" s="258">
        <v>43202001</v>
      </c>
      <c r="C290" s="258" t="s">
        <v>101</v>
      </c>
      <c r="D290" s="258"/>
      <c r="E290" s="258"/>
      <c r="F290" s="258"/>
      <c r="G290" s="258"/>
      <c r="H290" s="258"/>
      <c r="I290" s="258"/>
      <c r="J290" s="258"/>
      <c r="K290" s="258"/>
      <c r="L290" s="258"/>
      <c r="M290" s="276" t="s">
        <v>104</v>
      </c>
    </row>
    <row r="291" spans="2:13" s="1" customFormat="1" ht="15">
      <c r="B291" s="258">
        <v>441002003</v>
      </c>
      <c r="C291" s="258" t="s">
        <v>102</v>
      </c>
      <c r="D291" s="258"/>
      <c r="E291" s="258"/>
      <c r="F291" s="258"/>
      <c r="G291" s="258"/>
      <c r="H291" s="258"/>
      <c r="I291" s="258"/>
      <c r="J291" s="258"/>
      <c r="K291" s="258"/>
      <c r="L291" s="258"/>
      <c r="M291" s="276" t="s">
        <v>104</v>
      </c>
    </row>
    <row r="292" spans="2:13" s="1" customFormat="1" ht="15">
      <c r="B292" s="258">
        <v>44111515</v>
      </c>
      <c r="C292" s="258" t="s">
        <v>103</v>
      </c>
      <c r="D292" s="258"/>
      <c r="E292" s="258"/>
      <c r="F292" s="258"/>
      <c r="G292" s="258"/>
      <c r="H292" s="258"/>
      <c r="I292" s="258"/>
      <c r="J292" s="258"/>
      <c r="K292" s="258"/>
      <c r="L292" s="258"/>
      <c r="M292" s="276" t="s">
        <v>104</v>
      </c>
    </row>
    <row r="293" s="1" customFormat="1" ht="15"/>
    <row r="294" s="1" customFormat="1" ht="15"/>
    <row r="295" s="1" customFormat="1" ht="15"/>
    <row r="296" spans="2:13" s="1" customFormat="1" ht="30">
      <c r="B296" s="338">
        <v>31201503</v>
      </c>
      <c r="C296" s="339" t="s">
        <v>752</v>
      </c>
      <c r="D296" s="340"/>
      <c r="E296" s="340"/>
      <c r="F296" s="340"/>
      <c r="G296" s="340"/>
      <c r="H296" s="340"/>
      <c r="I296" s="340"/>
      <c r="J296" s="340"/>
      <c r="K296" s="340"/>
      <c r="L296" s="341"/>
      <c r="M296" s="342" t="s">
        <v>850</v>
      </c>
    </row>
    <row r="297" spans="2:13" s="1" customFormat="1" ht="30">
      <c r="B297" s="338">
        <v>44101809</v>
      </c>
      <c r="C297" s="340" t="s">
        <v>753</v>
      </c>
      <c r="D297" s="340"/>
      <c r="E297" s="340"/>
      <c r="F297" s="340"/>
      <c r="G297" s="340"/>
      <c r="H297" s="340"/>
      <c r="I297" s="340"/>
      <c r="J297" s="340"/>
      <c r="K297" s="340"/>
      <c r="L297" s="341"/>
      <c r="M297" s="342" t="s">
        <v>850</v>
      </c>
    </row>
    <row r="298" spans="2:13" s="1" customFormat="1" ht="30">
      <c r="B298" s="338">
        <v>44121804</v>
      </c>
      <c r="C298" s="340" t="s">
        <v>754</v>
      </c>
      <c r="D298" s="340"/>
      <c r="E298" s="340"/>
      <c r="F298" s="340"/>
      <c r="G298" s="340"/>
      <c r="H298" s="340"/>
      <c r="I298" s="340"/>
      <c r="J298" s="340"/>
      <c r="K298" s="340"/>
      <c r="L298" s="341"/>
      <c r="M298" s="342" t="s">
        <v>850</v>
      </c>
    </row>
    <row r="299" spans="2:13" s="1" customFormat="1" ht="30">
      <c r="B299" s="338">
        <v>44122003</v>
      </c>
      <c r="C299" s="340" t="s">
        <v>755</v>
      </c>
      <c r="D299" s="340"/>
      <c r="E299" s="340"/>
      <c r="F299" s="340"/>
      <c r="G299" s="340"/>
      <c r="H299" s="340"/>
      <c r="I299" s="340"/>
      <c r="J299" s="340"/>
      <c r="K299" s="340"/>
      <c r="L299" s="341"/>
      <c r="M299" s="342" t="s">
        <v>850</v>
      </c>
    </row>
    <row r="300" spans="2:13" s="1" customFormat="1" ht="30">
      <c r="B300" s="338">
        <v>31162001</v>
      </c>
      <c r="C300" s="340" t="s">
        <v>756</v>
      </c>
      <c r="D300" s="340"/>
      <c r="E300" s="340"/>
      <c r="F300" s="340"/>
      <c r="G300" s="340"/>
      <c r="H300" s="340"/>
      <c r="I300" s="340"/>
      <c r="J300" s="340"/>
      <c r="K300" s="340"/>
      <c r="L300" s="341"/>
      <c r="M300" s="342" t="s">
        <v>850</v>
      </c>
    </row>
    <row r="301" spans="2:13" s="1" customFormat="1" ht="30">
      <c r="B301" s="338">
        <v>14111531</v>
      </c>
      <c r="C301" s="340" t="s">
        <v>757</v>
      </c>
      <c r="D301" s="340"/>
      <c r="E301" s="340"/>
      <c r="F301" s="340"/>
      <c r="G301" s="340"/>
      <c r="H301" s="340"/>
      <c r="I301" s="340"/>
      <c r="J301" s="340"/>
      <c r="K301" s="340"/>
      <c r="L301" s="341"/>
      <c r="M301" s="342" t="s">
        <v>850</v>
      </c>
    </row>
    <row r="302" spans="2:13" s="1" customFormat="1" ht="30">
      <c r="B302" s="338">
        <v>14111514</v>
      </c>
      <c r="C302" s="340" t="s">
        <v>758</v>
      </c>
      <c r="D302" s="340"/>
      <c r="E302" s="340"/>
      <c r="F302" s="340"/>
      <c r="G302" s="340"/>
      <c r="H302" s="340"/>
      <c r="I302" s="340"/>
      <c r="J302" s="340"/>
      <c r="K302" s="340"/>
      <c r="L302" s="341"/>
      <c r="M302" s="342" t="s">
        <v>850</v>
      </c>
    </row>
    <row r="303" spans="2:13" s="1" customFormat="1" ht="30">
      <c r="B303" s="338">
        <v>61123203</v>
      </c>
      <c r="C303" s="340" t="s">
        <v>759</v>
      </c>
      <c r="D303" s="340"/>
      <c r="E303" s="340"/>
      <c r="F303" s="340"/>
      <c r="G303" s="340"/>
      <c r="H303" s="340"/>
      <c r="I303" s="340"/>
      <c r="J303" s="340"/>
      <c r="K303" s="340"/>
      <c r="L303" s="341"/>
      <c r="M303" s="342" t="s">
        <v>850</v>
      </c>
    </row>
    <row r="304" spans="2:13" s="1" customFormat="1" ht="30">
      <c r="B304" s="343">
        <v>31201512</v>
      </c>
      <c r="C304" s="344" t="s">
        <v>760</v>
      </c>
      <c r="D304" s="344"/>
      <c r="E304" s="344"/>
      <c r="F304" s="344"/>
      <c r="G304" s="344"/>
      <c r="H304" s="344"/>
      <c r="I304" s="344"/>
      <c r="J304" s="344"/>
      <c r="K304" s="344"/>
      <c r="L304" s="345"/>
      <c r="M304" s="342" t="s">
        <v>850</v>
      </c>
    </row>
    <row r="305" spans="2:13" s="1" customFormat="1" ht="30">
      <c r="B305" s="346">
        <v>44103112</v>
      </c>
      <c r="C305" s="340" t="s">
        <v>761</v>
      </c>
      <c r="D305" s="340"/>
      <c r="E305" s="340"/>
      <c r="F305" s="340"/>
      <c r="G305" s="340"/>
      <c r="H305" s="340"/>
      <c r="I305" s="340"/>
      <c r="J305" s="340"/>
      <c r="K305" s="340"/>
      <c r="L305" s="340"/>
      <c r="M305" s="342" t="s">
        <v>850</v>
      </c>
    </row>
    <row r="306" spans="2:13" s="1" customFormat="1" ht="30">
      <c r="B306" s="346">
        <v>43232503</v>
      </c>
      <c r="C306" s="340" t="s">
        <v>762</v>
      </c>
      <c r="D306" s="340"/>
      <c r="E306" s="340"/>
      <c r="F306" s="340"/>
      <c r="G306" s="340"/>
      <c r="H306" s="340"/>
      <c r="I306" s="340"/>
      <c r="J306" s="340"/>
      <c r="K306" s="340"/>
      <c r="L306" s="340"/>
      <c r="M306" s="342" t="s">
        <v>850</v>
      </c>
    </row>
    <row r="307" spans="2:13" s="1" customFormat="1" ht="30">
      <c r="B307" s="346">
        <v>44122107</v>
      </c>
      <c r="C307" s="340" t="s">
        <v>763</v>
      </c>
      <c r="D307" s="340"/>
      <c r="E307" s="340"/>
      <c r="F307" s="340"/>
      <c r="G307" s="340"/>
      <c r="H307" s="340"/>
      <c r="I307" s="340"/>
      <c r="J307" s="340"/>
      <c r="K307" s="340"/>
      <c r="L307" s="340"/>
      <c r="M307" s="342" t="s">
        <v>850</v>
      </c>
    </row>
    <row r="308" spans="2:13" s="1" customFormat="1" ht="30">
      <c r="B308" s="346">
        <v>27112120</v>
      </c>
      <c r="C308" s="340" t="s">
        <v>764</v>
      </c>
      <c r="D308" s="340"/>
      <c r="E308" s="340"/>
      <c r="F308" s="340"/>
      <c r="G308" s="340"/>
      <c r="H308" s="340"/>
      <c r="I308" s="340"/>
      <c r="J308" s="340"/>
      <c r="K308" s="340"/>
      <c r="L308" s="340"/>
      <c r="M308" s="342" t="s">
        <v>850</v>
      </c>
    </row>
    <row r="309" spans="2:13" s="1" customFormat="1" ht="30">
      <c r="B309" s="346">
        <v>27112309</v>
      </c>
      <c r="C309" s="340" t="s">
        <v>765</v>
      </c>
      <c r="D309" s="340"/>
      <c r="E309" s="340"/>
      <c r="F309" s="340"/>
      <c r="G309" s="340"/>
      <c r="H309" s="340"/>
      <c r="I309" s="340"/>
      <c r="J309" s="340"/>
      <c r="K309" s="340"/>
      <c r="L309" s="340"/>
      <c r="M309" s="342" t="s">
        <v>850</v>
      </c>
    </row>
    <row r="310" spans="2:13" s="1" customFormat="1" ht="30">
      <c r="B310" s="346">
        <v>43211709</v>
      </c>
      <c r="C310" s="347" t="s">
        <v>766</v>
      </c>
      <c r="D310" s="340"/>
      <c r="E310" s="340"/>
      <c r="F310" s="340"/>
      <c r="G310" s="340"/>
      <c r="H310" s="340"/>
      <c r="I310" s="340"/>
      <c r="J310" s="340"/>
      <c r="K310" s="340"/>
      <c r="L310" s="340"/>
      <c r="M310" s="342" t="s">
        <v>850</v>
      </c>
    </row>
    <row r="311" spans="2:13" s="1" customFormat="1" ht="30">
      <c r="B311" s="346">
        <v>44121715</v>
      </c>
      <c r="C311" s="340" t="s">
        <v>767</v>
      </c>
      <c r="D311" s="340"/>
      <c r="E311" s="340"/>
      <c r="F311" s="340"/>
      <c r="G311" s="340"/>
      <c r="H311" s="340"/>
      <c r="I311" s="340"/>
      <c r="J311" s="340"/>
      <c r="K311" s="340"/>
      <c r="L311" s="340"/>
      <c r="M311" s="342" t="s">
        <v>850</v>
      </c>
    </row>
    <row r="312" spans="2:13" s="1" customFormat="1" ht="30">
      <c r="B312" s="346">
        <v>44122029</v>
      </c>
      <c r="C312" s="348" t="s">
        <v>768</v>
      </c>
      <c r="D312" s="340"/>
      <c r="E312" s="340"/>
      <c r="F312" s="340"/>
      <c r="G312" s="340"/>
      <c r="H312" s="340"/>
      <c r="I312" s="340"/>
      <c r="J312" s="340"/>
      <c r="K312" s="340"/>
      <c r="L312" s="340"/>
      <c r="M312" s="342" t="s">
        <v>850</v>
      </c>
    </row>
    <row r="313" spans="2:13" s="1" customFormat="1" ht="30">
      <c r="B313" s="346">
        <v>44122011</v>
      </c>
      <c r="C313" s="348" t="s">
        <v>769</v>
      </c>
      <c r="D313" s="340"/>
      <c r="E313" s="340"/>
      <c r="F313" s="340"/>
      <c r="G313" s="340"/>
      <c r="H313" s="340"/>
      <c r="I313" s="340"/>
      <c r="J313" s="340"/>
      <c r="K313" s="340"/>
      <c r="L313" s="340"/>
      <c r="M313" s="342" t="s">
        <v>850</v>
      </c>
    </row>
    <row r="314" spans="2:13" s="1" customFormat="1" ht="30">
      <c r="B314" s="346">
        <v>44122017</v>
      </c>
      <c r="C314" s="340" t="s">
        <v>770</v>
      </c>
      <c r="D314" s="340"/>
      <c r="E314" s="340"/>
      <c r="F314" s="340"/>
      <c r="G314" s="340"/>
      <c r="H314" s="340"/>
      <c r="I314" s="340"/>
      <c r="J314" s="340"/>
      <c r="K314" s="340"/>
      <c r="L314" s="340"/>
      <c r="M314" s="342" t="s">
        <v>850</v>
      </c>
    </row>
    <row r="315" spans="2:13" s="1" customFormat="1" ht="30">
      <c r="B315" s="346">
        <v>44122104</v>
      </c>
      <c r="C315" s="340" t="s">
        <v>771</v>
      </c>
      <c r="D315" s="340"/>
      <c r="E315" s="340"/>
      <c r="F315" s="340"/>
      <c r="G315" s="340"/>
      <c r="H315" s="340"/>
      <c r="I315" s="340"/>
      <c r="J315" s="340"/>
      <c r="K315" s="340"/>
      <c r="L315" s="340"/>
      <c r="M315" s="342" t="s">
        <v>850</v>
      </c>
    </row>
    <row r="316" spans="2:13" s="1" customFormat="1" ht="30">
      <c r="B316" s="346">
        <v>44122105</v>
      </c>
      <c r="C316" s="340" t="s">
        <v>772</v>
      </c>
      <c r="D316" s="340"/>
      <c r="E316" s="340"/>
      <c r="F316" s="340"/>
      <c r="G316" s="340"/>
      <c r="H316" s="340"/>
      <c r="I316" s="340"/>
      <c r="J316" s="340"/>
      <c r="K316" s="340"/>
      <c r="L316" s="340"/>
      <c r="M316" s="342" t="s">
        <v>850</v>
      </c>
    </row>
    <row r="317" spans="2:13" s="1" customFormat="1" ht="30">
      <c r="B317" s="346">
        <v>60105704</v>
      </c>
      <c r="C317" s="340" t="s">
        <v>773</v>
      </c>
      <c r="D317" s="340"/>
      <c r="E317" s="340"/>
      <c r="F317" s="340"/>
      <c r="G317" s="340"/>
      <c r="H317" s="340"/>
      <c r="I317" s="340"/>
      <c r="J317" s="340"/>
      <c r="K317" s="340"/>
      <c r="L317" s="340"/>
      <c r="M317" s="342" t="s">
        <v>850</v>
      </c>
    </row>
    <row r="318" spans="2:13" s="1" customFormat="1" ht="30">
      <c r="B318" s="346">
        <v>14111510</v>
      </c>
      <c r="C318" s="347" t="s">
        <v>774</v>
      </c>
      <c r="D318" s="340"/>
      <c r="E318" s="340"/>
      <c r="F318" s="340"/>
      <c r="G318" s="340"/>
      <c r="H318" s="340"/>
      <c r="I318" s="340"/>
      <c r="J318" s="340"/>
      <c r="K318" s="340"/>
      <c r="L318" s="340"/>
      <c r="M318" s="342" t="s">
        <v>850</v>
      </c>
    </row>
    <row r="319" spans="2:13" s="1" customFormat="1" ht="30">
      <c r="B319" s="346">
        <v>14111506</v>
      </c>
      <c r="C319" s="340" t="s">
        <v>775</v>
      </c>
      <c r="D319" s="340"/>
      <c r="E319" s="340"/>
      <c r="F319" s="340"/>
      <c r="G319" s="340"/>
      <c r="H319" s="340"/>
      <c r="I319" s="340"/>
      <c r="J319" s="340"/>
      <c r="K319" s="340"/>
      <c r="L319" s="340"/>
      <c r="M319" s="342" t="s">
        <v>850</v>
      </c>
    </row>
    <row r="320" spans="2:13" s="1" customFormat="1" ht="30">
      <c r="B320" s="346">
        <v>14111507</v>
      </c>
      <c r="C320" s="340" t="s">
        <v>776</v>
      </c>
      <c r="D320" s="340"/>
      <c r="E320" s="340"/>
      <c r="F320" s="340"/>
      <c r="G320" s="340"/>
      <c r="H320" s="340"/>
      <c r="I320" s="340"/>
      <c r="J320" s="340"/>
      <c r="K320" s="340"/>
      <c r="L320" s="340"/>
      <c r="M320" s="342" t="s">
        <v>850</v>
      </c>
    </row>
    <row r="321" spans="2:13" s="1" customFormat="1" ht="30">
      <c r="B321" s="346">
        <v>44121716</v>
      </c>
      <c r="C321" s="347" t="s">
        <v>777</v>
      </c>
      <c r="D321" s="340"/>
      <c r="E321" s="340"/>
      <c r="F321" s="340"/>
      <c r="G321" s="340"/>
      <c r="H321" s="340"/>
      <c r="I321" s="340"/>
      <c r="J321" s="340"/>
      <c r="K321" s="340"/>
      <c r="L321" s="340"/>
      <c r="M321" s="342" t="s">
        <v>850</v>
      </c>
    </row>
    <row r="322" spans="2:13" s="1" customFormat="1" ht="30">
      <c r="B322" s="346">
        <v>44121905</v>
      </c>
      <c r="C322" s="347" t="s">
        <v>778</v>
      </c>
      <c r="D322" s="340"/>
      <c r="E322" s="340"/>
      <c r="F322" s="340"/>
      <c r="G322" s="340"/>
      <c r="H322" s="340"/>
      <c r="I322" s="340"/>
      <c r="J322" s="340"/>
      <c r="K322" s="340"/>
      <c r="L322" s="340"/>
      <c r="M322" s="342" t="s">
        <v>850</v>
      </c>
    </row>
    <row r="323" spans="2:13" s="1" customFormat="1" ht="30">
      <c r="B323" s="346">
        <v>44103105</v>
      </c>
      <c r="C323" s="340" t="s">
        <v>779</v>
      </c>
      <c r="D323" s="340"/>
      <c r="E323" s="340"/>
      <c r="F323" s="340"/>
      <c r="G323" s="340"/>
      <c r="H323" s="340"/>
      <c r="I323" s="340"/>
      <c r="J323" s="340"/>
      <c r="K323" s="340"/>
      <c r="L323" s="340"/>
      <c r="M323" s="342" t="s">
        <v>850</v>
      </c>
    </row>
    <row r="324" spans="2:13" s="1" customFormat="1" ht="30">
      <c r="B324" s="346">
        <v>45101511</v>
      </c>
      <c r="C324" s="340" t="s">
        <v>780</v>
      </c>
      <c r="D324" s="340"/>
      <c r="E324" s="340"/>
      <c r="F324" s="340"/>
      <c r="G324" s="340"/>
      <c r="H324" s="340"/>
      <c r="I324" s="340"/>
      <c r="J324" s="340"/>
      <c r="K324" s="340"/>
      <c r="L324" s="340"/>
      <c r="M324" s="342" t="s">
        <v>850</v>
      </c>
    </row>
    <row r="325" spans="2:13" s="1" customFormat="1" ht="30">
      <c r="B325" s="346">
        <v>44103113</v>
      </c>
      <c r="C325" s="340" t="s">
        <v>781</v>
      </c>
      <c r="D325" s="340"/>
      <c r="E325" s="340"/>
      <c r="F325" s="340"/>
      <c r="G325" s="340"/>
      <c r="H325" s="340"/>
      <c r="I325" s="340"/>
      <c r="J325" s="340"/>
      <c r="K325" s="340"/>
      <c r="L325" s="340"/>
      <c r="M325" s="342" t="s">
        <v>850</v>
      </c>
    </row>
    <row r="326" spans="2:13" s="1" customFormat="1" ht="30">
      <c r="B326" s="346">
        <v>44103114</v>
      </c>
      <c r="C326" s="347" t="s">
        <v>782</v>
      </c>
      <c r="D326" s="340"/>
      <c r="E326" s="340"/>
      <c r="F326" s="340"/>
      <c r="G326" s="340"/>
      <c r="H326" s="340"/>
      <c r="I326" s="340"/>
      <c r="J326" s="340"/>
      <c r="K326" s="340"/>
      <c r="L326" s="340"/>
      <c r="M326" s="342" t="s">
        <v>850</v>
      </c>
    </row>
    <row r="327" spans="2:13" s="1" customFormat="1" ht="30">
      <c r="B327" s="346">
        <v>43201817</v>
      </c>
      <c r="C327" s="347" t="s">
        <v>783</v>
      </c>
      <c r="D327" s="340"/>
      <c r="E327" s="340"/>
      <c r="F327" s="340"/>
      <c r="G327" s="340"/>
      <c r="H327" s="340"/>
      <c r="I327" s="340"/>
      <c r="J327" s="340"/>
      <c r="K327" s="340"/>
      <c r="L327" s="340"/>
      <c r="M327" s="342" t="s">
        <v>850</v>
      </c>
    </row>
    <row r="328" spans="2:13" s="1" customFormat="1" ht="30">
      <c r="B328" s="346">
        <v>43202001</v>
      </c>
      <c r="C328" s="340" t="s">
        <v>784</v>
      </c>
      <c r="D328" s="340"/>
      <c r="E328" s="340"/>
      <c r="F328" s="340"/>
      <c r="G328" s="340"/>
      <c r="H328" s="340"/>
      <c r="I328" s="340"/>
      <c r="J328" s="340"/>
      <c r="K328" s="340"/>
      <c r="L328" s="340"/>
      <c r="M328" s="342" t="s">
        <v>850</v>
      </c>
    </row>
    <row r="329" spans="2:13" s="1" customFormat="1" ht="30">
      <c r="B329" s="346">
        <v>14111508</v>
      </c>
      <c r="C329" s="340" t="s">
        <v>785</v>
      </c>
      <c r="D329" s="340"/>
      <c r="E329" s="340"/>
      <c r="F329" s="340"/>
      <c r="G329" s="340"/>
      <c r="H329" s="340"/>
      <c r="I329" s="340"/>
      <c r="J329" s="340"/>
      <c r="K329" s="340"/>
      <c r="L329" s="340"/>
      <c r="M329" s="342" t="s">
        <v>850</v>
      </c>
    </row>
    <row r="330" spans="2:13" s="1" customFormat="1" ht="30">
      <c r="B330" s="346">
        <v>44103103</v>
      </c>
      <c r="C330" s="340" t="s">
        <v>786</v>
      </c>
      <c r="D330" s="340"/>
      <c r="E330" s="340"/>
      <c r="F330" s="340"/>
      <c r="G330" s="340"/>
      <c r="H330" s="340"/>
      <c r="I330" s="340"/>
      <c r="J330" s="340"/>
      <c r="K330" s="340"/>
      <c r="L330" s="340"/>
      <c r="M330" s="342" t="s">
        <v>850</v>
      </c>
    </row>
    <row r="331" spans="2:13" s="1" customFormat="1" ht="30">
      <c r="B331" s="346">
        <v>44103107</v>
      </c>
      <c r="C331" s="340" t="s">
        <v>787</v>
      </c>
      <c r="D331" s="340"/>
      <c r="E331" s="340"/>
      <c r="F331" s="340"/>
      <c r="G331" s="340"/>
      <c r="H331" s="340"/>
      <c r="I331" s="340"/>
      <c r="J331" s="340"/>
      <c r="K331" s="340"/>
      <c r="L331" s="340"/>
      <c r="M331" s="342" t="s">
        <v>850</v>
      </c>
    </row>
    <row r="332" spans="2:13" s="1" customFormat="1" ht="30">
      <c r="B332" s="346">
        <v>44121703</v>
      </c>
      <c r="C332" s="347" t="s">
        <v>788</v>
      </c>
      <c r="D332" s="340"/>
      <c r="E332" s="340"/>
      <c r="F332" s="340"/>
      <c r="G332" s="340"/>
      <c r="H332" s="340"/>
      <c r="I332" s="340"/>
      <c r="J332" s="340"/>
      <c r="K332" s="340"/>
      <c r="L332" s="340"/>
      <c r="M332" s="342" t="s">
        <v>850</v>
      </c>
    </row>
    <row r="333" spans="2:13" s="1" customFormat="1" ht="30">
      <c r="B333" s="346">
        <v>44121719</v>
      </c>
      <c r="C333" s="340" t="s">
        <v>789</v>
      </c>
      <c r="D333" s="340"/>
      <c r="E333" s="340"/>
      <c r="F333" s="340"/>
      <c r="G333" s="340"/>
      <c r="H333" s="340"/>
      <c r="I333" s="340"/>
      <c r="J333" s="340"/>
      <c r="K333" s="340"/>
      <c r="L333" s="340"/>
      <c r="M333" s="342" t="s">
        <v>850</v>
      </c>
    </row>
    <row r="334" spans="2:13" s="1" customFormat="1" ht="30">
      <c r="B334" s="346">
        <v>45101508</v>
      </c>
      <c r="C334" s="340" t="s">
        <v>790</v>
      </c>
      <c r="D334" s="340"/>
      <c r="E334" s="340"/>
      <c r="F334" s="340"/>
      <c r="G334" s="340"/>
      <c r="H334" s="340"/>
      <c r="I334" s="340"/>
      <c r="J334" s="340"/>
      <c r="K334" s="340"/>
      <c r="L334" s="340"/>
      <c r="M334" s="342" t="s">
        <v>850</v>
      </c>
    </row>
    <row r="335" spans="2:13" s="1" customFormat="1" ht="30">
      <c r="B335" s="346">
        <v>45101803</v>
      </c>
      <c r="C335" s="340" t="s">
        <v>791</v>
      </c>
      <c r="D335" s="340"/>
      <c r="E335" s="340"/>
      <c r="F335" s="340"/>
      <c r="G335" s="340"/>
      <c r="H335" s="340"/>
      <c r="I335" s="340"/>
      <c r="J335" s="340"/>
      <c r="K335" s="340"/>
      <c r="L335" s="340"/>
      <c r="M335" s="342" t="s">
        <v>850</v>
      </c>
    </row>
    <row r="336" spans="2:13" s="1" customFormat="1" ht="30">
      <c r="B336" s="346">
        <v>44101602</v>
      </c>
      <c r="C336" s="340" t="s">
        <v>792</v>
      </c>
      <c r="D336" s="340"/>
      <c r="E336" s="340"/>
      <c r="F336" s="340"/>
      <c r="G336" s="340"/>
      <c r="H336" s="340"/>
      <c r="I336" s="340"/>
      <c r="J336" s="340"/>
      <c r="K336" s="340"/>
      <c r="L336" s="340"/>
      <c r="M336" s="342" t="s">
        <v>850</v>
      </c>
    </row>
    <row r="337" spans="2:13" s="1" customFormat="1" ht="30">
      <c r="B337" s="346">
        <v>44102805</v>
      </c>
      <c r="C337" s="340" t="s">
        <v>793</v>
      </c>
      <c r="D337" s="340"/>
      <c r="E337" s="340"/>
      <c r="F337" s="340"/>
      <c r="G337" s="340"/>
      <c r="H337" s="340"/>
      <c r="I337" s="340"/>
      <c r="J337" s="340"/>
      <c r="K337" s="340"/>
      <c r="L337" s="340"/>
      <c r="M337" s="342" t="s">
        <v>850</v>
      </c>
    </row>
    <row r="338" spans="2:13" s="1" customFormat="1" ht="30">
      <c r="B338" s="346">
        <v>44121510</v>
      </c>
      <c r="C338" s="340" t="s">
        <v>794</v>
      </c>
      <c r="D338" s="340"/>
      <c r="E338" s="340"/>
      <c r="F338" s="340"/>
      <c r="G338" s="340"/>
      <c r="H338" s="340"/>
      <c r="I338" s="340"/>
      <c r="J338" s="340"/>
      <c r="K338" s="340"/>
      <c r="L338" s="340"/>
      <c r="M338" s="342" t="s">
        <v>850</v>
      </c>
    </row>
    <row r="339" spans="2:13" s="1" customFormat="1" ht="30">
      <c r="B339" s="346">
        <v>60121701</v>
      </c>
      <c r="C339" s="340" t="s">
        <v>795</v>
      </c>
      <c r="D339" s="340"/>
      <c r="E339" s="340"/>
      <c r="F339" s="340"/>
      <c r="G339" s="340"/>
      <c r="H339" s="340"/>
      <c r="I339" s="340"/>
      <c r="J339" s="340"/>
      <c r="K339" s="340"/>
      <c r="L339" s="340"/>
      <c r="M339" s="342" t="s">
        <v>850</v>
      </c>
    </row>
    <row r="340" spans="2:13" s="1" customFormat="1" ht="30">
      <c r="B340" s="346">
        <v>60121702</v>
      </c>
      <c r="C340" s="340" t="s">
        <v>796</v>
      </c>
      <c r="D340" s="340"/>
      <c r="E340" s="340"/>
      <c r="F340" s="340"/>
      <c r="G340" s="340"/>
      <c r="H340" s="340"/>
      <c r="I340" s="340"/>
      <c r="J340" s="340"/>
      <c r="K340" s="340"/>
      <c r="L340" s="340"/>
      <c r="M340" s="342" t="s">
        <v>850</v>
      </c>
    </row>
    <row r="341" spans="2:13" s="1" customFormat="1" ht="30">
      <c r="B341" s="346">
        <v>44121619</v>
      </c>
      <c r="C341" s="340" t="s">
        <v>797</v>
      </c>
      <c r="D341" s="340"/>
      <c r="E341" s="340"/>
      <c r="F341" s="340"/>
      <c r="G341" s="340"/>
      <c r="H341" s="340"/>
      <c r="I341" s="340"/>
      <c r="J341" s="340"/>
      <c r="K341" s="340"/>
      <c r="L341" s="340"/>
      <c r="M341" s="342" t="s">
        <v>850</v>
      </c>
    </row>
    <row r="342" spans="2:13" s="1" customFormat="1" ht="30">
      <c r="B342" s="346">
        <v>44121613</v>
      </c>
      <c r="C342" s="340" t="s">
        <v>798</v>
      </c>
      <c r="D342" s="340"/>
      <c r="E342" s="340"/>
      <c r="F342" s="340"/>
      <c r="G342" s="340"/>
      <c r="H342" s="340"/>
      <c r="I342" s="340"/>
      <c r="J342" s="340"/>
      <c r="K342" s="340"/>
      <c r="L342" s="340"/>
      <c r="M342" s="342" t="s">
        <v>850</v>
      </c>
    </row>
    <row r="343" spans="2:13" s="1" customFormat="1" ht="30">
      <c r="B343" s="346">
        <v>44121618</v>
      </c>
      <c r="C343" s="340" t="s">
        <v>799</v>
      </c>
      <c r="D343" s="340"/>
      <c r="E343" s="340"/>
      <c r="F343" s="340"/>
      <c r="G343" s="340"/>
      <c r="H343" s="340"/>
      <c r="I343" s="340"/>
      <c r="J343" s="340"/>
      <c r="K343" s="340"/>
      <c r="L343" s="340"/>
      <c r="M343" s="342" t="s">
        <v>850</v>
      </c>
    </row>
    <row r="344" spans="2:13" s="1" customFormat="1" ht="30">
      <c r="B344" s="346">
        <v>44121503</v>
      </c>
      <c r="C344" s="340" t="s">
        <v>800</v>
      </c>
      <c r="D344" s="340"/>
      <c r="E344" s="340"/>
      <c r="F344" s="340"/>
      <c r="G344" s="340"/>
      <c r="H344" s="340"/>
      <c r="I344" s="340"/>
      <c r="J344" s="340"/>
      <c r="K344" s="340"/>
      <c r="L344" s="340"/>
      <c r="M344" s="342" t="s">
        <v>850</v>
      </c>
    </row>
    <row r="345" spans="2:13" s="1" customFormat="1" ht="30">
      <c r="B345" s="346">
        <v>44121506</v>
      </c>
      <c r="C345" s="340" t="s">
        <v>801</v>
      </c>
      <c r="D345" s="340"/>
      <c r="E345" s="340"/>
      <c r="F345" s="340"/>
      <c r="G345" s="340"/>
      <c r="H345" s="340"/>
      <c r="I345" s="340"/>
      <c r="J345" s="340"/>
      <c r="K345" s="340"/>
      <c r="L345" s="340"/>
      <c r="M345" s="342" t="s">
        <v>850</v>
      </c>
    </row>
    <row r="346" spans="2:13" s="1" customFormat="1" ht="30">
      <c r="B346" s="346">
        <v>14111504</v>
      </c>
      <c r="C346" s="340" t="s">
        <v>802</v>
      </c>
      <c r="D346" s="340"/>
      <c r="E346" s="340"/>
      <c r="F346" s="340"/>
      <c r="G346" s="340"/>
      <c r="H346" s="340"/>
      <c r="I346" s="340"/>
      <c r="J346" s="340"/>
      <c r="K346" s="340"/>
      <c r="L346" s="340"/>
      <c r="M346" s="342" t="s">
        <v>850</v>
      </c>
    </row>
    <row r="347" spans="2:13" s="1" customFormat="1" ht="30">
      <c r="B347" s="346">
        <v>51241121</v>
      </c>
      <c r="C347" s="340" t="s">
        <v>803</v>
      </c>
      <c r="D347" s="340"/>
      <c r="E347" s="340"/>
      <c r="F347" s="340"/>
      <c r="G347" s="340"/>
      <c r="H347" s="340"/>
      <c r="I347" s="340"/>
      <c r="J347" s="340"/>
      <c r="K347" s="340"/>
      <c r="L347" s="340"/>
      <c r="M347" s="342" t="s">
        <v>850</v>
      </c>
    </row>
    <row r="348" spans="2:13" s="1" customFormat="1" ht="30">
      <c r="B348" s="346">
        <v>47131706</v>
      </c>
      <c r="C348" s="340" t="s">
        <v>804</v>
      </c>
      <c r="D348" s="340"/>
      <c r="E348" s="340"/>
      <c r="F348" s="340"/>
      <c r="G348" s="340"/>
      <c r="H348" s="340"/>
      <c r="I348" s="340"/>
      <c r="J348" s="340"/>
      <c r="K348" s="340"/>
      <c r="L348" s="340"/>
      <c r="M348" s="342" t="s">
        <v>850</v>
      </c>
    </row>
    <row r="349" spans="2:13" s="1" customFormat="1" ht="30">
      <c r="B349" s="346">
        <v>47121701</v>
      </c>
      <c r="C349" s="340" t="s">
        <v>805</v>
      </c>
      <c r="D349" s="340"/>
      <c r="E349" s="340"/>
      <c r="F349" s="340"/>
      <c r="G349" s="340"/>
      <c r="H349" s="340"/>
      <c r="I349" s="340"/>
      <c r="J349" s="340"/>
      <c r="K349" s="340"/>
      <c r="L349" s="340"/>
      <c r="M349" s="342" t="s">
        <v>850</v>
      </c>
    </row>
    <row r="350" spans="2:13" s="1" customFormat="1" ht="30">
      <c r="B350" s="346">
        <v>47131608</v>
      </c>
      <c r="C350" s="340" t="s">
        <v>806</v>
      </c>
      <c r="D350" s="340"/>
      <c r="E350" s="340"/>
      <c r="F350" s="340"/>
      <c r="G350" s="340"/>
      <c r="H350" s="340"/>
      <c r="I350" s="340"/>
      <c r="J350" s="340"/>
      <c r="K350" s="340"/>
      <c r="L350" s="340"/>
      <c r="M350" s="342" t="s">
        <v>850</v>
      </c>
    </row>
    <row r="351" spans="2:13" s="1" customFormat="1" ht="30">
      <c r="B351" s="346">
        <v>47131829</v>
      </c>
      <c r="C351" s="340" t="s">
        <v>807</v>
      </c>
      <c r="D351" s="340"/>
      <c r="E351" s="340"/>
      <c r="F351" s="340"/>
      <c r="G351" s="340"/>
      <c r="H351" s="340"/>
      <c r="I351" s="340"/>
      <c r="J351" s="340"/>
      <c r="K351" s="340"/>
      <c r="L351" s="340"/>
      <c r="M351" s="342" t="s">
        <v>850</v>
      </c>
    </row>
    <row r="352" spans="2:13" s="1" customFormat="1" ht="30">
      <c r="B352" s="346">
        <v>12161902</v>
      </c>
      <c r="C352" s="340" t="s">
        <v>808</v>
      </c>
      <c r="D352" s="340"/>
      <c r="E352" s="340"/>
      <c r="F352" s="340"/>
      <c r="G352" s="340"/>
      <c r="H352" s="340"/>
      <c r="I352" s="340"/>
      <c r="J352" s="340"/>
      <c r="K352" s="340"/>
      <c r="L352" s="340"/>
      <c r="M352" s="342" t="s">
        <v>850</v>
      </c>
    </row>
    <row r="353" spans="2:13" s="1" customFormat="1" ht="30">
      <c r="B353" s="346">
        <v>41103206</v>
      </c>
      <c r="C353" s="340" t="s">
        <v>809</v>
      </c>
      <c r="D353" s="340"/>
      <c r="E353" s="340"/>
      <c r="F353" s="340"/>
      <c r="G353" s="340"/>
      <c r="H353" s="340"/>
      <c r="I353" s="340"/>
      <c r="J353" s="340"/>
      <c r="K353" s="340"/>
      <c r="L353" s="340"/>
      <c r="M353" s="342" t="s">
        <v>850</v>
      </c>
    </row>
    <row r="354" spans="2:13" s="1" customFormat="1" ht="30">
      <c r="B354" s="346">
        <v>47131604</v>
      </c>
      <c r="C354" s="340" t="s">
        <v>810</v>
      </c>
      <c r="D354" s="340"/>
      <c r="E354" s="340"/>
      <c r="F354" s="340"/>
      <c r="G354" s="340"/>
      <c r="H354" s="340"/>
      <c r="I354" s="340"/>
      <c r="J354" s="340"/>
      <c r="K354" s="340"/>
      <c r="L354" s="340"/>
      <c r="M354" s="342" t="s">
        <v>850</v>
      </c>
    </row>
    <row r="355" spans="2:13" s="1" customFormat="1" ht="30">
      <c r="B355" s="346">
        <v>47131907</v>
      </c>
      <c r="C355" s="340" t="s">
        <v>811</v>
      </c>
      <c r="D355" s="340"/>
      <c r="E355" s="340"/>
      <c r="F355" s="340"/>
      <c r="G355" s="340"/>
      <c r="H355" s="340"/>
      <c r="I355" s="340"/>
      <c r="J355" s="340"/>
      <c r="K355" s="340"/>
      <c r="L355" s="340"/>
      <c r="M355" s="342" t="s">
        <v>850</v>
      </c>
    </row>
    <row r="356" spans="2:13" s="1" customFormat="1" ht="30">
      <c r="B356" s="346">
        <v>47131603</v>
      </c>
      <c r="C356" s="340" t="s">
        <v>812</v>
      </c>
      <c r="D356" s="340"/>
      <c r="E356" s="340"/>
      <c r="F356" s="340"/>
      <c r="G356" s="340"/>
      <c r="H356" s="340"/>
      <c r="I356" s="340"/>
      <c r="J356" s="340"/>
      <c r="K356" s="340"/>
      <c r="L356" s="340"/>
      <c r="M356" s="342" t="s">
        <v>850</v>
      </c>
    </row>
    <row r="357" spans="2:13" s="1" customFormat="1" ht="30">
      <c r="B357" s="346">
        <v>47121803</v>
      </c>
      <c r="C357" s="340" t="s">
        <v>813</v>
      </c>
      <c r="D357" s="340"/>
      <c r="E357" s="340"/>
      <c r="F357" s="340"/>
      <c r="G357" s="340"/>
      <c r="H357" s="340"/>
      <c r="I357" s="340"/>
      <c r="J357" s="340"/>
      <c r="K357" s="340"/>
      <c r="L357" s="340"/>
      <c r="M357" s="342" t="s">
        <v>850</v>
      </c>
    </row>
    <row r="358" spans="2:13" s="1" customFormat="1" ht="30">
      <c r="B358" s="346">
        <v>46181504</v>
      </c>
      <c r="C358" s="340" t="s">
        <v>814</v>
      </c>
      <c r="D358" s="340"/>
      <c r="E358" s="340"/>
      <c r="F358" s="340"/>
      <c r="G358" s="340"/>
      <c r="H358" s="340"/>
      <c r="I358" s="340"/>
      <c r="J358" s="340"/>
      <c r="K358" s="340"/>
      <c r="L358" s="340"/>
      <c r="M358" s="342" t="s">
        <v>850</v>
      </c>
    </row>
    <row r="359" spans="2:13" s="1" customFormat="1" ht="30">
      <c r="B359" s="346">
        <v>46181537</v>
      </c>
      <c r="C359" s="340" t="s">
        <v>815</v>
      </c>
      <c r="D359" s="340"/>
      <c r="E359" s="340"/>
      <c r="F359" s="340"/>
      <c r="G359" s="340"/>
      <c r="H359" s="340"/>
      <c r="I359" s="340"/>
      <c r="J359" s="340"/>
      <c r="K359" s="340"/>
      <c r="L359" s="340"/>
      <c r="M359" s="342" t="s">
        <v>850</v>
      </c>
    </row>
    <row r="360" spans="2:13" s="1" customFormat="1" ht="30">
      <c r="B360" s="346">
        <v>53131608</v>
      </c>
      <c r="C360" s="340" t="s">
        <v>816</v>
      </c>
      <c r="D360" s="340"/>
      <c r="E360" s="340"/>
      <c r="F360" s="340"/>
      <c r="G360" s="340"/>
      <c r="H360" s="340"/>
      <c r="I360" s="340"/>
      <c r="J360" s="340"/>
      <c r="K360" s="340"/>
      <c r="L360" s="340"/>
      <c r="M360" s="342" t="s">
        <v>850</v>
      </c>
    </row>
    <row r="361" spans="2:13" s="1" customFormat="1" ht="30">
      <c r="B361" s="346">
        <v>47131801</v>
      </c>
      <c r="C361" s="340" t="s">
        <v>817</v>
      </c>
      <c r="D361" s="340"/>
      <c r="E361" s="340"/>
      <c r="F361" s="340"/>
      <c r="G361" s="340"/>
      <c r="H361" s="340"/>
      <c r="I361" s="340"/>
      <c r="J361" s="340"/>
      <c r="K361" s="340"/>
      <c r="L361" s="340"/>
      <c r="M361" s="342" t="s">
        <v>850</v>
      </c>
    </row>
    <row r="362" spans="2:13" s="1" customFormat="1" ht="30">
      <c r="B362" s="346">
        <v>47131824</v>
      </c>
      <c r="C362" s="347" t="s">
        <v>818</v>
      </c>
      <c r="D362" s="340"/>
      <c r="E362" s="340"/>
      <c r="F362" s="340"/>
      <c r="G362" s="340"/>
      <c r="H362" s="340"/>
      <c r="I362" s="340"/>
      <c r="J362" s="340"/>
      <c r="K362" s="340"/>
      <c r="L362" s="340"/>
      <c r="M362" s="342" t="s">
        <v>850</v>
      </c>
    </row>
    <row r="363" spans="2:13" s="1" customFormat="1" ht="30">
      <c r="B363" s="346">
        <v>47131829</v>
      </c>
      <c r="C363" s="340" t="s">
        <v>807</v>
      </c>
      <c r="D363" s="340"/>
      <c r="E363" s="340"/>
      <c r="F363" s="340"/>
      <c r="G363" s="340"/>
      <c r="H363" s="340"/>
      <c r="I363" s="340"/>
      <c r="J363" s="340"/>
      <c r="K363" s="340"/>
      <c r="L363" s="340"/>
      <c r="M363" s="342" t="s">
        <v>850</v>
      </c>
    </row>
    <row r="364" spans="2:13" s="1" customFormat="1" ht="30">
      <c r="B364" s="346">
        <v>47131805</v>
      </c>
      <c r="C364" s="340" t="s">
        <v>819</v>
      </c>
      <c r="D364" s="340"/>
      <c r="E364" s="340"/>
      <c r="F364" s="340"/>
      <c r="G364" s="340"/>
      <c r="H364" s="340"/>
      <c r="I364" s="340"/>
      <c r="J364" s="340"/>
      <c r="K364" s="340"/>
      <c r="L364" s="340"/>
      <c r="M364" s="342" t="s">
        <v>850</v>
      </c>
    </row>
    <row r="365" spans="2:13" s="1" customFormat="1" ht="30">
      <c r="B365" s="346">
        <v>52121601</v>
      </c>
      <c r="C365" s="340" t="s">
        <v>820</v>
      </c>
      <c r="D365" s="340"/>
      <c r="E365" s="340"/>
      <c r="F365" s="340"/>
      <c r="G365" s="340"/>
      <c r="H365" s="340"/>
      <c r="I365" s="340"/>
      <c r="J365" s="340"/>
      <c r="K365" s="340"/>
      <c r="L365" s="340"/>
      <c r="M365" s="342" t="s">
        <v>850</v>
      </c>
    </row>
    <row r="366" spans="2:13" s="1" customFormat="1" ht="30">
      <c r="B366" s="346">
        <v>14111704</v>
      </c>
      <c r="C366" s="340" t="s">
        <v>821</v>
      </c>
      <c r="D366" s="340"/>
      <c r="E366" s="340"/>
      <c r="F366" s="340"/>
      <c r="G366" s="340"/>
      <c r="H366" s="340"/>
      <c r="I366" s="340"/>
      <c r="J366" s="340"/>
      <c r="K366" s="340"/>
      <c r="L366" s="340"/>
      <c r="M366" s="342" t="s">
        <v>850</v>
      </c>
    </row>
    <row r="367" spans="2:13" s="1" customFormat="1" ht="30">
      <c r="B367" s="346">
        <v>47131611</v>
      </c>
      <c r="C367" s="340" t="s">
        <v>822</v>
      </c>
      <c r="D367" s="340"/>
      <c r="E367" s="340"/>
      <c r="F367" s="340"/>
      <c r="G367" s="340"/>
      <c r="H367" s="340"/>
      <c r="I367" s="340"/>
      <c r="J367" s="340"/>
      <c r="K367" s="340"/>
      <c r="L367" s="340"/>
      <c r="M367" s="342" t="s">
        <v>850</v>
      </c>
    </row>
    <row r="368" spans="2:13" s="1" customFormat="1" ht="30">
      <c r="B368" s="346">
        <v>14111703</v>
      </c>
      <c r="C368" s="340" t="s">
        <v>823</v>
      </c>
      <c r="D368" s="340"/>
      <c r="E368" s="340"/>
      <c r="F368" s="340"/>
      <c r="G368" s="340"/>
      <c r="H368" s="340"/>
      <c r="I368" s="340"/>
      <c r="J368" s="340"/>
      <c r="K368" s="340"/>
      <c r="L368" s="340"/>
      <c r="M368" s="342" t="s">
        <v>850</v>
      </c>
    </row>
    <row r="369" spans="2:13" s="1" customFormat="1" ht="30">
      <c r="B369" s="346">
        <v>52121704</v>
      </c>
      <c r="C369" s="340" t="s">
        <v>824</v>
      </c>
      <c r="D369" s="340"/>
      <c r="E369" s="340"/>
      <c r="F369" s="340"/>
      <c r="G369" s="340"/>
      <c r="H369" s="340"/>
      <c r="I369" s="340"/>
      <c r="J369" s="340"/>
      <c r="K369" s="340"/>
      <c r="L369" s="340"/>
      <c r="M369" s="342" t="s">
        <v>850</v>
      </c>
    </row>
    <row r="370" spans="2:13" s="1" customFormat="1" ht="30">
      <c r="B370" s="346">
        <v>43211507</v>
      </c>
      <c r="C370" s="340" t="s">
        <v>488</v>
      </c>
      <c r="D370" s="340"/>
      <c r="E370" s="340"/>
      <c r="F370" s="340"/>
      <c r="G370" s="340"/>
      <c r="H370" s="340"/>
      <c r="I370" s="340"/>
      <c r="J370" s="340"/>
      <c r="K370" s="340"/>
      <c r="L370" s="340"/>
      <c r="M370" s="342" t="s">
        <v>850</v>
      </c>
    </row>
    <row r="371" spans="2:13" s="1" customFormat="1" ht="30">
      <c r="B371" s="346">
        <v>44102906</v>
      </c>
      <c r="C371" s="340" t="s">
        <v>825</v>
      </c>
      <c r="D371" s="340"/>
      <c r="E371" s="340"/>
      <c r="F371" s="340"/>
      <c r="G371" s="340"/>
      <c r="H371" s="340"/>
      <c r="I371" s="340"/>
      <c r="J371" s="340"/>
      <c r="K371" s="340"/>
      <c r="L371" s="340"/>
      <c r="M371" s="342" t="s">
        <v>850</v>
      </c>
    </row>
    <row r="372" spans="2:13" s="1" customFormat="1" ht="30">
      <c r="B372" s="346">
        <v>43212105</v>
      </c>
      <c r="C372" s="340" t="s">
        <v>487</v>
      </c>
      <c r="D372" s="340"/>
      <c r="E372" s="340"/>
      <c r="F372" s="340"/>
      <c r="G372" s="340"/>
      <c r="H372" s="340"/>
      <c r="I372" s="340"/>
      <c r="J372" s="340"/>
      <c r="K372" s="340"/>
      <c r="L372" s="340"/>
      <c r="M372" s="342" t="s">
        <v>850</v>
      </c>
    </row>
    <row r="373" spans="2:13" s="1" customFormat="1" ht="30">
      <c r="B373" s="346">
        <v>43212104</v>
      </c>
      <c r="C373" s="340" t="s">
        <v>826</v>
      </c>
      <c r="D373" s="340"/>
      <c r="E373" s="340"/>
      <c r="F373" s="340"/>
      <c r="G373" s="340"/>
      <c r="H373" s="340"/>
      <c r="I373" s="340"/>
      <c r="J373" s="340"/>
      <c r="K373" s="340"/>
      <c r="L373" s="340"/>
      <c r="M373" s="342" t="s">
        <v>850</v>
      </c>
    </row>
    <row r="374" spans="2:13" s="1" customFormat="1" ht="30">
      <c r="B374" s="346">
        <v>82121502</v>
      </c>
      <c r="C374" s="340" t="s">
        <v>827</v>
      </c>
      <c r="D374" s="340"/>
      <c r="E374" s="340"/>
      <c r="F374" s="340"/>
      <c r="G374" s="340"/>
      <c r="H374" s="340"/>
      <c r="I374" s="340"/>
      <c r="J374" s="340"/>
      <c r="K374" s="340"/>
      <c r="L374" s="340"/>
      <c r="M374" s="342" t="s">
        <v>850</v>
      </c>
    </row>
    <row r="375" spans="2:13" s="1" customFormat="1" ht="30">
      <c r="B375" s="346">
        <v>82101504</v>
      </c>
      <c r="C375" s="340" t="s">
        <v>828</v>
      </c>
      <c r="D375" s="340"/>
      <c r="E375" s="340"/>
      <c r="F375" s="340"/>
      <c r="G375" s="340"/>
      <c r="H375" s="340"/>
      <c r="I375" s="340"/>
      <c r="J375" s="340"/>
      <c r="K375" s="340"/>
      <c r="L375" s="340"/>
      <c r="M375" s="342" t="s">
        <v>850</v>
      </c>
    </row>
    <row r="376" spans="2:13" s="1" customFormat="1" ht="30">
      <c r="B376" s="346">
        <v>78102203</v>
      </c>
      <c r="C376" s="340" t="s">
        <v>829</v>
      </c>
      <c r="D376" s="340"/>
      <c r="E376" s="340"/>
      <c r="F376" s="340"/>
      <c r="G376" s="340"/>
      <c r="H376" s="340"/>
      <c r="I376" s="340"/>
      <c r="J376" s="340"/>
      <c r="K376" s="340"/>
      <c r="L376" s="340"/>
      <c r="M376" s="342" t="s">
        <v>850</v>
      </c>
    </row>
    <row r="377" spans="2:13" s="1" customFormat="1" ht="30">
      <c r="B377" s="346">
        <v>50201706</v>
      </c>
      <c r="C377" s="340" t="s">
        <v>830</v>
      </c>
      <c r="D377" s="340"/>
      <c r="E377" s="340"/>
      <c r="F377" s="340"/>
      <c r="G377" s="340"/>
      <c r="H377" s="340"/>
      <c r="I377" s="340"/>
      <c r="J377" s="340"/>
      <c r="K377" s="340"/>
      <c r="L377" s="340"/>
      <c r="M377" s="342" t="s">
        <v>850</v>
      </c>
    </row>
    <row r="378" spans="2:13" s="1" customFormat="1" ht="30">
      <c r="B378" s="346">
        <v>50161509</v>
      </c>
      <c r="C378" s="340" t="s">
        <v>831</v>
      </c>
      <c r="D378" s="340"/>
      <c r="E378" s="340"/>
      <c r="F378" s="340"/>
      <c r="G378" s="340"/>
      <c r="H378" s="340"/>
      <c r="I378" s="340"/>
      <c r="J378" s="340"/>
      <c r="K378" s="340"/>
      <c r="L378" s="340"/>
      <c r="M378" s="342" t="s">
        <v>850</v>
      </c>
    </row>
    <row r="379" spans="2:13" s="1" customFormat="1" ht="30">
      <c r="B379" s="346">
        <v>52152101</v>
      </c>
      <c r="C379" s="340" t="s">
        <v>832</v>
      </c>
      <c r="D379" s="340"/>
      <c r="E379" s="340"/>
      <c r="F379" s="340"/>
      <c r="G379" s="340"/>
      <c r="H379" s="340"/>
      <c r="I379" s="340"/>
      <c r="J379" s="340"/>
      <c r="K379" s="340"/>
      <c r="L379" s="340"/>
      <c r="M379" s="342" t="s">
        <v>850</v>
      </c>
    </row>
    <row r="380" spans="2:13" s="1" customFormat="1" ht="30">
      <c r="B380" s="346">
        <v>52151702</v>
      </c>
      <c r="C380" s="348" t="s">
        <v>833</v>
      </c>
      <c r="D380" s="340"/>
      <c r="E380" s="340"/>
      <c r="F380" s="340"/>
      <c r="G380" s="340"/>
      <c r="H380" s="340"/>
      <c r="I380" s="340"/>
      <c r="J380" s="340"/>
      <c r="K380" s="340"/>
      <c r="L380" s="340"/>
      <c r="M380" s="342" t="s">
        <v>850</v>
      </c>
    </row>
    <row r="381" spans="2:13" s="1" customFormat="1" ht="30">
      <c r="B381" s="346">
        <v>52151704</v>
      </c>
      <c r="C381" s="348" t="s">
        <v>834</v>
      </c>
      <c r="D381" s="340"/>
      <c r="E381" s="340"/>
      <c r="F381" s="340"/>
      <c r="G381" s="340"/>
      <c r="H381" s="340"/>
      <c r="I381" s="340"/>
      <c r="J381" s="340"/>
      <c r="K381" s="340"/>
      <c r="L381" s="340"/>
      <c r="M381" s="342" t="s">
        <v>850</v>
      </c>
    </row>
    <row r="382" spans="2:13" s="1" customFormat="1" ht="30">
      <c r="B382" s="346">
        <v>52152005</v>
      </c>
      <c r="C382" s="348" t="s">
        <v>835</v>
      </c>
      <c r="D382" s="340"/>
      <c r="E382" s="340"/>
      <c r="F382" s="340"/>
      <c r="G382" s="340"/>
      <c r="H382" s="340"/>
      <c r="I382" s="340"/>
      <c r="J382" s="340"/>
      <c r="K382" s="340"/>
      <c r="L382" s="340"/>
      <c r="M382" s="342" t="s">
        <v>850</v>
      </c>
    </row>
    <row r="383" spans="2:13" s="1" customFormat="1" ht="30">
      <c r="B383" s="346">
        <v>56141502</v>
      </c>
      <c r="C383" s="348" t="s">
        <v>836</v>
      </c>
      <c r="D383" s="340"/>
      <c r="E383" s="340"/>
      <c r="F383" s="340"/>
      <c r="G383" s="340"/>
      <c r="H383" s="340"/>
      <c r="I383" s="340"/>
      <c r="J383" s="340"/>
      <c r="K383" s="340"/>
      <c r="L383" s="340"/>
      <c r="M383" s="342" t="s">
        <v>850</v>
      </c>
    </row>
    <row r="384" spans="2:13" s="1" customFormat="1" ht="30">
      <c r="B384" s="346">
        <v>48101908</v>
      </c>
      <c r="C384" s="348" t="s">
        <v>837</v>
      </c>
      <c r="D384" s="340"/>
      <c r="E384" s="340"/>
      <c r="F384" s="340"/>
      <c r="G384" s="340"/>
      <c r="H384" s="340"/>
      <c r="I384" s="340"/>
      <c r="J384" s="340"/>
      <c r="K384" s="340"/>
      <c r="L384" s="340"/>
      <c r="M384" s="342" t="s">
        <v>850</v>
      </c>
    </row>
    <row r="385" spans="2:13" s="1" customFormat="1" ht="30">
      <c r="B385" s="346">
        <v>43211708</v>
      </c>
      <c r="C385" s="348" t="s">
        <v>838</v>
      </c>
      <c r="D385" s="340"/>
      <c r="E385" s="340"/>
      <c r="F385" s="340"/>
      <c r="G385" s="340"/>
      <c r="H385" s="340"/>
      <c r="I385" s="340"/>
      <c r="J385" s="340"/>
      <c r="K385" s="340"/>
      <c r="L385" s="340"/>
      <c r="M385" s="342" t="s">
        <v>850</v>
      </c>
    </row>
    <row r="386" spans="2:13" s="1" customFormat="1" ht="30">
      <c r="B386" s="346">
        <v>43211706</v>
      </c>
      <c r="C386" s="348" t="s">
        <v>839</v>
      </c>
      <c r="D386" s="340"/>
      <c r="E386" s="340"/>
      <c r="F386" s="340"/>
      <c r="G386" s="340"/>
      <c r="H386" s="340"/>
      <c r="I386" s="340"/>
      <c r="J386" s="340"/>
      <c r="K386" s="340"/>
      <c r="L386" s="340"/>
      <c r="M386" s="342" t="s">
        <v>850</v>
      </c>
    </row>
    <row r="387" spans="2:13" s="1" customFormat="1" ht="30">
      <c r="B387" s="346">
        <v>82121903</v>
      </c>
      <c r="C387" s="348" t="s">
        <v>840</v>
      </c>
      <c r="D387" s="340"/>
      <c r="E387" s="340"/>
      <c r="F387" s="340"/>
      <c r="G387" s="340"/>
      <c r="H387" s="340"/>
      <c r="I387" s="340"/>
      <c r="J387" s="340"/>
      <c r="K387" s="340"/>
      <c r="L387" s="340"/>
      <c r="M387" s="342" t="s">
        <v>850</v>
      </c>
    </row>
    <row r="388" s="1" customFormat="1" ht="15"/>
    <row r="389" s="1" customFormat="1" ht="15"/>
    <row r="390" s="1" customFormat="1" ht="15"/>
    <row r="391" s="1" customFormat="1" ht="15"/>
    <row r="392" s="1" customFormat="1" ht="15"/>
    <row r="393" s="1" customFormat="1" ht="15"/>
    <row r="394" s="1" customFormat="1" ht="15"/>
    <row r="395" s="1" customFormat="1" ht="15"/>
    <row r="396" spans="2:13" s="1" customFormat="1" ht="15">
      <c r="B396" s="298"/>
      <c r="C396" s="299" t="s">
        <v>551</v>
      </c>
      <c r="D396" s="300"/>
      <c r="E396" s="300"/>
      <c r="F396" s="300"/>
      <c r="G396" s="300"/>
      <c r="H396" s="300"/>
      <c r="I396" s="300"/>
      <c r="J396" s="300"/>
      <c r="K396" s="300"/>
      <c r="L396" s="300"/>
      <c r="M396" s="280" t="s">
        <v>879</v>
      </c>
    </row>
    <row r="397" spans="2:13" s="1" customFormat="1" ht="15">
      <c r="B397" s="301">
        <v>78111809</v>
      </c>
      <c r="C397" s="302" t="s">
        <v>870</v>
      </c>
      <c r="D397" s="300"/>
      <c r="E397" s="300"/>
      <c r="F397" s="300"/>
      <c r="G397" s="300"/>
      <c r="H397" s="300"/>
      <c r="I397" s="300"/>
      <c r="J397" s="300"/>
      <c r="K397" s="300"/>
      <c r="L397" s="300"/>
      <c r="M397" s="280" t="s">
        <v>879</v>
      </c>
    </row>
    <row r="398" spans="2:13" s="1" customFormat="1" ht="409.5">
      <c r="B398" s="303" t="s">
        <v>871</v>
      </c>
      <c r="C398" s="304" t="s">
        <v>872</v>
      </c>
      <c r="D398" s="300"/>
      <c r="E398" s="300"/>
      <c r="F398" s="300"/>
      <c r="G398" s="300"/>
      <c r="H398" s="300"/>
      <c r="I398" s="300"/>
      <c r="J398" s="300"/>
      <c r="K398" s="300"/>
      <c r="L398" s="300"/>
      <c r="M398" s="280" t="s">
        <v>879</v>
      </c>
    </row>
    <row r="399" spans="2:13" s="1" customFormat="1" ht="303.75">
      <c r="B399" s="305" t="s">
        <v>873</v>
      </c>
      <c r="C399" s="298" t="s">
        <v>579</v>
      </c>
      <c r="D399" s="300"/>
      <c r="E399" s="300"/>
      <c r="F399" s="300"/>
      <c r="G399" s="300"/>
      <c r="H399" s="300"/>
      <c r="I399" s="300"/>
      <c r="J399" s="300"/>
      <c r="K399" s="300"/>
      <c r="L399" s="300"/>
      <c r="M399" s="280" t="s">
        <v>879</v>
      </c>
    </row>
    <row r="400" spans="2:13" s="1" customFormat="1" ht="15">
      <c r="B400" s="306"/>
      <c r="C400" s="306" t="s">
        <v>582</v>
      </c>
      <c r="D400" s="300"/>
      <c r="E400" s="300"/>
      <c r="F400" s="300"/>
      <c r="G400" s="300"/>
      <c r="H400" s="300"/>
      <c r="I400" s="300"/>
      <c r="J400" s="300"/>
      <c r="K400" s="300"/>
      <c r="L400" s="300"/>
      <c r="M400" s="280" t="s">
        <v>879</v>
      </c>
    </row>
    <row r="401" spans="2:13" s="1" customFormat="1" ht="15">
      <c r="B401" s="306"/>
      <c r="C401" s="306" t="s">
        <v>584</v>
      </c>
      <c r="D401" s="300"/>
      <c r="E401" s="300"/>
      <c r="F401" s="300"/>
      <c r="G401" s="300"/>
      <c r="H401" s="300"/>
      <c r="I401" s="300"/>
      <c r="J401" s="300"/>
      <c r="K401" s="300"/>
      <c r="L401" s="300"/>
      <c r="M401" s="280" t="s">
        <v>879</v>
      </c>
    </row>
    <row r="402" spans="2:13" s="1" customFormat="1" ht="15">
      <c r="B402" s="306"/>
      <c r="C402" s="306" t="s">
        <v>589</v>
      </c>
      <c r="D402" s="300"/>
      <c r="E402" s="300"/>
      <c r="F402" s="300"/>
      <c r="G402" s="300"/>
      <c r="H402" s="300"/>
      <c r="I402" s="300"/>
      <c r="J402" s="300"/>
      <c r="K402" s="300"/>
      <c r="L402" s="300"/>
      <c r="M402" s="280" t="s">
        <v>879</v>
      </c>
    </row>
    <row r="403" spans="2:13" s="1" customFormat="1" ht="15">
      <c r="B403" s="307" t="s">
        <v>874</v>
      </c>
      <c r="C403" s="306" t="s">
        <v>875</v>
      </c>
      <c r="D403" s="300"/>
      <c r="E403" s="300"/>
      <c r="F403" s="300"/>
      <c r="G403" s="300"/>
      <c r="H403" s="300"/>
      <c r="I403" s="300"/>
      <c r="J403" s="300"/>
      <c r="K403" s="300"/>
      <c r="L403" s="300"/>
      <c r="M403" s="280" t="s">
        <v>879</v>
      </c>
    </row>
    <row r="404" spans="2:13" s="1" customFormat="1" ht="15">
      <c r="B404" s="306"/>
      <c r="C404" s="306" t="s">
        <v>876</v>
      </c>
      <c r="D404" s="300"/>
      <c r="E404" s="300"/>
      <c r="F404" s="300"/>
      <c r="G404" s="300"/>
      <c r="H404" s="300"/>
      <c r="I404" s="300"/>
      <c r="J404" s="300"/>
      <c r="K404" s="300"/>
      <c r="L404" s="300"/>
      <c r="M404" s="280" t="s">
        <v>879</v>
      </c>
    </row>
    <row r="405" spans="2:13" s="1" customFormat="1" ht="15">
      <c r="B405" s="306"/>
      <c r="C405" s="306" t="s">
        <v>597</v>
      </c>
      <c r="D405" s="300"/>
      <c r="E405" s="300"/>
      <c r="F405" s="300"/>
      <c r="G405" s="300"/>
      <c r="H405" s="300"/>
      <c r="I405" s="300"/>
      <c r="J405" s="300"/>
      <c r="K405" s="300"/>
      <c r="L405" s="300"/>
      <c r="M405" s="280" t="s">
        <v>879</v>
      </c>
    </row>
    <row r="406" spans="2:13" s="1" customFormat="1" ht="15">
      <c r="B406" s="306"/>
      <c r="C406" s="306" t="s">
        <v>598</v>
      </c>
      <c r="D406" s="300"/>
      <c r="E406" s="300"/>
      <c r="F406" s="300"/>
      <c r="G406" s="300"/>
      <c r="H406" s="300"/>
      <c r="I406" s="300"/>
      <c r="J406" s="300"/>
      <c r="K406" s="300"/>
      <c r="L406" s="300"/>
      <c r="M406" s="280" t="s">
        <v>879</v>
      </c>
    </row>
    <row r="407" spans="2:13" s="1" customFormat="1" ht="15">
      <c r="B407" s="306"/>
      <c r="C407" s="306" t="s">
        <v>600</v>
      </c>
      <c r="D407" s="300"/>
      <c r="E407" s="300"/>
      <c r="F407" s="300"/>
      <c r="G407" s="300"/>
      <c r="H407" s="300"/>
      <c r="I407" s="300"/>
      <c r="J407" s="300"/>
      <c r="K407" s="300"/>
      <c r="L407" s="300"/>
      <c r="M407" s="280" t="s">
        <v>879</v>
      </c>
    </row>
    <row r="408" spans="2:13" s="1" customFormat="1" ht="15">
      <c r="B408" s="306"/>
      <c r="C408" s="306" t="s">
        <v>602</v>
      </c>
      <c r="D408" s="300"/>
      <c r="E408" s="300"/>
      <c r="F408" s="300"/>
      <c r="G408" s="300"/>
      <c r="H408" s="300"/>
      <c r="I408" s="300"/>
      <c r="J408" s="300"/>
      <c r="K408" s="300"/>
      <c r="L408" s="300"/>
      <c r="M408" s="280" t="s">
        <v>879</v>
      </c>
    </row>
    <row r="409" spans="2:13" s="1" customFormat="1" ht="15">
      <c r="B409" s="306"/>
      <c r="C409" s="306" t="s">
        <v>877</v>
      </c>
      <c r="D409" s="300"/>
      <c r="E409" s="300"/>
      <c r="F409" s="300"/>
      <c r="G409" s="300"/>
      <c r="H409" s="300"/>
      <c r="I409" s="300"/>
      <c r="J409" s="300"/>
      <c r="K409" s="300"/>
      <c r="L409" s="300"/>
      <c r="M409" s="280" t="s">
        <v>879</v>
      </c>
    </row>
    <row r="410" spans="2:13" s="1" customFormat="1" ht="15">
      <c r="B410" s="306"/>
      <c r="C410" s="306" t="s">
        <v>878</v>
      </c>
      <c r="D410" s="300"/>
      <c r="E410" s="300"/>
      <c r="F410" s="300"/>
      <c r="G410" s="300"/>
      <c r="H410" s="300"/>
      <c r="I410" s="300"/>
      <c r="J410" s="300"/>
      <c r="K410" s="300"/>
      <c r="L410" s="300"/>
      <c r="M410" s="280" t="s">
        <v>879</v>
      </c>
    </row>
    <row r="411" s="1" customFormat="1" ht="15"/>
    <row r="412" s="1" customFormat="1" ht="15"/>
    <row r="413" s="1" customFormat="1" ht="15"/>
    <row r="414" s="1" customFormat="1" ht="15"/>
    <row r="415" s="1" customFormat="1" ht="15"/>
    <row r="416" s="1" customFormat="1" ht="15"/>
  </sheetData>
  <sheetProtection/>
  <protectedRanges>
    <protectedRange sqref="C21" name="Rango1"/>
    <protectedRange sqref="C22" name="Rango1_1"/>
    <protectedRange sqref="C23" name="Rango1_2"/>
    <protectedRange sqref="C24" name="Rango1_3"/>
    <protectedRange sqref="C27" name="Rango1_7"/>
  </protectedRange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K233"/>
  <sheetViews>
    <sheetView tabSelected="1" zoomScale="55" zoomScaleNormal="55" zoomScalePageLayoutView="80" workbookViewId="0" topLeftCell="A27">
      <selection activeCell="B31" sqref="B31"/>
    </sheetView>
  </sheetViews>
  <sheetFormatPr defaultColWidth="10.8515625" defaultRowHeight="15"/>
  <cols>
    <col min="1" max="1" width="56.8515625" style="1" customWidth="1"/>
    <col min="2" max="2" width="107.421875" style="1" customWidth="1"/>
    <col min="3" max="3" width="11.140625" style="1" customWidth="1"/>
    <col min="4" max="4" width="15.140625" style="1" customWidth="1"/>
    <col min="5" max="5" width="21.140625" style="308" customWidth="1"/>
    <col min="6" max="6" width="18.140625" style="1" customWidth="1"/>
    <col min="7" max="7" width="24.00390625" style="662" customWidth="1"/>
    <col min="8" max="8" width="23.00390625" style="663" customWidth="1"/>
    <col min="9" max="9" width="17.28125" style="1" customWidth="1"/>
    <col min="10" max="10" width="18.00390625" style="1" customWidth="1"/>
    <col min="11" max="11" width="29.57421875" style="1" customWidth="1"/>
    <col min="12" max="12" width="11.57421875" style="1" customWidth="1"/>
    <col min="13" max="16384" width="10.8515625" style="1" customWidth="1"/>
  </cols>
  <sheetData>
    <row r="2" ht="15">
      <c r="A2" s="10" t="s">
        <v>20</v>
      </c>
    </row>
    <row r="3" spans="1:8" ht="15">
      <c r="A3" s="10"/>
      <c r="E3" s="650"/>
      <c r="F3" s="320"/>
      <c r="G3" s="664"/>
      <c r="H3" s="665"/>
    </row>
    <row r="4" spans="1:8" ht="15.75" thickBot="1">
      <c r="A4" s="10" t="s">
        <v>0</v>
      </c>
      <c r="D4" s="651"/>
      <c r="E4" s="652"/>
      <c r="F4" s="653"/>
      <c r="G4" s="666"/>
      <c r="H4" s="667"/>
    </row>
    <row r="5" spans="1:8" ht="15">
      <c r="A5" s="5" t="s">
        <v>1</v>
      </c>
      <c r="B5" s="6" t="s">
        <v>27</v>
      </c>
      <c r="C5" s="320"/>
      <c r="D5" s="651"/>
      <c r="E5" s="654"/>
      <c r="F5" s="654"/>
      <c r="G5" s="668"/>
      <c r="H5" s="668"/>
    </row>
    <row r="6" spans="1:8" ht="15">
      <c r="A6" s="3" t="s">
        <v>2</v>
      </c>
      <c r="B6" s="1" t="s">
        <v>29</v>
      </c>
      <c r="D6" s="651"/>
      <c r="E6" s="654"/>
      <c r="F6" s="654"/>
      <c r="G6" s="668"/>
      <c r="H6" s="668"/>
    </row>
    <row r="7" spans="1:8" ht="15">
      <c r="A7" s="3" t="s">
        <v>3</v>
      </c>
      <c r="B7" s="4" t="s">
        <v>28</v>
      </c>
      <c r="C7" s="320"/>
      <c r="D7" s="651"/>
      <c r="E7" s="654"/>
      <c r="F7" s="654"/>
      <c r="G7" s="668"/>
      <c r="H7" s="668"/>
    </row>
    <row r="8" spans="1:8" ht="15">
      <c r="A8" s="3" t="s">
        <v>16</v>
      </c>
      <c r="B8" s="7" t="s">
        <v>30</v>
      </c>
      <c r="C8" s="646"/>
      <c r="D8" s="651"/>
      <c r="E8" s="654"/>
      <c r="F8" s="654"/>
      <c r="G8" s="668"/>
      <c r="H8" s="668"/>
    </row>
    <row r="9" spans="1:8" ht="114" customHeight="1">
      <c r="A9" s="3" t="s">
        <v>19</v>
      </c>
      <c r="B9" s="4" t="s">
        <v>1174</v>
      </c>
      <c r="C9" s="320"/>
      <c r="D9" s="651"/>
      <c r="E9" s="654"/>
      <c r="F9" s="654"/>
      <c r="G9" s="668"/>
      <c r="H9" s="668"/>
    </row>
    <row r="10" spans="1:8" ht="285.75" customHeight="1">
      <c r="A10" s="615" t="s">
        <v>4</v>
      </c>
      <c r="B10" s="614" t="s">
        <v>1175</v>
      </c>
      <c r="C10" s="647"/>
      <c r="D10" s="655"/>
      <c r="E10" s="656"/>
      <c r="F10" s="657"/>
      <c r="G10" s="669"/>
      <c r="H10" s="670"/>
    </row>
    <row r="11" spans="1:8" ht="15">
      <c r="A11" s="3" t="s">
        <v>5</v>
      </c>
      <c r="B11" s="2" t="s">
        <v>32</v>
      </c>
      <c r="C11" s="320"/>
      <c r="D11" s="651"/>
      <c r="E11" s="654"/>
      <c r="F11" s="654"/>
      <c r="G11" s="668"/>
      <c r="H11" s="668"/>
    </row>
    <row r="12" spans="1:8" ht="15">
      <c r="A12" s="3" t="s">
        <v>21</v>
      </c>
      <c r="B12" s="658">
        <v>176555252522</v>
      </c>
      <c r="D12" s="651"/>
      <c r="E12" s="654"/>
      <c r="F12" s="654"/>
      <c r="G12" s="668"/>
      <c r="H12" s="668"/>
    </row>
    <row r="13" spans="1:8" ht="15">
      <c r="A13" s="3" t="s">
        <v>22</v>
      </c>
      <c r="B13" s="659">
        <v>144181651316</v>
      </c>
      <c r="C13" s="648"/>
      <c r="D13" s="651"/>
      <c r="E13" s="654"/>
      <c r="F13" s="654"/>
      <c r="G13" s="668"/>
      <c r="H13" s="668"/>
    </row>
    <row r="14" spans="1:8" ht="15">
      <c r="A14" s="3" t="s">
        <v>23</v>
      </c>
      <c r="B14" s="660">
        <v>4320549272</v>
      </c>
      <c r="C14" s="648"/>
      <c r="D14" s="651"/>
      <c r="E14" s="654"/>
      <c r="F14" s="654"/>
      <c r="G14" s="668"/>
      <c r="H14" s="668"/>
    </row>
    <row r="15" spans="1:8" ht="15.75" thickBot="1">
      <c r="A15" s="13" t="s">
        <v>18</v>
      </c>
      <c r="B15" s="661">
        <v>41670</v>
      </c>
      <c r="C15" s="649"/>
      <c r="D15" s="651"/>
      <c r="E15" s="654"/>
      <c r="F15" s="654"/>
      <c r="G15" s="668"/>
      <c r="H15" s="668"/>
    </row>
    <row r="17" ht="15.75" thickBot="1">
      <c r="A17" s="10" t="s">
        <v>15</v>
      </c>
    </row>
    <row r="18" spans="1:11" ht="75" customHeight="1">
      <c r="A18" s="639" t="s">
        <v>26</v>
      </c>
      <c r="B18" s="355" t="s">
        <v>6</v>
      </c>
      <c r="C18" s="355" t="s">
        <v>17</v>
      </c>
      <c r="D18" s="355" t="s">
        <v>7</v>
      </c>
      <c r="E18" s="355" t="s">
        <v>8</v>
      </c>
      <c r="F18" s="355" t="s">
        <v>9</v>
      </c>
      <c r="G18" s="671" t="s">
        <v>10</v>
      </c>
      <c r="H18" s="671" t="s">
        <v>11</v>
      </c>
      <c r="I18" s="355" t="s">
        <v>12</v>
      </c>
      <c r="J18" s="640" t="s">
        <v>13</v>
      </c>
      <c r="K18" s="641" t="s">
        <v>14</v>
      </c>
    </row>
    <row r="19" spans="1:11" ht="85.5" customHeight="1">
      <c r="A19" s="442">
        <v>90101603</v>
      </c>
      <c r="B19" s="442" t="s">
        <v>43</v>
      </c>
      <c r="C19" s="693" t="s">
        <v>1157</v>
      </c>
      <c r="D19" s="517" t="s">
        <v>33</v>
      </c>
      <c r="E19" s="517" t="s">
        <v>37</v>
      </c>
      <c r="F19" s="517" t="s">
        <v>1172</v>
      </c>
      <c r="G19" s="687" t="s">
        <v>1244</v>
      </c>
      <c r="H19" s="687" t="s">
        <v>1244</v>
      </c>
      <c r="I19" s="517" t="s">
        <v>50</v>
      </c>
      <c r="J19" s="517" t="s">
        <v>51</v>
      </c>
      <c r="K19" s="442" t="s">
        <v>1407</v>
      </c>
    </row>
    <row r="20" spans="1:11" ht="196.5" customHeight="1">
      <c r="A20" s="442">
        <v>81000000</v>
      </c>
      <c r="B20" s="442" t="s">
        <v>622</v>
      </c>
      <c r="C20" s="693" t="s">
        <v>1157</v>
      </c>
      <c r="D20" s="619" t="s">
        <v>617</v>
      </c>
      <c r="E20" s="619" t="s">
        <v>618</v>
      </c>
      <c r="F20" s="517" t="s">
        <v>236</v>
      </c>
      <c r="G20" s="687" t="s">
        <v>1245</v>
      </c>
      <c r="H20" s="687" t="s">
        <v>1245</v>
      </c>
      <c r="I20" s="517" t="s">
        <v>50</v>
      </c>
      <c r="J20" s="619" t="s">
        <v>51</v>
      </c>
      <c r="K20" s="620" t="s">
        <v>1408</v>
      </c>
    </row>
    <row r="21" spans="1:11" ht="190.5" customHeight="1">
      <c r="A21" s="621" t="s">
        <v>1177</v>
      </c>
      <c r="B21" s="621" t="s">
        <v>1178</v>
      </c>
      <c r="C21" s="693" t="s">
        <v>1157</v>
      </c>
      <c r="D21" s="619" t="s">
        <v>33</v>
      </c>
      <c r="E21" s="619" t="s">
        <v>37</v>
      </c>
      <c r="F21" s="517" t="s">
        <v>236</v>
      </c>
      <c r="G21" s="687" t="s">
        <v>1246</v>
      </c>
      <c r="H21" s="687" t="s">
        <v>1246</v>
      </c>
      <c r="I21" s="517" t="s">
        <v>50</v>
      </c>
      <c r="J21" s="619" t="s">
        <v>51</v>
      </c>
      <c r="K21" s="620" t="s">
        <v>1408</v>
      </c>
    </row>
    <row r="22" spans="1:11" ht="147" customHeight="1">
      <c r="A22" s="442">
        <v>80120000</v>
      </c>
      <c r="B22" s="442" t="s">
        <v>660</v>
      </c>
      <c r="C22" s="693" t="s">
        <v>1157</v>
      </c>
      <c r="D22" s="517" t="s">
        <v>33</v>
      </c>
      <c r="E22" s="517" t="s">
        <v>37</v>
      </c>
      <c r="F22" s="517" t="s">
        <v>1172</v>
      </c>
      <c r="G22" s="687" t="s">
        <v>1247</v>
      </c>
      <c r="H22" s="687" t="s">
        <v>1249</v>
      </c>
      <c r="I22" s="517" t="s">
        <v>50</v>
      </c>
      <c r="J22" s="517" t="s">
        <v>51</v>
      </c>
      <c r="K22" s="442" t="s">
        <v>1409</v>
      </c>
    </row>
    <row r="23" spans="1:11" ht="96.75" customHeight="1">
      <c r="A23" s="442">
        <v>81000000</v>
      </c>
      <c r="B23" s="442" t="s">
        <v>730</v>
      </c>
      <c r="C23" s="693" t="s">
        <v>1157</v>
      </c>
      <c r="D23" s="619" t="s">
        <v>41</v>
      </c>
      <c r="E23" s="619" t="s">
        <v>618</v>
      </c>
      <c r="F23" s="517" t="s">
        <v>236</v>
      </c>
      <c r="G23" s="687" t="s">
        <v>1248</v>
      </c>
      <c r="H23" s="687" t="s">
        <v>1248</v>
      </c>
      <c r="I23" s="517" t="s">
        <v>50</v>
      </c>
      <c r="J23" s="517" t="s">
        <v>51</v>
      </c>
      <c r="K23" s="622" t="s">
        <v>1410</v>
      </c>
    </row>
    <row r="24" spans="1:11" ht="96.75" customHeight="1">
      <c r="A24" s="442">
        <v>81000000</v>
      </c>
      <c r="B24" s="442" t="s">
        <v>616</v>
      </c>
      <c r="C24" s="693" t="s">
        <v>1157</v>
      </c>
      <c r="D24" s="619" t="s">
        <v>33</v>
      </c>
      <c r="E24" s="619" t="s">
        <v>618</v>
      </c>
      <c r="F24" s="517" t="s">
        <v>236</v>
      </c>
      <c r="G24" s="687" t="s">
        <v>1250</v>
      </c>
      <c r="H24" s="687" t="s">
        <v>1251</v>
      </c>
      <c r="I24" s="517" t="s">
        <v>50</v>
      </c>
      <c r="J24" s="517" t="s">
        <v>51</v>
      </c>
      <c r="K24" s="622" t="s">
        <v>1410</v>
      </c>
    </row>
    <row r="25" spans="1:11" ht="96.75" customHeight="1">
      <c r="A25" s="442">
        <v>81000000</v>
      </c>
      <c r="B25" s="442" t="s">
        <v>622</v>
      </c>
      <c r="C25" s="693" t="s">
        <v>1157</v>
      </c>
      <c r="D25" s="619" t="s">
        <v>33</v>
      </c>
      <c r="E25" s="619" t="s">
        <v>618</v>
      </c>
      <c r="F25" s="517" t="s">
        <v>236</v>
      </c>
      <c r="G25" s="687" t="s">
        <v>1252</v>
      </c>
      <c r="H25" s="687" t="s">
        <v>1253</v>
      </c>
      <c r="I25" s="517" t="s">
        <v>50</v>
      </c>
      <c r="J25" s="517" t="s">
        <v>51</v>
      </c>
      <c r="K25" s="622" t="s">
        <v>1410</v>
      </c>
    </row>
    <row r="26" spans="1:11" ht="96.75" customHeight="1">
      <c r="A26" s="442">
        <v>83000000</v>
      </c>
      <c r="B26" s="442" t="s">
        <v>734</v>
      </c>
      <c r="C26" s="693" t="s">
        <v>1157</v>
      </c>
      <c r="D26" s="619" t="s">
        <v>33</v>
      </c>
      <c r="E26" s="619" t="s">
        <v>618</v>
      </c>
      <c r="F26" s="517" t="s">
        <v>236</v>
      </c>
      <c r="G26" s="687" t="s">
        <v>1254</v>
      </c>
      <c r="H26" s="687" t="s">
        <v>1255</v>
      </c>
      <c r="I26" s="517" t="s">
        <v>50</v>
      </c>
      <c r="J26" s="517" t="s">
        <v>51</v>
      </c>
      <c r="K26" s="622" t="s">
        <v>1410</v>
      </c>
    </row>
    <row r="27" spans="1:11" ht="96.75" customHeight="1">
      <c r="A27" s="442">
        <v>86100000</v>
      </c>
      <c r="B27" s="442" t="s">
        <v>482</v>
      </c>
      <c r="C27" s="693" t="s">
        <v>1157</v>
      </c>
      <c r="D27" s="619" t="s">
        <v>717</v>
      </c>
      <c r="E27" s="619" t="s">
        <v>618</v>
      </c>
      <c r="F27" s="517" t="s">
        <v>236</v>
      </c>
      <c r="G27" s="687" t="s">
        <v>1256</v>
      </c>
      <c r="H27" s="687" t="s">
        <v>1257</v>
      </c>
      <c r="I27" s="517" t="s">
        <v>50</v>
      </c>
      <c r="J27" s="517" t="s">
        <v>51</v>
      </c>
      <c r="K27" s="622" t="s">
        <v>1410</v>
      </c>
    </row>
    <row r="28" spans="1:11" ht="96.75" customHeight="1">
      <c r="A28" s="442">
        <v>90110000</v>
      </c>
      <c r="B28" s="442" t="s">
        <v>740</v>
      </c>
      <c r="C28" s="693" t="s">
        <v>1157</v>
      </c>
      <c r="D28" s="619" t="s">
        <v>33</v>
      </c>
      <c r="E28" s="619" t="s">
        <v>618</v>
      </c>
      <c r="F28" s="517" t="s">
        <v>236</v>
      </c>
      <c r="G28" s="687" t="s">
        <v>1258</v>
      </c>
      <c r="H28" s="687" t="s">
        <v>1259</v>
      </c>
      <c r="I28" s="517" t="s">
        <v>50</v>
      </c>
      <c r="J28" s="517" t="s">
        <v>51</v>
      </c>
      <c r="K28" s="622" t="s">
        <v>1410</v>
      </c>
    </row>
    <row r="29" spans="1:11" ht="75">
      <c r="A29" s="442">
        <v>80131500</v>
      </c>
      <c r="B29" s="442" t="s">
        <v>1082</v>
      </c>
      <c r="C29" s="693" t="s">
        <v>1157</v>
      </c>
      <c r="D29" s="636" t="s">
        <v>33</v>
      </c>
      <c r="E29" s="517" t="s">
        <v>1127</v>
      </c>
      <c r="F29" s="517" t="s">
        <v>236</v>
      </c>
      <c r="G29" s="687" t="s">
        <v>1260</v>
      </c>
      <c r="H29" s="687" t="s">
        <v>1260</v>
      </c>
      <c r="I29" s="517" t="s">
        <v>50</v>
      </c>
      <c r="J29" s="517" t="s">
        <v>51</v>
      </c>
      <c r="K29" s="444" t="s">
        <v>1097</v>
      </c>
    </row>
    <row r="30" spans="1:11" ht="165">
      <c r="A30" s="442" t="s">
        <v>1181</v>
      </c>
      <c r="B30" s="442" t="s">
        <v>1182</v>
      </c>
      <c r="C30" s="693" t="s">
        <v>1157</v>
      </c>
      <c r="D30" s="517" t="s">
        <v>636</v>
      </c>
      <c r="E30" s="517" t="s">
        <v>637</v>
      </c>
      <c r="F30" s="517" t="s">
        <v>236</v>
      </c>
      <c r="G30" s="687" t="s">
        <v>1261</v>
      </c>
      <c r="H30" s="687" t="s">
        <v>1261</v>
      </c>
      <c r="I30" s="517" t="s">
        <v>50</v>
      </c>
      <c r="J30" s="619" t="s">
        <v>51</v>
      </c>
      <c r="K30" s="620" t="s">
        <v>1176</v>
      </c>
    </row>
    <row r="31" spans="1:11" s="311" customFormat="1" ht="165">
      <c r="A31" s="442">
        <v>701617004</v>
      </c>
      <c r="B31" s="442" t="s">
        <v>1183</v>
      </c>
      <c r="C31" s="693" t="s">
        <v>1157</v>
      </c>
      <c r="D31" s="517" t="s">
        <v>636</v>
      </c>
      <c r="E31" s="517" t="s">
        <v>637</v>
      </c>
      <c r="F31" s="517" t="s">
        <v>1172</v>
      </c>
      <c r="G31" s="687" t="s">
        <v>1262</v>
      </c>
      <c r="H31" s="688" t="s">
        <v>1263</v>
      </c>
      <c r="I31" s="517" t="s">
        <v>50</v>
      </c>
      <c r="J31" s="619" t="s">
        <v>51</v>
      </c>
      <c r="K31" s="620" t="s">
        <v>1176</v>
      </c>
    </row>
    <row r="32" spans="1:11" s="311" customFormat="1" ht="105">
      <c r="A32" s="442">
        <v>81000000</v>
      </c>
      <c r="B32" s="442" t="s">
        <v>851</v>
      </c>
      <c r="C32" s="693" t="s">
        <v>1157</v>
      </c>
      <c r="D32" s="517" t="s">
        <v>80</v>
      </c>
      <c r="E32" s="517" t="s">
        <v>854</v>
      </c>
      <c r="F32" s="517" t="s">
        <v>1172</v>
      </c>
      <c r="G32" s="688" t="s">
        <v>1262</v>
      </c>
      <c r="H32" s="688" t="s">
        <v>1263</v>
      </c>
      <c r="I32" s="517" t="s">
        <v>50</v>
      </c>
      <c r="J32" s="517" t="s">
        <v>51</v>
      </c>
      <c r="K32" s="442" t="s">
        <v>857</v>
      </c>
    </row>
    <row r="33" spans="1:11" s="311" customFormat="1" ht="106.5" customHeight="1">
      <c r="A33" s="447">
        <v>80131500</v>
      </c>
      <c r="B33" s="623" t="s">
        <v>685</v>
      </c>
      <c r="C33" s="693" t="s">
        <v>1157</v>
      </c>
      <c r="D33" s="629" t="s">
        <v>33</v>
      </c>
      <c r="E33" s="517" t="s">
        <v>637</v>
      </c>
      <c r="F33" s="517" t="s">
        <v>1172</v>
      </c>
      <c r="G33" s="688" t="s">
        <v>1264</v>
      </c>
      <c r="H33" s="688" t="s">
        <v>1264</v>
      </c>
      <c r="I33" s="517" t="s">
        <v>50</v>
      </c>
      <c r="J33" s="517" t="s">
        <v>51</v>
      </c>
      <c r="K33" s="624" t="s">
        <v>1053</v>
      </c>
    </row>
    <row r="34" spans="1:11" s="311" customFormat="1" ht="165">
      <c r="A34" s="442">
        <v>81000000</v>
      </c>
      <c r="B34" s="442" t="s">
        <v>616</v>
      </c>
      <c r="C34" s="693" t="s">
        <v>1157</v>
      </c>
      <c r="D34" s="619" t="s">
        <v>617</v>
      </c>
      <c r="E34" s="619" t="s">
        <v>1169</v>
      </c>
      <c r="F34" s="517" t="s">
        <v>236</v>
      </c>
      <c r="G34" s="689" t="s">
        <v>1266</v>
      </c>
      <c r="H34" s="689" t="s">
        <v>1266</v>
      </c>
      <c r="I34" s="517" t="s">
        <v>50</v>
      </c>
      <c r="J34" s="619" t="s">
        <v>51</v>
      </c>
      <c r="K34" s="620" t="s">
        <v>1176</v>
      </c>
    </row>
    <row r="35" spans="1:11" s="311" customFormat="1" ht="105">
      <c r="A35" s="442">
        <v>46161500</v>
      </c>
      <c r="B35" s="442" t="s">
        <v>716</v>
      </c>
      <c r="C35" s="693" t="s">
        <v>1158</v>
      </c>
      <c r="D35" s="619" t="s">
        <v>41</v>
      </c>
      <c r="E35" s="619" t="s">
        <v>1169</v>
      </c>
      <c r="F35" s="517" t="s">
        <v>236</v>
      </c>
      <c r="G35" s="688" t="s">
        <v>1265</v>
      </c>
      <c r="H35" s="688" t="s">
        <v>1265</v>
      </c>
      <c r="I35" s="517" t="s">
        <v>50</v>
      </c>
      <c r="J35" s="517" t="s">
        <v>51</v>
      </c>
      <c r="K35" s="622" t="s">
        <v>1179</v>
      </c>
    </row>
    <row r="36" spans="1:11" s="311" customFormat="1" ht="90">
      <c r="A36" s="442">
        <v>81000000</v>
      </c>
      <c r="B36" s="442" t="s">
        <v>721</v>
      </c>
      <c r="C36" s="693" t="s">
        <v>1159</v>
      </c>
      <c r="D36" s="619" t="s">
        <v>1166</v>
      </c>
      <c r="E36" s="619" t="s">
        <v>1169</v>
      </c>
      <c r="F36" s="517" t="s">
        <v>236</v>
      </c>
      <c r="G36" s="688" t="s">
        <v>1267</v>
      </c>
      <c r="H36" s="688" t="s">
        <v>1267</v>
      </c>
      <c r="I36" s="517" t="s">
        <v>50</v>
      </c>
      <c r="J36" s="517" t="s">
        <v>51</v>
      </c>
      <c r="K36" s="622" t="s">
        <v>1184</v>
      </c>
    </row>
    <row r="37" spans="1:11" s="311" customFormat="1" ht="90">
      <c r="A37" s="442">
        <v>72000000</v>
      </c>
      <c r="B37" s="442" t="s">
        <v>723</v>
      </c>
      <c r="C37" s="693" t="s">
        <v>1160</v>
      </c>
      <c r="D37" s="619" t="s">
        <v>80</v>
      </c>
      <c r="E37" s="619" t="s">
        <v>1169</v>
      </c>
      <c r="F37" s="517" t="s">
        <v>236</v>
      </c>
      <c r="G37" s="688" t="s">
        <v>1268</v>
      </c>
      <c r="H37" s="688" t="s">
        <v>1268</v>
      </c>
      <c r="I37" s="517" t="s">
        <v>50</v>
      </c>
      <c r="J37" s="517" t="s">
        <v>51</v>
      </c>
      <c r="K37" s="622" t="s">
        <v>1180</v>
      </c>
    </row>
    <row r="38" spans="1:11" s="311" customFormat="1" ht="90">
      <c r="A38" s="442">
        <v>25100000</v>
      </c>
      <c r="B38" s="442" t="s">
        <v>736</v>
      </c>
      <c r="C38" s="693" t="s">
        <v>1158</v>
      </c>
      <c r="D38" s="619" t="s">
        <v>41</v>
      </c>
      <c r="E38" s="619" t="s">
        <v>1169</v>
      </c>
      <c r="F38" s="517" t="s">
        <v>236</v>
      </c>
      <c r="G38" s="688" t="s">
        <v>1269</v>
      </c>
      <c r="H38" s="688" t="s">
        <v>1270</v>
      </c>
      <c r="I38" s="517" t="s">
        <v>50</v>
      </c>
      <c r="J38" s="517" t="s">
        <v>51</v>
      </c>
      <c r="K38" s="622" t="s">
        <v>1180</v>
      </c>
    </row>
    <row r="39" spans="1:11" s="311" customFormat="1" ht="75">
      <c r="A39" s="488">
        <v>7212</v>
      </c>
      <c r="B39" s="489" t="s">
        <v>847</v>
      </c>
      <c r="C39" s="693" t="s">
        <v>1157</v>
      </c>
      <c r="D39" s="517" t="s">
        <v>33</v>
      </c>
      <c r="E39" s="517" t="s">
        <v>1169</v>
      </c>
      <c r="F39" s="517" t="s">
        <v>1173</v>
      </c>
      <c r="G39" s="688" t="s">
        <v>1271</v>
      </c>
      <c r="H39" s="688" t="s">
        <v>1271</v>
      </c>
      <c r="I39" s="517" t="s">
        <v>50</v>
      </c>
      <c r="J39" s="517" t="s">
        <v>51</v>
      </c>
      <c r="K39" s="442" t="s">
        <v>1185</v>
      </c>
    </row>
    <row r="40" spans="1:11" s="311" customFormat="1" ht="75">
      <c r="A40" s="488">
        <v>72141104</v>
      </c>
      <c r="B40" s="489" t="s">
        <v>848</v>
      </c>
      <c r="C40" s="693" t="s">
        <v>1157</v>
      </c>
      <c r="D40" s="517" t="s">
        <v>33</v>
      </c>
      <c r="E40" s="517" t="s">
        <v>1169</v>
      </c>
      <c r="F40" s="517" t="s">
        <v>1173</v>
      </c>
      <c r="G40" s="688" t="s">
        <v>1272</v>
      </c>
      <c r="H40" s="688" t="s">
        <v>1272</v>
      </c>
      <c r="I40" s="517" t="s">
        <v>50</v>
      </c>
      <c r="J40" s="517" t="s">
        <v>51</v>
      </c>
      <c r="K40" s="442" t="s">
        <v>1185</v>
      </c>
    </row>
    <row r="41" spans="1:11" s="311" customFormat="1" ht="75">
      <c r="A41" s="488">
        <v>92101501</v>
      </c>
      <c r="B41" s="442" t="s">
        <v>1081</v>
      </c>
      <c r="C41" s="693" t="s">
        <v>1161</v>
      </c>
      <c r="D41" s="517" t="s">
        <v>415</v>
      </c>
      <c r="E41" s="517" t="s">
        <v>1169</v>
      </c>
      <c r="F41" s="517" t="s">
        <v>236</v>
      </c>
      <c r="G41" s="688" t="s">
        <v>1273</v>
      </c>
      <c r="H41" s="688" t="s">
        <v>1273</v>
      </c>
      <c r="I41" s="517" t="s">
        <v>50</v>
      </c>
      <c r="J41" s="517" t="s">
        <v>51</v>
      </c>
      <c r="K41" s="444" t="s">
        <v>1096</v>
      </c>
    </row>
    <row r="42" spans="1:11" s="311" customFormat="1" ht="75">
      <c r="A42" s="488">
        <v>84131501</v>
      </c>
      <c r="B42" s="442" t="s">
        <v>1112</v>
      </c>
      <c r="C42" s="693" t="s">
        <v>1160</v>
      </c>
      <c r="D42" s="517" t="s">
        <v>80</v>
      </c>
      <c r="E42" s="517" t="s">
        <v>1169</v>
      </c>
      <c r="F42" s="517" t="s">
        <v>236</v>
      </c>
      <c r="G42" s="688" t="s">
        <v>1274</v>
      </c>
      <c r="H42" s="688" t="s">
        <v>1274</v>
      </c>
      <c r="I42" s="517" t="s">
        <v>50</v>
      </c>
      <c r="J42" s="517" t="s">
        <v>51</v>
      </c>
      <c r="K42" s="444" t="s">
        <v>1131</v>
      </c>
    </row>
    <row r="43" spans="1:11" s="311" customFormat="1" ht="90">
      <c r="A43" s="447">
        <v>86000000</v>
      </c>
      <c r="B43" s="621" t="s">
        <v>482</v>
      </c>
      <c r="C43" s="694" t="s">
        <v>1162</v>
      </c>
      <c r="D43" s="517" t="s">
        <v>991</v>
      </c>
      <c r="E43" s="517" t="s">
        <v>1170</v>
      </c>
      <c r="F43" s="517" t="s">
        <v>236</v>
      </c>
      <c r="G43" s="688" t="s">
        <v>1275</v>
      </c>
      <c r="H43" s="688" t="s">
        <v>1275</v>
      </c>
      <c r="I43" s="517" t="s">
        <v>50</v>
      </c>
      <c r="J43" s="517" t="s">
        <v>51</v>
      </c>
      <c r="K43" s="625" t="s">
        <v>909</v>
      </c>
    </row>
    <row r="44" spans="1:11" s="311" customFormat="1" ht="90">
      <c r="A44" s="447">
        <v>80131502</v>
      </c>
      <c r="B44" s="621" t="s">
        <v>484</v>
      </c>
      <c r="C44" s="694" t="s">
        <v>1158</v>
      </c>
      <c r="D44" s="517" t="s">
        <v>994</v>
      </c>
      <c r="E44" s="517" t="s">
        <v>1170</v>
      </c>
      <c r="F44" s="517" t="s">
        <v>236</v>
      </c>
      <c r="G44" s="688" t="s">
        <v>1276</v>
      </c>
      <c r="H44" s="688" t="s">
        <v>1278</v>
      </c>
      <c r="I44" s="517" t="s">
        <v>50</v>
      </c>
      <c r="J44" s="517" t="s">
        <v>51</v>
      </c>
      <c r="K44" s="625" t="s">
        <v>912</v>
      </c>
    </row>
    <row r="45" spans="1:11" s="311" customFormat="1" ht="90">
      <c r="A45" s="447">
        <v>82150000</v>
      </c>
      <c r="B45" s="621" t="s">
        <v>485</v>
      </c>
      <c r="C45" s="694" t="s">
        <v>1163</v>
      </c>
      <c r="D45" s="517" t="s">
        <v>995</v>
      </c>
      <c r="E45" s="517" t="s">
        <v>1170</v>
      </c>
      <c r="F45" s="517" t="s">
        <v>236</v>
      </c>
      <c r="G45" s="688" t="s">
        <v>1277</v>
      </c>
      <c r="H45" s="688" t="s">
        <v>1277</v>
      </c>
      <c r="I45" s="517" t="s">
        <v>50</v>
      </c>
      <c r="J45" s="517" t="s">
        <v>51</v>
      </c>
      <c r="K45" s="625" t="s">
        <v>913</v>
      </c>
    </row>
    <row r="46" spans="1:11" s="311" customFormat="1" ht="90">
      <c r="A46" s="447">
        <v>86130000</v>
      </c>
      <c r="B46" s="621" t="s">
        <v>486</v>
      </c>
      <c r="C46" s="694" t="s">
        <v>1164</v>
      </c>
      <c r="D46" s="517" t="s">
        <v>996</v>
      </c>
      <c r="E46" s="517" t="s">
        <v>1170</v>
      </c>
      <c r="F46" s="517" t="s">
        <v>236</v>
      </c>
      <c r="G46" s="688" t="s">
        <v>1279</v>
      </c>
      <c r="H46" s="688" t="s">
        <v>1279</v>
      </c>
      <c r="I46" s="517" t="s">
        <v>50</v>
      </c>
      <c r="J46" s="517" t="s">
        <v>51</v>
      </c>
      <c r="K46" s="625" t="s">
        <v>914</v>
      </c>
    </row>
    <row r="47" spans="1:11" s="311" customFormat="1" ht="165">
      <c r="A47" s="442">
        <v>31162800</v>
      </c>
      <c r="B47" s="442" t="s">
        <v>551</v>
      </c>
      <c r="C47" s="693" t="s">
        <v>1157</v>
      </c>
      <c r="D47" s="517" t="s">
        <v>80</v>
      </c>
      <c r="E47" s="619" t="s">
        <v>1170</v>
      </c>
      <c r="F47" s="517" t="s">
        <v>236</v>
      </c>
      <c r="G47" s="688" t="s">
        <v>1281</v>
      </c>
      <c r="H47" s="688" t="s">
        <v>1280</v>
      </c>
      <c r="I47" s="517" t="s">
        <v>50</v>
      </c>
      <c r="J47" s="517" t="s">
        <v>51</v>
      </c>
      <c r="K47" s="620" t="s">
        <v>1176</v>
      </c>
    </row>
    <row r="48" spans="1:11" s="311" customFormat="1" ht="165">
      <c r="A48" s="621" t="s">
        <v>1186</v>
      </c>
      <c r="B48" s="621" t="s">
        <v>1187</v>
      </c>
      <c r="C48" s="693" t="s">
        <v>1157</v>
      </c>
      <c r="D48" s="619" t="s">
        <v>33</v>
      </c>
      <c r="E48" s="619" t="s">
        <v>1170</v>
      </c>
      <c r="F48" s="517" t="s">
        <v>236</v>
      </c>
      <c r="G48" s="688" t="s">
        <v>1282</v>
      </c>
      <c r="H48" s="688" t="s">
        <v>1278</v>
      </c>
      <c r="I48" s="517" t="s">
        <v>50</v>
      </c>
      <c r="J48" s="517" t="s">
        <v>51</v>
      </c>
      <c r="K48" s="620" t="s">
        <v>1176</v>
      </c>
    </row>
    <row r="49" spans="1:11" s="311" customFormat="1" ht="165">
      <c r="A49" s="621" t="s">
        <v>609</v>
      </c>
      <c r="B49" s="621" t="s">
        <v>1188</v>
      </c>
      <c r="C49" s="693" t="s">
        <v>1157</v>
      </c>
      <c r="D49" s="517" t="s">
        <v>611</v>
      </c>
      <c r="E49" s="517" t="s">
        <v>1170</v>
      </c>
      <c r="F49" s="517" t="s">
        <v>236</v>
      </c>
      <c r="G49" s="688" t="s">
        <v>1283</v>
      </c>
      <c r="H49" s="688" t="s">
        <v>1284</v>
      </c>
      <c r="I49" s="517" t="s">
        <v>50</v>
      </c>
      <c r="J49" s="619" t="s">
        <v>51</v>
      </c>
      <c r="K49" s="620" t="s">
        <v>1176</v>
      </c>
    </row>
    <row r="50" spans="1:11" s="311" customFormat="1" ht="165">
      <c r="A50" s="621" t="s">
        <v>630</v>
      </c>
      <c r="B50" s="621" t="s">
        <v>631</v>
      </c>
      <c r="C50" s="693" t="s">
        <v>1157</v>
      </c>
      <c r="D50" s="619" t="s">
        <v>80</v>
      </c>
      <c r="E50" s="619" t="s">
        <v>1170</v>
      </c>
      <c r="F50" s="517" t="s">
        <v>236</v>
      </c>
      <c r="G50" s="688" t="s">
        <v>1285</v>
      </c>
      <c r="H50" s="688" t="s">
        <v>1285</v>
      </c>
      <c r="I50" s="517" t="s">
        <v>50</v>
      </c>
      <c r="J50" s="619" t="s">
        <v>51</v>
      </c>
      <c r="K50" s="620" t="s">
        <v>1176</v>
      </c>
    </row>
    <row r="51" spans="1:11" s="311" customFormat="1" ht="135">
      <c r="A51" s="442" t="s">
        <v>664</v>
      </c>
      <c r="B51" s="626" t="s">
        <v>1189</v>
      </c>
      <c r="C51" s="695" t="s">
        <v>1162</v>
      </c>
      <c r="D51" s="629" t="s">
        <v>33</v>
      </c>
      <c r="E51" s="627" t="s">
        <v>1170</v>
      </c>
      <c r="F51" s="517" t="s">
        <v>236</v>
      </c>
      <c r="G51" s="688" t="s">
        <v>1286</v>
      </c>
      <c r="H51" s="688" t="s">
        <v>1286</v>
      </c>
      <c r="I51" s="517" t="s">
        <v>50</v>
      </c>
      <c r="J51" s="517" t="s">
        <v>51</v>
      </c>
      <c r="K51" s="624" t="s">
        <v>1053</v>
      </c>
    </row>
    <row r="52" spans="1:11" s="311" customFormat="1" ht="135">
      <c r="A52" s="442" t="s">
        <v>677</v>
      </c>
      <c r="B52" s="628" t="s">
        <v>678</v>
      </c>
      <c r="C52" s="696" t="s">
        <v>1158</v>
      </c>
      <c r="D52" s="629" t="s">
        <v>33</v>
      </c>
      <c r="E52" s="629" t="s">
        <v>1170</v>
      </c>
      <c r="F52" s="517" t="s">
        <v>1172</v>
      </c>
      <c r="G52" s="688" t="s">
        <v>1287</v>
      </c>
      <c r="H52" s="688" t="s">
        <v>1287</v>
      </c>
      <c r="I52" s="517" t="s">
        <v>50</v>
      </c>
      <c r="J52" s="517" t="s">
        <v>51</v>
      </c>
      <c r="K52" s="624" t="s">
        <v>1053</v>
      </c>
    </row>
    <row r="53" spans="1:11" s="311" customFormat="1" ht="135">
      <c r="A53" s="447">
        <v>80141607</v>
      </c>
      <c r="B53" s="623" t="s">
        <v>681</v>
      </c>
      <c r="C53" s="697" t="s">
        <v>1157</v>
      </c>
      <c r="D53" s="629" t="s">
        <v>33</v>
      </c>
      <c r="E53" s="630" t="s">
        <v>1170</v>
      </c>
      <c r="F53" s="517" t="s">
        <v>1172</v>
      </c>
      <c r="G53" s="688" t="s">
        <v>1288</v>
      </c>
      <c r="H53" s="688" t="s">
        <v>1288</v>
      </c>
      <c r="I53" s="517" t="s">
        <v>50</v>
      </c>
      <c r="J53" s="517" t="s">
        <v>51</v>
      </c>
      <c r="K53" s="624" t="s">
        <v>1053</v>
      </c>
    </row>
    <row r="54" spans="1:11" s="311" customFormat="1" ht="135">
      <c r="A54" s="442" t="s">
        <v>683</v>
      </c>
      <c r="B54" s="623" t="s">
        <v>684</v>
      </c>
      <c r="C54" s="697" t="s">
        <v>1157</v>
      </c>
      <c r="D54" s="629" t="s">
        <v>33</v>
      </c>
      <c r="E54" s="630" t="s">
        <v>1170</v>
      </c>
      <c r="F54" s="517" t="s">
        <v>1172</v>
      </c>
      <c r="G54" s="688" t="s">
        <v>1289</v>
      </c>
      <c r="H54" s="688" t="s">
        <v>1289</v>
      </c>
      <c r="I54" s="517" t="s">
        <v>50</v>
      </c>
      <c r="J54" s="517" t="s">
        <v>51</v>
      </c>
      <c r="K54" s="624" t="s">
        <v>1053</v>
      </c>
    </row>
    <row r="55" spans="1:11" s="311" customFormat="1" ht="135">
      <c r="A55" s="442" t="s">
        <v>691</v>
      </c>
      <c r="B55" s="623" t="s">
        <v>692</v>
      </c>
      <c r="C55" s="697" t="s">
        <v>1157</v>
      </c>
      <c r="D55" s="629" t="s">
        <v>33</v>
      </c>
      <c r="E55" s="629" t="s">
        <v>1170</v>
      </c>
      <c r="F55" s="517" t="s">
        <v>1172</v>
      </c>
      <c r="G55" s="688" t="s">
        <v>1290</v>
      </c>
      <c r="H55" s="688" t="s">
        <v>1290</v>
      </c>
      <c r="I55" s="517" t="s">
        <v>50</v>
      </c>
      <c r="J55" s="517" t="s">
        <v>51</v>
      </c>
      <c r="K55" s="624" t="s">
        <v>1053</v>
      </c>
    </row>
    <row r="56" spans="1:11" s="311" customFormat="1" ht="90">
      <c r="A56" s="621" t="s">
        <v>1190</v>
      </c>
      <c r="B56" s="442" t="s">
        <v>704</v>
      </c>
      <c r="C56" s="693" t="s">
        <v>1159</v>
      </c>
      <c r="D56" s="619" t="s">
        <v>705</v>
      </c>
      <c r="E56" s="619" t="s">
        <v>1170</v>
      </c>
      <c r="F56" s="517" t="s">
        <v>236</v>
      </c>
      <c r="G56" s="688" t="s">
        <v>1291</v>
      </c>
      <c r="H56" s="688" t="s">
        <v>1292</v>
      </c>
      <c r="I56" s="517" t="s">
        <v>50</v>
      </c>
      <c r="J56" s="517" t="s">
        <v>51</v>
      </c>
      <c r="K56" s="622" t="s">
        <v>1191</v>
      </c>
    </row>
    <row r="57" spans="1:11" s="311" customFormat="1" ht="90">
      <c r="A57" s="442">
        <v>55000000</v>
      </c>
      <c r="B57" s="442" t="s">
        <v>1192</v>
      </c>
      <c r="C57" s="693" t="s">
        <v>1162</v>
      </c>
      <c r="D57" s="619" t="s">
        <v>611</v>
      </c>
      <c r="E57" s="619" t="s">
        <v>1170</v>
      </c>
      <c r="F57" s="517" t="s">
        <v>236</v>
      </c>
      <c r="G57" s="688" t="s">
        <v>1293</v>
      </c>
      <c r="H57" s="688" t="s">
        <v>1294</v>
      </c>
      <c r="I57" s="517" t="s">
        <v>50</v>
      </c>
      <c r="J57" s="517" t="s">
        <v>51</v>
      </c>
      <c r="K57" s="622" t="s">
        <v>1180</v>
      </c>
    </row>
    <row r="58" spans="1:11" s="311" customFormat="1" ht="90">
      <c r="A58" s="442">
        <v>53000000</v>
      </c>
      <c r="B58" s="442" t="s">
        <v>711</v>
      </c>
      <c r="C58" s="693" t="s">
        <v>1160</v>
      </c>
      <c r="D58" s="619" t="s">
        <v>80</v>
      </c>
      <c r="E58" s="619" t="s">
        <v>1170</v>
      </c>
      <c r="F58" s="517" t="s">
        <v>236</v>
      </c>
      <c r="G58" s="688" t="s">
        <v>1295</v>
      </c>
      <c r="H58" s="688" t="s">
        <v>1296</v>
      </c>
      <c r="I58" s="517" t="s">
        <v>50</v>
      </c>
      <c r="J58" s="517" t="s">
        <v>51</v>
      </c>
      <c r="K58" s="622" t="s">
        <v>1193</v>
      </c>
    </row>
    <row r="59" spans="1:11" s="311" customFormat="1" ht="90">
      <c r="A59" s="442" t="s">
        <v>714</v>
      </c>
      <c r="B59" s="442" t="s">
        <v>715</v>
      </c>
      <c r="C59" s="693" t="s">
        <v>1162</v>
      </c>
      <c r="D59" s="619" t="s">
        <v>611</v>
      </c>
      <c r="E59" s="619" t="s">
        <v>1170</v>
      </c>
      <c r="F59" s="517" t="s">
        <v>236</v>
      </c>
      <c r="G59" s="688" t="s">
        <v>1297</v>
      </c>
      <c r="H59" s="688" t="s">
        <v>1298</v>
      </c>
      <c r="I59" s="517" t="s">
        <v>50</v>
      </c>
      <c r="J59" s="517" t="s">
        <v>51</v>
      </c>
      <c r="K59" s="622" t="s">
        <v>1193</v>
      </c>
    </row>
    <row r="60" spans="1:11" s="311" customFormat="1" ht="90">
      <c r="A60" s="442">
        <v>72000000</v>
      </c>
      <c r="B60" s="442" t="s">
        <v>724</v>
      </c>
      <c r="C60" s="693" t="s">
        <v>1162</v>
      </c>
      <c r="D60" s="619" t="s">
        <v>611</v>
      </c>
      <c r="E60" s="619" t="s">
        <v>1170</v>
      </c>
      <c r="F60" s="517" t="s">
        <v>236</v>
      </c>
      <c r="G60" s="688" t="s">
        <v>1299</v>
      </c>
      <c r="H60" s="688" t="s">
        <v>1299</v>
      </c>
      <c r="I60" s="517" t="s">
        <v>50</v>
      </c>
      <c r="J60" s="517" t="s">
        <v>51</v>
      </c>
      <c r="K60" s="622" t="s">
        <v>1180</v>
      </c>
    </row>
    <row r="61" spans="1:11" s="311" customFormat="1" ht="90">
      <c r="A61" s="442" t="s">
        <v>725</v>
      </c>
      <c r="B61" s="442" t="s">
        <v>726</v>
      </c>
      <c r="C61" s="693" t="s">
        <v>1165</v>
      </c>
      <c r="D61" s="619" t="s">
        <v>1167</v>
      </c>
      <c r="E61" s="619" t="s">
        <v>1170</v>
      </c>
      <c r="F61" s="517" t="s">
        <v>236</v>
      </c>
      <c r="G61" s="688" t="s">
        <v>1300</v>
      </c>
      <c r="H61" s="688" t="s">
        <v>1300</v>
      </c>
      <c r="I61" s="517" t="s">
        <v>50</v>
      </c>
      <c r="J61" s="517" t="s">
        <v>51</v>
      </c>
      <c r="K61" s="622" t="s">
        <v>1193</v>
      </c>
    </row>
    <row r="62" spans="1:11" s="311" customFormat="1" ht="90">
      <c r="A62" s="442" t="s">
        <v>725</v>
      </c>
      <c r="B62" s="442" t="s">
        <v>728</v>
      </c>
      <c r="C62" s="693" t="s">
        <v>1163</v>
      </c>
      <c r="D62" s="619" t="s">
        <v>1168</v>
      </c>
      <c r="E62" s="619" t="s">
        <v>1170</v>
      </c>
      <c r="F62" s="517" t="s">
        <v>236</v>
      </c>
      <c r="G62" s="688" t="s">
        <v>1301</v>
      </c>
      <c r="H62" s="688" t="s">
        <v>1302</v>
      </c>
      <c r="I62" s="517" t="s">
        <v>50</v>
      </c>
      <c r="J62" s="517" t="s">
        <v>51</v>
      </c>
      <c r="K62" s="622" t="s">
        <v>1180</v>
      </c>
    </row>
    <row r="63" spans="1:11" s="311" customFormat="1" ht="90">
      <c r="A63" s="442">
        <v>92000000</v>
      </c>
      <c r="B63" s="442" t="s">
        <v>737</v>
      </c>
      <c r="C63" s="693" t="s">
        <v>1157</v>
      </c>
      <c r="D63" s="619" t="s">
        <v>33</v>
      </c>
      <c r="E63" s="619" t="s">
        <v>1170</v>
      </c>
      <c r="F63" s="517" t="s">
        <v>236</v>
      </c>
      <c r="G63" s="688" t="s">
        <v>1303</v>
      </c>
      <c r="H63" s="688" t="s">
        <v>1304</v>
      </c>
      <c r="I63" s="517" t="s">
        <v>50</v>
      </c>
      <c r="J63" s="517" t="s">
        <v>51</v>
      </c>
      <c r="K63" s="622" t="s">
        <v>1180</v>
      </c>
    </row>
    <row r="64" spans="1:11" s="311" customFormat="1" ht="90">
      <c r="A64" s="442">
        <v>15100000</v>
      </c>
      <c r="B64" s="442" t="s">
        <v>741</v>
      </c>
      <c r="C64" s="693" t="s">
        <v>1157</v>
      </c>
      <c r="D64" s="619" t="s">
        <v>33</v>
      </c>
      <c r="E64" s="619" t="s">
        <v>1170</v>
      </c>
      <c r="F64" s="517" t="s">
        <v>236</v>
      </c>
      <c r="G64" s="688" t="s">
        <v>1305</v>
      </c>
      <c r="H64" s="688" t="s">
        <v>1306</v>
      </c>
      <c r="I64" s="517" t="s">
        <v>50</v>
      </c>
      <c r="J64" s="517" t="s">
        <v>51</v>
      </c>
      <c r="K64" s="622" t="s">
        <v>1193</v>
      </c>
    </row>
    <row r="65" spans="1:11" s="311" customFormat="1" ht="105">
      <c r="A65" s="442">
        <v>84000000</v>
      </c>
      <c r="B65" s="442" t="s">
        <v>742</v>
      </c>
      <c r="C65" s="693" t="s">
        <v>1160</v>
      </c>
      <c r="D65" s="619" t="s">
        <v>80</v>
      </c>
      <c r="E65" s="619" t="s">
        <v>1170</v>
      </c>
      <c r="F65" s="517" t="s">
        <v>236</v>
      </c>
      <c r="G65" s="688" t="s">
        <v>1307</v>
      </c>
      <c r="H65" s="688" t="s">
        <v>1308</v>
      </c>
      <c r="I65" s="517" t="s">
        <v>50</v>
      </c>
      <c r="J65" s="517" t="s">
        <v>51</v>
      </c>
      <c r="K65" s="622" t="s">
        <v>1194</v>
      </c>
    </row>
    <row r="66" spans="1:11" s="311" customFormat="1" ht="90">
      <c r="A66" s="442">
        <v>52160000</v>
      </c>
      <c r="B66" s="442" t="s">
        <v>746</v>
      </c>
      <c r="C66" s="693" t="s">
        <v>1162</v>
      </c>
      <c r="D66" s="619" t="s">
        <v>611</v>
      </c>
      <c r="E66" s="619" t="s">
        <v>1170</v>
      </c>
      <c r="F66" s="517" t="s">
        <v>236</v>
      </c>
      <c r="G66" s="688" t="s">
        <v>1309</v>
      </c>
      <c r="H66" s="688" t="s">
        <v>1310</v>
      </c>
      <c r="I66" s="517" t="s">
        <v>50</v>
      </c>
      <c r="J66" s="517" t="s">
        <v>51</v>
      </c>
      <c r="K66" s="622" t="s">
        <v>1193</v>
      </c>
    </row>
    <row r="67" spans="1:11" s="311" customFormat="1" ht="75">
      <c r="A67" s="488">
        <v>72151502</v>
      </c>
      <c r="B67" s="489" t="s">
        <v>845</v>
      </c>
      <c r="C67" s="698" t="s">
        <v>1157</v>
      </c>
      <c r="D67" s="517" t="s">
        <v>33</v>
      </c>
      <c r="E67" s="517" t="s">
        <v>1170</v>
      </c>
      <c r="F67" s="517" t="s">
        <v>236</v>
      </c>
      <c r="G67" s="688" t="s">
        <v>1311</v>
      </c>
      <c r="H67" s="688" t="s">
        <v>1311</v>
      </c>
      <c r="I67" s="517" t="s">
        <v>50</v>
      </c>
      <c r="J67" s="517" t="s">
        <v>51</v>
      </c>
      <c r="K67" s="442" t="s">
        <v>1185</v>
      </c>
    </row>
    <row r="68" spans="1:11" s="311" customFormat="1" ht="75">
      <c r="A68" s="488">
        <v>7214</v>
      </c>
      <c r="B68" s="489" t="s">
        <v>849</v>
      </c>
      <c r="C68" s="698" t="s">
        <v>1157</v>
      </c>
      <c r="D68" s="517" t="s">
        <v>33</v>
      </c>
      <c r="E68" s="517" t="s">
        <v>1170</v>
      </c>
      <c r="F68" s="517" t="s">
        <v>236</v>
      </c>
      <c r="G68" s="688" t="s">
        <v>1312</v>
      </c>
      <c r="H68" s="688" t="s">
        <v>1312</v>
      </c>
      <c r="I68" s="517" t="s">
        <v>50</v>
      </c>
      <c r="J68" s="517" t="s">
        <v>51</v>
      </c>
      <c r="K68" s="442" t="s">
        <v>1185</v>
      </c>
    </row>
    <row r="69" spans="1:11" s="311" customFormat="1" ht="60">
      <c r="A69" s="442">
        <v>78111809</v>
      </c>
      <c r="B69" s="442" t="s">
        <v>1195</v>
      </c>
      <c r="C69" s="693" t="s">
        <v>1157</v>
      </c>
      <c r="D69" s="517" t="s">
        <v>33</v>
      </c>
      <c r="E69" s="517" t="s">
        <v>672</v>
      </c>
      <c r="F69" s="517" t="s">
        <v>236</v>
      </c>
      <c r="G69" s="688" t="s">
        <v>1313</v>
      </c>
      <c r="H69" s="688" t="s">
        <v>1313</v>
      </c>
      <c r="I69" s="517" t="s">
        <v>50</v>
      </c>
      <c r="J69" s="517" t="s">
        <v>51</v>
      </c>
      <c r="K69" s="517" t="s">
        <v>881</v>
      </c>
    </row>
    <row r="70" spans="1:11" s="311" customFormat="1" ht="60">
      <c r="A70" s="442">
        <v>78111809</v>
      </c>
      <c r="B70" s="442" t="s">
        <v>1195</v>
      </c>
      <c r="C70" s="693" t="s">
        <v>1160</v>
      </c>
      <c r="D70" s="517" t="s">
        <v>41</v>
      </c>
      <c r="E70" s="517" t="s">
        <v>672</v>
      </c>
      <c r="F70" s="517" t="s">
        <v>236</v>
      </c>
      <c r="G70" s="688" t="s">
        <v>1314</v>
      </c>
      <c r="H70" s="688" t="s">
        <v>1314</v>
      </c>
      <c r="I70" s="517" t="s">
        <v>50</v>
      </c>
      <c r="J70" s="517" t="s">
        <v>51</v>
      </c>
      <c r="K70" s="517" t="s">
        <v>881</v>
      </c>
    </row>
    <row r="71" spans="1:11" s="311" customFormat="1" ht="90">
      <c r="A71" s="447">
        <v>80141902</v>
      </c>
      <c r="B71" s="442" t="s">
        <v>45</v>
      </c>
      <c r="C71" s="693" t="s">
        <v>1157</v>
      </c>
      <c r="D71" s="517" t="s">
        <v>47</v>
      </c>
      <c r="E71" s="517" t="s">
        <v>672</v>
      </c>
      <c r="F71" s="517" t="s">
        <v>1173</v>
      </c>
      <c r="G71" s="690" t="s">
        <v>1360</v>
      </c>
      <c r="H71" s="688" t="s">
        <v>1315</v>
      </c>
      <c r="I71" s="517" t="s">
        <v>50</v>
      </c>
      <c r="J71" s="517" t="s">
        <v>51</v>
      </c>
      <c r="K71" s="517" t="s">
        <v>52</v>
      </c>
    </row>
    <row r="72" spans="1:11" s="311" customFormat="1" ht="45">
      <c r="A72" s="442">
        <v>78111809</v>
      </c>
      <c r="B72" s="442" t="s">
        <v>54</v>
      </c>
      <c r="C72" s="693" t="s">
        <v>1157</v>
      </c>
      <c r="D72" s="517"/>
      <c r="E72" s="517" t="s">
        <v>672</v>
      </c>
      <c r="F72" s="517" t="s">
        <v>236</v>
      </c>
      <c r="G72" s="688" t="s">
        <v>58</v>
      </c>
      <c r="H72" s="688" t="s">
        <v>58</v>
      </c>
      <c r="I72" s="517" t="s">
        <v>50</v>
      </c>
      <c r="J72" s="517" t="s">
        <v>59</v>
      </c>
      <c r="K72" s="517" t="s">
        <v>69</v>
      </c>
    </row>
    <row r="73" spans="1:11" s="311" customFormat="1" ht="300">
      <c r="A73" s="442" t="s">
        <v>1196</v>
      </c>
      <c r="B73" s="442" t="s">
        <v>60</v>
      </c>
      <c r="C73" s="693" t="s">
        <v>1157</v>
      </c>
      <c r="D73" s="517" t="s">
        <v>636</v>
      </c>
      <c r="E73" s="517" t="s">
        <v>672</v>
      </c>
      <c r="F73" s="517" t="s">
        <v>236</v>
      </c>
      <c r="G73" s="688" t="s">
        <v>61</v>
      </c>
      <c r="H73" s="688" t="s">
        <v>61</v>
      </c>
      <c r="I73" s="517" t="s">
        <v>50</v>
      </c>
      <c r="J73" s="517" t="s">
        <v>59</v>
      </c>
      <c r="K73" s="517" t="s">
        <v>69</v>
      </c>
    </row>
    <row r="74" spans="1:11" s="311" customFormat="1" ht="45">
      <c r="A74" s="447">
        <v>80141607</v>
      </c>
      <c r="B74" s="442" t="s">
        <v>62</v>
      </c>
      <c r="C74" s="693" t="s">
        <v>1157</v>
      </c>
      <c r="D74" s="517" t="s">
        <v>636</v>
      </c>
      <c r="E74" s="517" t="s">
        <v>672</v>
      </c>
      <c r="F74" s="517" t="s">
        <v>236</v>
      </c>
      <c r="G74" s="688" t="s">
        <v>64</v>
      </c>
      <c r="H74" s="688" t="s">
        <v>64</v>
      </c>
      <c r="I74" s="517" t="s">
        <v>50</v>
      </c>
      <c r="J74" s="517" t="s">
        <v>59</v>
      </c>
      <c r="K74" s="517" t="s">
        <v>69</v>
      </c>
    </row>
    <row r="75" spans="1:11" s="311" customFormat="1" ht="45">
      <c r="A75" s="621" t="s">
        <v>588</v>
      </c>
      <c r="B75" s="442" t="s">
        <v>65</v>
      </c>
      <c r="C75" s="693" t="s">
        <v>1157</v>
      </c>
      <c r="D75" s="517" t="s">
        <v>636</v>
      </c>
      <c r="E75" s="517" t="s">
        <v>672</v>
      </c>
      <c r="F75" s="517" t="s">
        <v>236</v>
      </c>
      <c r="G75" s="688" t="s">
        <v>66</v>
      </c>
      <c r="H75" s="688" t="s">
        <v>66</v>
      </c>
      <c r="I75" s="517" t="s">
        <v>50</v>
      </c>
      <c r="J75" s="517" t="s">
        <v>59</v>
      </c>
      <c r="K75" s="517" t="s">
        <v>69</v>
      </c>
    </row>
    <row r="76" spans="1:11" s="311" customFormat="1" ht="45">
      <c r="A76" s="442">
        <v>78100000</v>
      </c>
      <c r="B76" s="442" t="s">
        <v>67</v>
      </c>
      <c r="C76" s="693" t="s">
        <v>1157</v>
      </c>
      <c r="D76" s="517" t="s">
        <v>636</v>
      </c>
      <c r="E76" s="517" t="s">
        <v>672</v>
      </c>
      <c r="F76" s="517" t="s">
        <v>236</v>
      </c>
      <c r="G76" s="688" t="s">
        <v>68</v>
      </c>
      <c r="H76" s="688" t="s">
        <v>68</v>
      </c>
      <c r="I76" s="517" t="s">
        <v>50</v>
      </c>
      <c r="J76" s="517" t="s">
        <v>59</v>
      </c>
      <c r="K76" s="517" t="s">
        <v>69</v>
      </c>
    </row>
    <row r="77" spans="1:11" s="311" customFormat="1" ht="90">
      <c r="A77" s="442">
        <v>31162800</v>
      </c>
      <c r="B77" s="442" t="s">
        <v>70</v>
      </c>
      <c r="C77" s="693" t="s">
        <v>1158</v>
      </c>
      <c r="D77" s="517" t="s">
        <v>71</v>
      </c>
      <c r="E77" s="517" t="s">
        <v>672</v>
      </c>
      <c r="F77" s="517" t="s">
        <v>236</v>
      </c>
      <c r="G77" s="688" t="s">
        <v>1197</v>
      </c>
      <c r="H77" s="688" t="s">
        <v>1198</v>
      </c>
      <c r="I77" s="517" t="s">
        <v>50</v>
      </c>
      <c r="J77" s="517" t="s">
        <v>51</v>
      </c>
      <c r="K77" s="444" t="s">
        <v>1199</v>
      </c>
    </row>
    <row r="78" spans="1:11" s="311" customFormat="1" ht="90">
      <c r="A78" s="499" t="s">
        <v>1200</v>
      </c>
      <c r="B78" s="442" t="s">
        <v>77</v>
      </c>
      <c r="C78" s="693" t="s">
        <v>1158</v>
      </c>
      <c r="D78" s="517" t="s">
        <v>71</v>
      </c>
      <c r="E78" s="517" t="s">
        <v>672</v>
      </c>
      <c r="F78" s="517" t="s">
        <v>236</v>
      </c>
      <c r="G78" s="688" t="s">
        <v>1197</v>
      </c>
      <c r="H78" s="688" t="s">
        <v>1198</v>
      </c>
      <c r="I78" s="517" t="s">
        <v>50</v>
      </c>
      <c r="J78" s="517" t="s">
        <v>51</v>
      </c>
      <c r="K78" s="444" t="s">
        <v>1199</v>
      </c>
    </row>
    <row r="79" spans="1:11" s="311" customFormat="1" ht="90">
      <c r="A79" s="499">
        <v>78111809</v>
      </c>
      <c r="B79" s="499" t="s">
        <v>79</v>
      </c>
      <c r="C79" s="699" t="s">
        <v>1157</v>
      </c>
      <c r="D79" s="517" t="s">
        <v>80</v>
      </c>
      <c r="E79" s="517" t="s">
        <v>672</v>
      </c>
      <c r="F79" s="517" t="s">
        <v>236</v>
      </c>
      <c r="G79" s="688" t="s">
        <v>1201</v>
      </c>
      <c r="H79" s="688" t="s">
        <v>1202</v>
      </c>
      <c r="I79" s="517" t="s">
        <v>50</v>
      </c>
      <c r="J79" s="517" t="s">
        <v>51</v>
      </c>
      <c r="K79" s="444" t="s">
        <v>1199</v>
      </c>
    </row>
    <row r="80" spans="1:11" s="311" customFormat="1" ht="120">
      <c r="A80" s="442">
        <v>15101700</v>
      </c>
      <c r="B80" s="442" t="s">
        <v>538</v>
      </c>
      <c r="C80" s="693" t="s">
        <v>1157</v>
      </c>
      <c r="D80" s="517" t="s">
        <v>636</v>
      </c>
      <c r="E80" s="517" t="s">
        <v>672</v>
      </c>
      <c r="F80" s="517" t="s">
        <v>1172</v>
      </c>
      <c r="G80" s="688" t="s">
        <v>1316</v>
      </c>
      <c r="H80" s="688" t="s">
        <v>1316</v>
      </c>
      <c r="I80" s="517" t="s">
        <v>50</v>
      </c>
      <c r="J80" s="517" t="s">
        <v>51</v>
      </c>
      <c r="K80" s="625" t="s">
        <v>1048</v>
      </c>
    </row>
    <row r="81" spans="1:11" s="311" customFormat="1" ht="120">
      <c r="A81" s="442">
        <v>14000000</v>
      </c>
      <c r="B81" s="442" t="s">
        <v>543</v>
      </c>
      <c r="C81" s="693" t="s">
        <v>1157</v>
      </c>
      <c r="D81" s="517" t="s">
        <v>636</v>
      </c>
      <c r="E81" s="517" t="s">
        <v>672</v>
      </c>
      <c r="F81" s="517" t="s">
        <v>1172</v>
      </c>
      <c r="G81" s="688" t="s">
        <v>1317</v>
      </c>
      <c r="H81" s="688" t="s">
        <v>1317</v>
      </c>
      <c r="I81" s="517" t="s">
        <v>50</v>
      </c>
      <c r="J81" s="517" t="s">
        <v>51</v>
      </c>
      <c r="K81" s="625" t="s">
        <v>1048</v>
      </c>
    </row>
    <row r="82" spans="1:11" s="311" customFormat="1" ht="120">
      <c r="A82" s="442">
        <v>53000000</v>
      </c>
      <c r="B82" s="442" t="s">
        <v>544</v>
      </c>
      <c r="C82" s="699" t="s">
        <v>1157</v>
      </c>
      <c r="D82" s="517" t="s">
        <v>636</v>
      </c>
      <c r="E82" s="517" t="s">
        <v>672</v>
      </c>
      <c r="F82" s="517" t="s">
        <v>1172</v>
      </c>
      <c r="G82" s="688" t="s">
        <v>1318</v>
      </c>
      <c r="H82" s="688" t="s">
        <v>1318</v>
      </c>
      <c r="I82" s="517" t="s">
        <v>50</v>
      </c>
      <c r="J82" s="517" t="s">
        <v>51</v>
      </c>
      <c r="K82" s="625" t="s">
        <v>1048</v>
      </c>
    </row>
    <row r="83" spans="1:11" s="311" customFormat="1" ht="120">
      <c r="A83" s="442">
        <v>43000000</v>
      </c>
      <c r="B83" s="442" t="s">
        <v>545</v>
      </c>
      <c r="C83" s="693" t="s">
        <v>1157</v>
      </c>
      <c r="D83" s="517" t="s">
        <v>636</v>
      </c>
      <c r="E83" s="517" t="s">
        <v>672</v>
      </c>
      <c r="F83" s="517" t="s">
        <v>1172</v>
      </c>
      <c r="G83" s="688" t="s">
        <v>1319</v>
      </c>
      <c r="H83" s="688" t="s">
        <v>1319</v>
      </c>
      <c r="I83" s="517" t="s">
        <v>50</v>
      </c>
      <c r="J83" s="517" t="s">
        <v>51</v>
      </c>
      <c r="K83" s="625" t="s">
        <v>1048</v>
      </c>
    </row>
    <row r="84" spans="1:11" s="311" customFormat="1" ht="120">
      <c r="A84" s="442">
        <v>22000000</v>
      </c>
      <c r="B84" s="442" t="s">
        <v>546</v>
      </c>
      <c r="C84" s="693" t="s">
        <v>1157</v>
      </c>
      <c r="D84" s="517" t="s">
        <v>636</v>
      </c>
      <c r="E84" s="517" t="s">
        <v>672</v>
      </c>
      <c r="F84" s="517" t="s">
        <v>1172</v>
      </c>
      <c r="G84" s="688" t="s">
        <v>1320</v>
      </c>
      <c r="H84" s="688" t="s">
        <v>1320</v>
      </c>
      <c r="I84" s="517" t="s">
        <v>50</v>
      </c>
      <c r="J84" s="517" t="s">
        <v>51</v>
      </c>
      <c r="K84" s="625" t="s">
        <v>1048</v>
      </c>
    </row>
    <row r="85" spans="1:11" s="311" customFormat="1" ht="120">
      <c r="A85" s="442">
        <v>55100000</v>
      </c>
      <c r="B85" s="442" t="s">
        <v>547</v>
      </c>
      <c r="C85" s="699" t="s">
        <v>1157</v>
      </c>
      <c r="D85" s="517" t="s">
        <v>636</v>
      </c>
      <c r="E85" s="517" t="s">
        <v>672</v>
      </c>
      <c r="F85" s="517" t="s">
        <v>1172</v>
      </c>
      <c r="G85" s="691" t="s">
        <v>1321</v>
      </c>
      <c r="H85" s="691" t="s">
        <v>1321</v>
      </c>
      <c r="I85" s="517" t="s">
        <v>50</v>
      </c>
      <c r="J85" s="517" t="s">
        <v>51</v>
      </c>
      <c r="K85" s="625" t="s">
        <v>1048</v>
      </c>
    </row>
    <row r="86" spans="1:11" s="311" customFormat="1" ht="120">
      <c r="A86" s="442">
        <v>78111800</v>
      </c>
      <c r="B86" s="442" t="s">
        <v>548</v>
      </c>
      <c r="C86" s="693" t="s">
        <v>1157</v>
      </c>
      <c r="D86" s="517" t="s">
        <v>636</v>
      </c>
      <c r="E86" s="517" t="s">
        <v>672</v>
      </c>
      <c r="F86" s="517" t="s">
        <v>1172</v>
      </c>
      <c r="G86" s="690" t="s">
        <v>1322</v>
      </c>
      <c r="H86" s="690" t="s">
        <v>1322</v>
      </c>
      <c r="I86" s="517" t="s">
        <v>50</v>
      </c>
      <c r="J86" s="517" t="s">
        <v>51</v>
      </c>
      <c r="K86" s="625" t="s">
        <v>1048</v>
      </c>
    </row>
    <row r="87" spans="1:11" s="311" customFormat="1" ht="120">
      <c r="A87" s="442">
        <v>50000000</v>
      </c>
      <c r="B87" s="442" t="s">
        <v>1203</v>
      </c>
      <c r="C87" s="693" t="s">
        <v>1157</v>
      </c>
      <c r="D87" s="517" t="s">
        <v>636</v>
      </c>
      <c r="E87" s="517" t="s">
        <v>672</v>
      </c>
      <c r="F87" s="517" t="s">
        <v>1172</v>
      </c>
      <c r="G87" s="690" t="s">
        <v>1323</v>
      </c>
      <c r="H87" s="690" t="s">
        <v>1323</v>
      </c>
      <c r="I87" s="517" t="s">
        <v>50</v>
      </c>
      <c r="J87" s="517" t="s">
        <v>51</v>
      </c>
      <c r="K87" s="625" t="s">
        <v>1048</v>
      </c>
    </row>
    <row r="88" spans="1:11" s="311" customFormat="1" ht="165">
      <c r="A88" s="621" t="s">
        <v>1204</v>
      </c>
      <c r="B88" s="621" t="s">
        <v>558</v>
      </c>
      <c r="C88" s="699" t="s">
        <v>1157</v>
      </c>
      <c r="D88" s="619" t="s">
        <v>80</v>
      </c>
      <c r="E88" s="619" t="s">
        <v>672</v>
      </c>
      <c r="F88" s="517" t="s">
        <v>1172</v>
      </c>
      <c r="G88" s="690" t="s">
        <v>1318</v>
      </c>
      <c r="H88" s="690" t="s">
        <v>1324</v>
      </c>
      <c r="I88" s="517" t="s">
        <v>50</v>
      </c>
      <c r="J88" s="517" t="s">
        <v>51</v>
      </c>
      <c r="K88" s="620" t="s">
        <v>1176</v>
      </c>
    </row>
    <row r="89" spans="1:11" s="311" customFormat="1" ht="165">
      <c r="A89" s="621" t="s">
        <v>1205</v>
      </c>
      <c r="B89" s="621" t="s">
        <v>563</v>
      </c>
      <c r="C89" s="693" t="s">
        <v>1157</v>
      </c>
      <c r="D89" s="517" t="s">
        <v>80</v>
      </c>
      <c r="E89" s="619" t="s">
        <v>672</v>
      </c>
      <c r="F89" s="517" t="s">
        <v>1172</v>
      </c>
      <c r="G89" s="690" t="s">
        <v>1325</v>
      </c>
      <c r="H89" s="690" t="s">
        <v>1327</v>
      </c>
      <c r="I89" s="517" t="s">
        <v>50</v>
      </c>
      <c r="J89" s="517" t="s">
        <v>51</v>
      </c>
      <c r="K89" s="620" t="s">
        <v>1176</v>
      </c>
    </row>
    <row r="90" spans="1:11" s="311" customFormat="1" ht="165">
      <c r="A90" s="621" t="s">
        <v>1206</v>
      </c>
      <c r="B90" s="442" t="s">
        <v>1207</v>
      </c>
      <c r="C90" s="693" t="s">
        <v>1157</v>
      </c>
      <c r="D90" s="517" t="s">
        <v>80</v>
      </c>
      <c r="E90" s="619" t="s">
        <v>672</v>
      </c>
      <c r="F90" s="517" t="s">
        <v>1172</v>
      </c>
      <c r="G90" s="690" t="s">
        <v>1310</v>
      </c>
      <c r="H90" s="690" t="s">
        <v>1328</v>
      </c>
      <c r="I90" s="517" t="s">
        <v>50</v>
      </c>
      <c r="J90" s="517" t="s">
        <v>51</v>
      </c>
      <c r="K90" s="620" t="s">
        <v>1176</v>
      </c>
    </row>
    <row r="91" spans="1:11" s="311" customFormat="1" ht="165">
      <c r="A91" s="631" t="s">
        <v>575</v>
      </c>
      <c r="B91" s="621" t="s">
        <v>576</v>
      </c>
      <c r="C91" s="699" t="s">
        <v>1157</v>
      </c>
      <c r="D91" s="619" t="s">
        <v>33</v>
      </c>
      <c r="E91" s="619" t="s">
        <v>672</v>
      </c>
      <c r="F91" s="517" t="s">
        <v>1172</v>
      </c>
      <c r="G91" s="690" t="s">
        <v>66</v>
      </c>
      <c r="H91" s="690" t="s">
        <v>1318</v>
      </c>
      <c r="I91" s="517" t="s">
        <v>50</v>
      </c>
      <c r="J91" s="517" t="s">
        <v>51</v>
      </c>
      <c r="K91" s="620" t="s">
        <v>1176</v>
      </c>
    </row>
    <row r="92" spans="1:11" s="311" customFormat="1" ht="165">
      <c r="A92" s="632" t="s">
        <v>581</v>
      </c>
      <c r="B92" s="442" t="s">
        <v>582</v>
      </c>
      <c r="C92" s="693" t="s">
        <v>1157</v>
      </c>
      <c r="D92" s="517" t="s">
        <v>80</v>
      </c>
      <c r="E92" s="517" t="s">
        <v>672</v>
      </c>
      <c r="F92" s="517" t="s">
        <v>1172</v>
      </c>
      <c r="G92" s="690" t="s">
        <v>1329</v>
      </c>
      <c r="H92" s="690" t="s">
        <v>1329</v>
      </c>
      <c r="I92" s="517" t="s">
        <v>50</v>
      </c>
      <c r="J92" s="517" t="s">
        <v>51</v>
      </c>
      <c r="K92" s="620" t="s">
        <v>1176</v>
      </c>
    </row>
    <row r="93" spans="1:11" s="311" customFormat="1" ht="165">
      <c r="A93" s="442">
        <v>441031003</v>
      </c>
      <c r="B93" s="442" t="s">
        <v>584</v>
      </c>
      <c r="C93" s="693" t="s">
        <v>1157</v>
      </c>
      <c r="D93" s="619" t="s">
        <v>80</v>
      </c>
      <c r="E93" s="619" t="s">
        <v>672</v>
      </c>
      <c r="F93" s="517" t="s">
        <v>1172</v>
      </c>
      <c r="G93" s="690" t="s">
        <v>1318</v>
      </c>
      <c r="H93" s="690" t="s">
        <v>1318</v>
      </c>
      <c r="I93" s="517" t="s">
        <v>50</v>
      </c>
      <c r="J93" s="517" t="s">
        <v>51</v>
      </c>
      <c r="K93" s="620" t="s">
        <v>1176</v>
      </c>
    </row>
    <row r="94" spans="1:11" s="311" customFormat="1" ht="165">
      <c r="A94" s="621" t="s">
        <v>585</v>
      </c>
      <c r="B94" s="621" t="s">
        <v>586</v>
      </c>
      <c r="C94" s="699" t="s">
        <v>1157</v>
      </c>
      <c r="D94" s="619" t="s">
        <v>80</v>
      </c>
      <c r="E94" s="619" t="s">
        <v>672</v>
      </c>
      <c r="F94" s="517" t="s">
        <v>1172</v>
      </c>
      <c r="G94" s="690" t="s">
        <v>1257</v>
      </c>
      <c r="H94" s="690" t="s">
        <v>1257</v>
      </c>
      <c r="I94" s="517" t="s">
        <v>50</v>
      </c>
      <c r="J94" s="517" t="s">
        <v>51</v>
      </c>
      <c r="K94" s="620" t="s">
        <v>1176</v>
      </c>
    </row>
    <row r="95" spans="1:11" s="311" customFormat="1" ht="165">
      <c r="A95" s="621" t="s">
        <v>588</v>
      </c>
      <c r="B95" s="442" t="s">
        <v>589</v>
      </c>
      <c r="C95" s="693" t="s">
        <v>1157</v>
      </c>
      <c r="D95" s="619" t="s">
        <v>80</v>
      </c>
      <c r="E95" s="619" t="s">
        <v>672</v>
      </c>
      <c r="F95" s="517" t="s">
        <v>1172</v>
      </c>
      <c r="G95" s="690" t="s">
        <v>1306</v>
      </c>
      <c r="H95" s="690" t="s">
        <v>1306</v>
      </c>
      <c r="I95" s="517" t="s">
        <v>50</v>
      </c>
      <c r="J95" s="517" t="s">
        <v>51</v>
      </c>
      <c r="K95" s="620" t="s">
        <v>1176</v>
      </c>
    </row>
    <row r="96" spans="1:11" s="311" customFormat="1" ht="165">
      <c r="A96" s="621" t="s">
        <v>592</v>
      </c>
      <c r="B96" s="442" t="s">
        <v>1208</v>
      </c>
      <c r="C96" s="693" t="s">
        <v>1157</v>
      </c>
      <c r="D96" s="619" t="s">
        <v>80</v>
      </c>
      <c r="E96" s="619" t="s">
        <v>672</v>
      </c>
      <c r="F96" s="517" t="s">
        <v>1172</v>
      </c>
      <c r="G96" s="690" t="s">
        <v>1244</v>
      </c>
      <c r="H96" s="690" t="s">
        <v>1244</v>
      </c>
      <c r="I96" s="517" t="s">
        <v>50</v>
      </c>
      <c r="J96" s="517" t="s">
        <v>51</v>
      </c>
      <c r="K96" s="620" t="s">
        <v>1176</v>
      </c>
    </row>
    <row r="97" spans="1:11" s="311" customFormat="1" ht="165">
      <c r="A97" s="442">
        <v>32101656</v>
      </c>
      <c r="B97" s="621" t="s">
        <v>1209</v>
      </c>
      <c r="C97" s="699" t="s">
        <v>1157</v>
      </c>
      <c r="D97" s="517" t="s">
        <v>80</v>
      </c>
      <c r="E97" s="517" t="s">
        <v>672</v>
      </c>
      <c r="F97" s="517" t="s">
        <v>1172</v>
      </c>
      <c r="G97" s="690" t="s">
        <v>1257</v>
      </c>
      <c r="H97" s="690" t="s">
        <v>1257</v>
      </c>
      <c r="I97" s="517" t="s">
        <v>50</v>
      </c>
      <c r="J97" s="619" t="s">
        <v>51</v>
      </c>
      <c r="K97" s="620" t="s">
        <v>1176</v>
      </c>
    </row>
    <row r="98" spans="1:11" s="311" customFormat="1" ht="165">
      <c r="A98" s="621" t="s">
        <v>595</v>
      </c>
      <c r="B98" s="621" t="s">
        <v>596</v>
      </c>
      <c r="C98" s="693" t="s">
        <v>1157</v>
      </c>
      <c r="D98" s="619" t="s">
        <v>80</v>
      </c>
      <c r="E98" s="619" t="s">
        <v>672</v>
      </c>
      <c r="F98" s="517" t="s">
        <v>1172</v>
      </c>
      <c r="G98" s="690" t="s">
        <v>1325</v>
      </c>
      <c r="H98" s="690" t="s">
        <v>1325</v>
      </c>
      <c r="I98" s="517" t="s">
        <v>50</v>
      </c>
      <c r="J98" s="619" t="s">
        <v>51</v>
      </c>
      <c r="K98" s="620" t="s">
        <v>1176</v>
      </c>
    </row>
    <row r="99" spans="1:11" s="311" customFormat="1" ht="165">
      <c r="A99" s="442" t="s">
        <v>1210</v>
      </c>
      <c r="B99" s="442" t="s">
        <v>600</v>
      </c>
      <c r="C99" s="693" t="s">
        <v>1157</v>
      </c>
      <c r="D99" s="619" t="s">
        <v>80</v>
      </c>
      <c r="E99" s="517" t="s">
        <v>672</v>
      </c>
      <c r="F99" s="517" t="s">
        <v>1172</v>
      </c>
      <c r="G99" s="690" t="s">
        <v>1198</v>
      </c>
      <c r="H99" s="690" t="s">
        <v>1198</v>
      </c>
      <c r="I99" s="517" t="s">
        <v>50</v>
      </c>
      <c r="J99" s="619" t="s">
        <v>51</v>
      </c>
      <c r="K99" s="620" t="s">
        <v>1176</v>
      </c>
    </row>
    <row r="100" spans="1:11" s="311" customFormat="1" ht="165">
      <c r="A100" s="442">
        <v>951017003</v>
      </c>
      <c r="B100" s="442" t="s">
        <v>602</v>
      </c>
      <c r="C100" s="699" t="s">
        <v>1157</v>
      </c>
      <c r="D100" s="619" t="s">
        <v>80</v>
      </c>
      <c r="E100" s="619" t="s">
        <v>672</v>
      </c>
      <c r="F100" s="517" t="s">
        <v>1172</v>
      </c>
      <c r="G100" s="690" t="s">
        <v>1318</v>
      </c>
      <c r="H100" s="690" t="s">
        <v>1318</v>
      </c>
      <c r="I100" s="517" t="s">
        <v>50</v>
      </c>
      <c r="J100" s="619" t="s">
        <v>51</v>
      </c>
      <c r="K100" s="620" t="s">
        <v>1176</v>
      </c>
    </row>
    <row r="101" spans="1:11" s="311" customFormat="1" ht="165">
      <c r="A101" s="442">
        <v>76122203</v>
      </c>
      <c r="B101" s="442" t="s">
        <v>603</v>
      </c>
      <c r="C101" s="693" t="s">
        <v>1157</v>
      </c>
      <c r="D101" s="619" t="s">
        <v>80</v>
      </c>
      <c r="E101" s="619" t="s">
        <v>672</v>
      </c>
      <c r="F101" s="517" t="s">
        <v>1172</v>
      </c>
      <c r="G101" s="690" t="s">
        <v>1330</v>
      </c>
      <c r="H101" s="690" t="s">
        <v>1330</v>
      </c>
      <c r="I101" s="517" t="s">
        <v>50</v>
      </c>
      <c r="J101" s="619" t="s">
        <v>51</v>
      </c>
      <c r="K101" s="620" t="s">
        <v>1176</v>
      </c>
    </row>
    <row r="102" spans="1:11" s="311" customFormat="1" ht="165">
      <c r="A102" s="442">
        <v>92101501</v>
      </c>
      <c r="B102" s="442" t="s">
        <v>1211</v>
      </c>
      <c r="C102" s="693" t="s">
        <v>1157</v>
      </c>
      <c r="D102" s="619" t="s">
        <v>80</v>
      </c>
      <c r="E102" s="619" t="s">
        <v>672</v>
      </c>
      <c r="F102" s="517" t="s">
        <v>1172</v>
      </c>
      <c r="G102" s="690" t="s">
        <v>1318</v>
      </c>
      <c r="H102" s="690" t="s">
        <v>1318</v>
      </c>
      <c r="I102" s="517" t="s">
        <v>50</v>
      </c>
      <c r="J102" s="619" t="s">
        <v>51</v>
      </c>
      <c r="K102" s="620" t="s">
        <v>1176</v>
      </c>
    </row>
    <row r="103" spans="1:11" s="311" customFormat="1" ht="165">
      <c r="A103" s="442">
        <v>85101501</v>
      </c>
      <c r="B103" s="621" t="s">
        <v>607</v>
      </c>
      <c r="C103" s="699" t="s">
        <v>1157</v>
      </c>
      <c r="D103" s="619" t="s">
        <v>80</v>
      </c>
      <c r="E103" s="619" t="s">
        <v>672</v>
      </c>
      <c r="F103" s="517" t="s">
        <v>1172</v>
      </c>
      <c r="G103" s="690" t="s">
        <v>1198</v>
      </c>
      <c r="H103" s="690" t="s">
        <v>1198</v>
      </c>
      <c r="I103" s="517" t="s">
        <v>50</v>
      </c>
      <c r="J103" s="619" t="s">
        <v>51</v>
      </c>
      <c r="K103" s="620" t="s">
        <v>1176</v>
      </c>
    </row>
    <row r="104" spans="1:11" s="311" customFormat="1" ht="165">
      <c r="A104" s="632" t="s">
        <v>624</v>
      </c>
      <c r="B104" s="621" t="s">
        <v>625</v>
      </c>
      <c r="C104" s="693" t="s">
        <v>1157</v>
      </c>
      <c r="D104" s="619" t="s">
        <v>33</v>
      </c>
      <c r="E104" s="619" t="s">
        <v>672</v>
      </c>
      <c r="F104" s="517" t="s">
        <v>1172</v>
      </c>
      <c r="G104" s="690" t="s">
        <v>1198</v>
      </c>
      <c r="H104" s="690" t="s">
        <v>1198</v>
      </c>
      <c r="I104" s="517" t="s">
        <v>50</v>
      </c>
      <c r="J104" s="619" t="s">
        <v>51</v>
      </c>
      <c r="K104" s="620" t="s">
        <v>1176</v>
      </c>
    </row>
    <row r="105" spans="1:11" s="311" customFormat="1" ht="105">
      <c r="A105" s="442" t="s">
        <v>645</v>
      </c>
      <c r="B105" s="442" t="s">
        <v>646</v>
      </c>
      <c r="C105" s="693" t="s">
        <v>1160</v>
      </c>
      <c r="D105" s="517" t="s">
        <v>611</v>
      </c>
      <c r="E105" s="517" t="s">
        <v>672</v>
      </c>
      <c r="F105" s="517" t="s">
        <v>1172</v>
      </c>
      <c r="G105" s="690" t="s">
        <v>68</v>
      </c>
      <c r="H105" s="690" t="s">
        <v>1331</v>
      </c>
      <c r="I105" s="517" t="s">
        <v>50</v>
      </c>
      <c r="J105" s="517" t="s">
        <v>51</v>
      </c>
      <c r="K105" s="442" t="s">
        <v>652</v>
      </c>
    </row>
    <row r="106" spans="1:11" s="311" customFormat="1" ht="105">
      <c r="A106" s="442">
        <v>80141607</v>
      </c>
      <c r="B106" s="442" t="s">
        <v>653</v>
      </c>
      <c r="C106" s="693" t="s">
        <v>1164</v>
      </c>
      <c r="D106" s="517" t="s">
        <v>51</v>
      </c>
      <c r="E106" s="517" t="s">
        <v>672</v>
      </c>
      <c r="F106" s="517" t="s">
        <v>1172</v>
      </c>
      <c r="G106" s="690" t="s">
        <v>1324</v>
      </c>
      <c r="H106" s="690" t="s">
        <v>1324</v>
      </c>
      <c r="I106" s="517" t="s">
        <v>50</v>
      </c>
      <c r="J106" s="517" t="s">
        <v>51</v>
      </c>
      <c r="K106" s="442" t="s">
        <v>652</v>
      </c>
    </row>
    <row r="107" spans="1:11" s="311" customFormat="1" ht="105">
      <c r="A107" s="442" t="s">
        <v>656</v>
      </c>
      <c r="B107" s="442" t="s">
        <v>657</v>
      </c>
      <c r="C107" s="693" t="s">
        <v>1164</v>
      </c>
      <c r="D107" s="517" t="s">
        <v>51</v>
      </c>
      <c r="E107" s="517" t="s">
        <v>672</v>
      </c>
      <c r="F107" s="517" t="s">
        <v>1172</v>
      </c>
      <c r="G107" s="690" t="s">
        <v>1202</v>
      </c>
      <c r="H107" s="690" t="s">
        <v>1332</v>
      </c>
      <c r="I107" s="517" t="s">
        <v>50</v>
      </c>
      <c r="J107" s="517" t="s">
        <v>51</v>
      </c>
      <c r="K107" s="442" t="s">
        <v>652</v>
      </c>
    </row>
    <row r="108" spans="1:11" s="311" customFormat="1" ht="135">
      <c r="A108" s="442" t="s">
        <v>668</v>
      </c>
      <c r="B108" s="626" t="s">
        <v>669</v>
      </c>
      <c r="C108" s="695" t="s">
        <v>1161</v>
      </c>
      <c r="D108" s="629" t="s">
        <v>33</v>
      </c>
      <c r="E108" s="630" t="s">
        <v>672</v>
      </c>
      <c r="F108" s="517" t="s">
        <v>1172</v>
      </c>
      <c r="G108" s="690" t="s">
        <v>1333</v>
      </c>
      <c r="H108" s="690" t="s">
        <v>1333</v>
      </c>
      <c r="I108" s="517" t="s">
        <v>50</v>
      </c>
      <c r="J108" s="517" t="s">
        <v>51</v>
      </c>
      <c r="K108" s="624" t="s">
        <v>1053</v>
      </c>
    </row>
    <row r="109" spans="1:11" s="311" customFormat="1" ht="135">
      <c r="A109" s="442" t="s">
        <v>673</v>
      </c>
      <c r="B109" s="633" t="s">
        <v>674</v>
      </c>
      <c r="C109" s="697" t="s">
        <v>1160</v>
      </c>
      <c r="D109" s="629" t="s">
        <v>33</v>
      </c>
      <c r="E109" s="629" t="s">
        <v>672</v>
      </c>
      <c r="F109" s="517" t="s">
        <v>1172</v>
      </c>
      <c r="G109" s="690" t="s">
        <v>1334</v>
      </c>
      <c r="H109" s="690" t="s">
        <v>1334</v>
      </c>
      <c r="I109" s="517" t="s">
        <v>50</v>
      </c>
      <c r="J109" s="517" t="s">
        <v>51</v>
      </c>
      <c r="K109" s="624" t="s">
        <v>1053</v>
      </c>
    </row>
    <row r="110" spans="1:11" s="311" customFormat="1" ht="135">
      <c r="A110" s="442" t="s">
        <v>675</v>
      </c>
      <c r="B110" s="623" t="s">
        <v>676</v>
      </c>
      <c r="C110" s="697" t="s">
        <v>1162</v>
      </c>
      <c r="D110" s="629" t="s">
        <v>33</v>
      </c>
      <c r="E110" s="629" t="s">
        <v>672</v>
      </c>
      <c r="F110" s="517" t="s">
        <v>1172</v>
      </c>
      <c r="G110" s="690" t="s">
        <v>1335</v>
      </c>
      <c r="H110" s="690" t="s">
        <v>1335</v>
      </c>
      <c r="I110" s="517" t="s">
        <v>50</v>
      </c>
      <c r="J110" s="517" t="s">
        <v>51</v>
      </c>
      <c r="K110" s="624" t="s">
        <v>1053</v>
      </c>
    </row>
    <row r="111" spans="1:11" s="311" customFormat="1" ht="135">
      <c r="A111" s="442" t="s">
        <v>679</v>
      </c>
      <c r="B111" s="623" t="s">
        <v>680</v>
      </c>
      <c r="C111" s="697" t="s">
        <v>1159</v>
      </c>
      <c r="D111" s="629" t="s">
        <v>33</v>
      </c>
      <c r="E111" s="629" t="s">
        <v>672</v>
      </c>
      <c r="F111" s="517" t="s">
        <v>1172</v>
      </c>
      <c r="G111" s="690" t="s">
        <v>1336</v>
      </c>
      <c r="H111" s="690" t="s">
        <v>1336</v>
      </c>
      <c r="I111" s="517" t="s">
        <v>50</v>
      </c>
      <c r="J111" s="517" t="s">
        <v>51</v>
      </c>
      <c r="K111" s="624" t="s">
        <v>1053</v>
      </c>
    </row>
    <row r="112" spans="1:11" s="311" customFormat="1" ht="135">
      <c r="A112" s="447">
        <v>53102306</v>
      </c>
      <c r="B112" s="623" t="s">
        <v>687</v>
      </c>
      <c r="C112" s="697" t="s">
        <v>1157</v>
      </c>
      <c r="D112" s="629" t="s">
        <v>33</v>
      </c>
      <c r="E112" s="629" t="s">
        <v>672</v>
      </c>
      <c r="F112" s="517" t="s">
        <v>1172</v>
      </c>
      <c r="G112" s="690" t="s">
        <v>1337</v>
      </c>
      <c r="H112" s="690" t="s">
        <v>1337</v>
      </c>
      <c r="I112" s="517" t="s">
        <v>50</v>
      </c>
      <c r="J112" s="517" t="s">
        <v>51</v>
      </c>
      <c r="K112" s="624" t="s">
        <v>1053</v>
      </c>
    </row>
    <row r="113" spans="1:11" s="311" customFormat="1" ht="135">
      <c r="A113" s="447">
        <v>72154066</v>
      </c>
      <c r="B113" s="623" t="s">
        <v>689</v>
      </c>
      <c r="C113" s="697" t="s">
        <v>1157</v>
      </c>
      <c r="D113" s="629" t="s">
        <v>33</v>
      </c>
      <c r="E113" s="629" t="s">
        <v>672</v>
      </c>
      <c r="F113" s="517" t="s">
        <v>1172</v>
      </c>
      <c r="G113" s="690" t="s">
        <v>1326</v>
      </c>
      <c r="H113" s="690" t="s">
        <v>1326</v>
      </c>
      <c r="I113" s="517" t="s">
        <v>50</v>
      </c>
      <c r="J113" s="517" t="s">
        <v>51</v>
      </c>
      <c r="K113" s="624" t="s">
        <v>1053</v>
      </c>
    </row>
    <row r="114" spans="1:11" s="311" customFormat="1" ht="75">
      <c r="A114" s="621" t="s">
        <v>695</v>
      </c>
      <c r="B114" s="442" t="s">
        <v>696</v>
      </c>
      <c r="C114" s="693" t="s">
        <v>1162</v>
      </c>
      <c r="D114" s="619" t="s">
        <v>611</v>
      </c>
      <c r="E114" s="619" t="s">
        <v>672</v>
      </c>
      <c r="F114" s="517" t="s">
        <v>1172</v>
      </c>
      <c r="G114" s="690" t="s">
        <v>1338</v>
      </c>
      <c r="H114" s="690" t="s">
        <v>1339</v>
      </c>
      <c r="I114" s="517" t="s">
        <v>50</v>
      </c>
      <c r="J114" s="517" t="s">
        <v>51</v>
      </c>
      <c r="K114" s="622" t="s">
        <v>1212</v>
      </c>
    </row>
    <row r="115" spans="1:11" s="311" customFormat="1" ht="90">
      <c r="A115" s="442">
        <v>44000000</v>
      </c>
      <c r="B115" s="442" t="s">
        <v>700</v>
      </c>
      <c r="C115" s="693" t="s">
        <v>1162</v>
      </c>
      <c r="D115" s="619" t="s">
        <v>611</v>
      </c>
      <c r="E115" s="619" t="s">
        <v>672</v>
      </c>
      <c r="F115" s="517" t="s">
        <v>1172</v>
      </c>
      <c r="G115" s="690" t="s">
        <v>1340</v>
      </c>
      <c r="H115" s="690" t="s">
        <v>1341</v>
      </c>
      <c r="I115" s="517" t="s">
        <v>50</v>
      </c>
      <c r="J115" s="517" t="s">
        <v>51</v>
      </c>
      <c r="K115" s="622" t="s">
        <v>1191</v>
      </c>
    </row>
    <row r="116" spans="1:11" s="311" customFormat="1" ht="75">
      <c r="A116" s="442">
        <v>47130000</v>
      </c>
      <c r="B116" s="442" t="s">
        <v>702</v>
      </c>
      <c r="C116" s="693" t="s">
        <v>1160</v>
      </c>
      <c r="D116" s="619" t="s">
        <v>80</v>
      </c>
      <c r="E116" s="619" t="s">
        <v>672</v>
      </c>
      <c r="F116" s="517" t="s">
        <v>1172</v>
      </c>
      <c r="G116" s="690" t="s">
        <v>1342</v>
      </c>
      <c r="H116" s="690" t="s">
        <v>1343</v>
      </c>
      <c r="I116" s="517" t="s">
        <v>50</v>
      </c>
      <c r="J116" s="517" t="s">
        <v>51</v>
      </c>
      <c r="K116" s="622" t="s">
        <v>1213</v>
      </c>
    </row>
    <row r="117" spans="1:11" ht="90">
      <c r="A117" s="442" t="s">
        <v>708</v>
      </c>
      <c r="B117" s="442" t="s">
        <v>709</v>
      </c>
      <c r="C117" s="693" t="s">
        <v>1160</v>
      </c>
      <c r="D117" s="619" t="s">
        <v>80</v>
      </c>
      <c r="E117" s="619" t="s">
        <v>672</v>
      </c>
      <c r="F117" s="517" t="s">
        <v>236</v>
      </c>
      <c r="G117" s="690" t="s">
        <v>1344</v>
      </c>
      <c r="H117" s="690" t="s">
        <v>58</v>
      </c>
      <c r="I117" s="517" t="s">
        <v>50</v>
      </c>
      <c r="J117" s="517" t="s">
        <v>51</v>
      </c>
      <c r="K117" s="622" t="s">
        <v>1193</v>
      </c>
    </row>
    <row r="118" spans="1:11" ht="48.75" customHeight="1">
      <c r="A118" s="442">
        <v>53000000</v>
      </c>
      <c r="B118" s="442" t="s">
        <v>712</v>
      </c>
      <c r="C118" s="693" t="s">
        <v>1162</v>
      </c>
      <c r="D118" s="619" t="s">
        <v>611</v>
      </c>
      <c r="E118" s="619" t="s">
        <v>672</v>
      </c>
      <c r="F118" s="517" t="s">
        <v>236</v>
      </c>
      <c r="G118" s="690" t="s">
        <v>1338</v>
      </c>
      <c r="H118" s="690" t="s">
        <v>1338</v>
      </c>
      <c r="I118" s="517" t="s">
        <v>50</v>
      </c>
      <c r="J118" s="517" t="s">
        <v>51</v>
      </c>
      <c r="K118" s="622" t="s">
        <v>1214</v>
      </c>
    </row>
    <row r="119" spans="1:11" ht="90">
      <c r="A119" s="442">
        <v>43000000</v>
      </c>
      <c r="B119" s="442" t="s">
        <v>720</v>
      </c>
      <c r="C119" s="693" t="s">
        <v>1158</v>
      </c>
      <c r="D119" s="619" t="s">
        <v>41</v>
      </c>
      <c r="E119" s="619" t="s">
        <v>672</v>
      </c>
      <c r="F119" s="517" t="s">
        <v>236</v>
      </c>
      <c r="G119" s="690" t="s">
        <v>1345</v>
      </c>
      <c r="H119" s="690" t="s">
        <v>1197</v>
      </c>
      <c r="I119" s="517" t="s">
        <v>50</v>
      </c>
      <c r="J119" s="517" t="s">
        <v>51</v>
      </c>
      <c r="K119" s="622" t="s">
        <v>1191</v>
      </c>
    </row>
    <row r="120" spans="1:11" ht="90">
      <c r="A120" s="442"/>
      <c r="B120" s="442" t="s">
        <v>732</v>
      </c>
      <c r="C120" s="693" t="s">
        <v>1160</v>
      </c>
      <c r="D120" s="619" t="s">
        <v>80</v>
      </c>
      <c r="E120" s="619" t="s">
        <v>672</v>
      </c>
      <c r="F120" s="517" t="s">
        <v>236</v>
      </c>
      <c r="G120" s="690" t="s">
        <v>1339</v>
      </c>
      <c r="H120" s="690" t="s">
        <v>1339</v>
      </c>
      <c r="I120" s="517" t="s">
        <v>50</v>
      </c>
      <c r="J120" s="517" t="s">
        <v>51</v>
      </c>
      <c r="K120" s="622" t="s">
        <v>1193</v>
      </c>
    </row>
    <row r="121" spans="1:11" ht="75">
      <c r="A121" s="442">
        <v>78100000</v>
      </c>
      <c r="B121" s="442" t="s">
        <v>738</v>
      </c>
      <c r="C121" s="693" t="s">
        <v>1157</v>
      </c>
      <c r="D121" s="619" t="s">
        <v>33</v>
      </c>
      <c r="E121" s="619" t="s">
        <v>672</v>
      </c>
      <c r="F121" s="517" t="s">
        <v>236</v>
      </c>
      <c r="G121" s="690" t="s">
        <v>1245</v>
      </c>
      <c r="H121" s="690" t="s">
        <v>1346</v>
      </c>
      <c r="I121" s="517" t="s">
        <v>50</v>
      </c>
      <c r="J121" s="517" t="s">
        <v>51</v>
      </c>
      <c r="K121" s="622" t="s">
        <v>1215</v>
      </c>
    </row>
    <row r="122" spans="1:11" ht="90">
      <c r="A122" s="442">
        <v>50000000</v>
      </c>
      <c r="B122" s="442" t="s">
        <v>744</v>
      </c>
      <c r="C122" s="693" t="s">
        <v>1157</v>
      </c>
      <c r="D122" s="619" t="s">
        <v>33</v>
      </c>
      <c r="E122" s="619" t="s">
        <v>672</v>
      </c>
      <c r="F122" s="517" t="s">
        <v>236</v>
      </c>
      <c r="G122" s="690" t="s">
        <v>1345</v>
      </c>
      <c r="H122" s="690" t="s">
        <v>1197</v>
      </c>
      <c r="I122" s="517" t="s">
        <v>50</v>
      </c>
      <c r="J122" s="517" t="s">
        <v>51</v>
      </c>
      <c r="K122" s="622" t="s">
        <v>1216</v>
      </c>
    </row>
    <row r="123" spans="1:11" ht="90">
      <c r="A123" s="442">
        <v>84000000</v>
      </c>
      <c r="B123" s="442" t="s">
        <v>747</v>
      </c>
      <c r="C123" s="693" t="s">
        <v>1161</v>
      </c>
      <c r="D123" s="619" t="s">
        <v>80</v>
      </c>
      <c r="E123" s="619" t="s">
        <v>672</v>
      </c>
      <c r="F123" s="517" t="s">
        <v>236</v>
      </c>
      <c r="G123" s="690" t="s">
        <v>1347</v>
      </c>
      <c r="H123" s="690" t="s">
        <v>1318</v>
      </c>
      <c r="I123" s="517" t="s">
        <v>50</v>
      </c>
      <c r="J123" s="517" t="s">
        <v>51</v>
      </c>
      <c r="K123" s="622" t="s">
        <v>1193</v>
      </c>
    </row>
    <row r="124" spans="1:11" ht="90">
      <c r="A124" s="442">
        <v>81110000</v>
      </c>
      <c r="B124" s="442" t="s">
        <v>748</v>
      </c>
      <c r="C124" s="693" t="s">
        <v>1163</v>
      </c>
      <c r="D124" s="619" t="s">
        <v>80</v>
      </c>
      <c r="E124" s="619" t="s">
        <v>672</v>
      </c>
      <c r="F124" s="517" t="s">
        <v>236</v>
      </c>
      <c r="G124" s="690" t="s">
        <v>1256</v>
      </c>
      <c r="H124" s="690" t="s">
        <v>1256</v>
      </c>
      <c r="I124" s="517" t="s">
        <v>50</v>
      </c>
      <c r="J124" s="517" t="s">
        <v>51</v>
      </c>
      <c r="K124" s="622" t="s">
        <v>1191</v>
      </c>
    </row>
    <row r="125" spans="1:11" ht="75">
      <c r="A125" s="488">
        <v>20102301</v>
      </c>
      <c r="B125" s="489" t="s">
        <v>841</v>
      </c>
      <c r="C125" s="698" t="s">
        <v>1157</v>
      </c>
      <c r="D125" s="517" t="s">
        <v>80</v>
      </c>
      <c r="E125" s="517" t="s">
        <v>672</v>
      </c>
      <c r="F125" s="517" t="s">
        <v>236</v>
      </c>
      <c r="G125" s="690" t="s">
        <v>1348</v>
      </c>
      <c r="H125" s="690" t="s">
        <v>1348</v>
      </c>
      <c r="I125" s="517" t="s">
        <v>50</v>
      </c>
      <c r="J125" s="517" t="s">
        <v>51</v>
      </c>
      <c r="K125" s="442" t="s">
        <v>1185</v>
      </c>
    </row>
    <row r="126" spans="1:11" ht="105">
      <c r="A126" s="442">
        <v>20100000</v>
      </c>
      <c r="B126" s="442" t="s">
        <v>858</v>
      </c>
      <c r="C126" s="693" t="s">
        <v>1157</v>
      </c>
      <c r="D126" s="517" t="s">
        <v>1166</v>
      </c>
      <c r="E126" s="517" t="s">
        <v>672</v>
      </c>
      <c r="F126" s="517" t="s">
        <v>236</v>
      </c>
      <c r="G126" s="690" t="s">
        <v>1346</v>
      </c>
      <c r="H126" s="690" t="s">
        <v>1349</v>
      </c>
      <c r="I126" s="517" t="s">
        <v>50</v>
      </c>
      <c r="J126" s="517" t="s">
        <v>51</v>
      </c>
      <c r="K126" s="442" t="s">
        <v>857</v>
      </c>
    </row>
    <row r="127" spans="1:11" ht="300">
      <c r="A127" s="442" t="s">
        <v>1196</v>
      </c>
      <c r="B127" s="442" t="s">
        <v>60</v>
      </c>
      <c r="C127" s="693" t="s">
        <v>1162</v>
      </c>
      <c r="D127" s="517" t="s">
        <v>415</v>
      </c>
      <c r="E127" s="517" t="s">
        <v>416</v>
      </c>
      <c r="F127" s="517" t="s">
        <v>236</v>
      </c>
      <c r="G127" s="690" t="s">
        <v>1350</v>
      </c>
      <c r="H127" s="690" t="s">
        <v>1350</v>
      </c>
      <c r="I127" s="517" t="s">
        <v>50</v>
      </c>
      <c r="J127" s="517" t="s">
        <v>51</v>
      </c>
      <c r="K127" s="517" t="s">
        <v>417</v>
      </c>
    </row>
    <row r="128" spans="1:11" ht="90">
      <c r="A128" s="442" t="s">
        <v>1217</v>
      </c>
      <c r="B128" s="621" t="s">
        <v>347</v>
      </c>
      <c r="C128" s="694" t="s">
        <v>1162</v>
      </c>
      <c r="D128" s="517" t="s">
        <v>415</v>
      </c>
      <c r="E128" s="517" t="s">
        <v>416</v>
      </c>
      <c r="F128" s="517" t="s">
        <v>236</v>
      </c>
      <c r="G128" s="690" t="s">
        <v>68</v>
      </c>
      <c r="H128" s="690" t="s">
        <v>1351</v>
      </c>
      <c r="I128" s="517" t="s">
        <v>50</v>
      </c>
      <c r="J128" s="517" t="s">
        <v>51</v>
      </c>
      <c r="K128" s="517" t="s">
        <v>882</v>
      </c>
    </row>
    <row r="129" spans="1:11" ht="90">
      <c r="A129" s="635" t="s">
        <v>1218</v>
      </c>
      <c r="B129" s="621" t="s">
        <v>1219</v>
      </c>
      <c r="C129" s="694" t="s">
        <v>1160</v>
      </c>
      <c r="D129" s="517" t="s">
        <v>448</v>
      </c>
      <c r="E129" s="517" t="s">
        <v>416</v>
      </c>
      <c r="F129" s="517" t="s">
        <v>236</v>
      </c>
      <c r="G129" s="690" t="s">
        <v>1316</v>
      </c>
      <c r="H129" s="690" t="s">
        <v>1316</v>
      </c>
      <c r="I129" s="517" t="s">
        <v>50</v>
      </c>
      <c r="J129" s="517" t="s">
        <v>51</v>
      </c>
      <c r="K129" s="517" t="s">
        <v>883</v>
      </c>
    </row>
    <row r="130" spans="1:11" ht="90">
      <c r="A130" s="447" t="s">
        <v>1220</v>
      </c>
      <c r="B130" s="621" t="s">
        <v>1221</v>
      </c>
      <c r="C130" s="694" t="s">
        <v>1162</v>
      </c>
      <c r="D130" s="517" t="s">
        <v>415</v>
      </c>
      <c r="E130" s="517" t="s">
        <v>416</v>
      </c>
      <c r="F130" s="517" t="s">
        <v>236</v>
      </c>
      <c r="G130" s="690" t="s">
        <v>1244</v>
      </c>
      <c r="H130" s="690" t="s">
        <v>1244</v>
      </c>
      <c r="I130" s="517" t="s">
        <v>50</v>
      </c>
      <c r="J130" s="517" t="s">
        <v>51</v>
      </c>
      <c r="K130" s="517" t="s">
        <v>884</v>
      </c>
    </row>
    <row r="131" spans="1:11" ht="90">
      <c r="A131" s="447">
        <v>60121301</v>
      </c>
      <c r="B131" s="621" t="s">
        <v>458</v>
      </c>
      <c r="C131" s="694" t="s">
        <v>1162</v>
      </c>
      <c r="D131" s="517" t="s">
        <v>415</v>
      </c>
      <c r="E131" s="517" t="s">
        <v>416</v>
      </c>
      <c r="F131" s="517" t="s">
        <v>236</v>
      </c>
      <c r="G131" s="690" t="s">
        <v>1377</v>
      </c>
      <c r="H131" s="690" t="s">
        <v>1377</v>
      </c>
      <c r="I131" s="517" t="s">
        <v>50</v>
      </c>
      <c r="J131" s="517" t="s">
        <v>51</v>
      </c>
      <c r="K131" s="517" t="s">
        <v>885</v>
      </c>
    </row>
    <row r="132" spans="1:11" ht="90">
      <c r="A132" s="447">
        <v>44110000</v>
      </c>
      <c r="B132" s="621" t="s">
        <v>1222</v>
      </c>
      <c r="C132" s="694" t="s">
        <v>1160</v>
      </c>
      <c r="D132" s="517" t="s">
        <v>611</v>
      </c>
      <c r="E132" s="517" t="s">
        <v>416</v>
      </c>
      <c r="F132" s="517" t="s">
        <v>236</v>
      </c>
      <c r="G132" s="690" t="s">
        <v>1352</v>
      </c>
      <c r="H132" s="690" t="s">
        <v>1352</v>
      </c>
      <c r="I132" s="517" t="s">
        <v>50</v>
      </c>
      <c r="J132" s="517" t="s">
        <v>51</v>
      </c>
      <c r="K132" s="517" t="s">
        <v>886</v>
      </c>
    </row>
    <row r="133" spans="1:11" ht="90">
      <c r="A133" s="447">
        <v>44110000</v>
      </c>
      <c r="B133" s="621" t="s">
        <v>460</v>
      </c>
      <c r="C133" s="694" t="s">
        <v>1160</v>
      </c>
      <c r="D133" s="517" t="s">
        <v>611</v>
      </c>
      <c r="E133" s="517" t="s">
        <v>416</v>
      </c>
      <c r="F133" s="517" t="s">
        <v>236</v>
      </c>
      <c r="G133" s="690" t="s">
        <v>1353</v>
      </c>
      <c r="H133" s="690" t="s">
        <v>1353</v>
      </c>
      <c r="I133" s="517" t="s">
        <v>50</v>
      </c>
      <c r="J133" s="517" t="s">
        <v>51</v>
      </c>
      <c r="K133" s="517" t="s">
        <v>887</v>
      </c>
    </row>
    <row r="134" spans="1:11" ht="90">
      <c r="A134" s="447">
        <v>44110000</v>
      </c>
      <c r="B134" s="634" t="s">
        <v>461</v>
      </c>
      <c r="C134" s="694" t="s">
        <v>1160</v>
      </c>
      <c r="D134" s="517" t="s">
        <v>611</v>
      </c>
      <c r="E134" s="517" t="s">
        <v>416</v>
      </c>
      <c r="F134" s="517" t="s">
        <v>236</v>
      </c>
      <c r="G134" s="690" t="s">
        <v>1354</v>
      </c>
      <c r="H134" s="690" t="s">
        <v>1354</v>
      </c>
      <c r="I134" s="517" t="s">
        <v>50</v>
      </c>
      <c r="J134" s="517" t="s">
        <v>51</v>
      </c>
      <c r="K134" s="517" t="s">
        <v>888</v>
      </c>
    </row>
    <row r="135" spans="1:11" ht="90">
      <c r="A135" s="447">
        <v>44111914</v>
      </c>
      <c r="B135" s="621" t="s">
        <v>1223</v>
      </c>
      <c r="C135" s="694" t="s">
        <v>1160</v>
      </c>
      <c r="D135" s="517" t="s">
        <v>611</v>
      </c>
      <c r="E135" s="517" t="s">
        <v>416</v>
      </c>
      <c r="F135" s="517" t="s">
        <v>236</v>
      </c>
      <c r="G135" s="690" t="s">
        <v>1378</v>
      </c>
      <c r="H135" s="690" t="s">
        <v>1378</v>
      </c>
      <c r="I135" s="517" t="s">
        <v>50</v>
      </c>
      <c r="J135" s="517" t="s">
        <v>51</v>
      </c>
      <c r="K135" s="517" t="s">
        <v>889</v>
      </c>
    </row>
    <row r="136" spans="1:11" ht="90">
      <c r="A136" s="447">
        <v>32101656</v>
      </c>
      <c r="B136" s="621" t="s">
        <v>463</v>
      </c>
      <c r="C136" s="694" t="s">
        <v>1160</v>
      </c>
      <c r="D136" s="517" t="s">
        <v>611</v>
      </c>
      <c r="E136" s="517" t="s">
        <v>416</v>
      </c>
      <c r="F136" s="517" t="s">
        <v>236</v>
      </c>
      <c r="G136" s="690" t="s">
        <v>1355</v>
      </c>
      <c r="H136" s="690" t="s">
        <v>1355</v>
      </c>
      <c r="I136" s="517" t="s">
        <v>50</v>
      </c>
      <c r="J136" s="517" t="s">
        <v>51</v>
      </c>
      <c r="K136" s="625" t="s">
        <v>890</v>
      </c>
    </row>
    <row r="137" spans="1:11" ht="90">
      <c r="A137" s="447">
        <v>43211508</v>
      </c>
      <c r="B137" s="621" t="s">
        <v>464</v>
      </c>
      <c r="C137" s="694" t="s">
        <v>1160</v>
      </c>
      <c r="D137" s="517" t="s">
        <v>611</v>
      </c>
      <c r="E137" s="517" t="s">
        <v>416</v>
      </c>
      <c r="F137" s="517" t="s">
        <v>236</v>
      </c>
      <c r="G137" s="690" t="s">
        <v>1316</v>
      </c>
      <c r="H137" s="690" t="s">
        <v>1316</v>
      </c>
      <c r="I137" s="517" t="s">
        <v>50</v>
      </c>
      <c r="J137" s="517" t="s">
        <v>51</v>
      </c>
      <c r="K137" s="625" t="s">
        <v>891</v>
      </c>
    </row>
    <row r="138" spans="1:11" ht="90">
      <c r="A138" s="447">
        <v>43212110</v>
      </c>
      <c r="B138" s="621" t="s">
        <v>465</v>
      </c>
      <c r="C138" s="694" t="s">
        <v>1160</v>
      </c>
      <c r="D138" s="517" t="s">
        <v>611</v>
      </c>
      <c r="E138" s="517" t="s">
        <v>416</v>
      </c>
      <c r="F138" s="517" t="s">
        <v>236</v>
      </c>
      <c r="G138" s="690" t="s">
        <v>1367</v>
      </c>
      <c r="H138" s="690" t="s">
        <v>1367</v>
      </c>
      <c r="I138" s="517" t="s">
        <v>50</v>
      </c>
      <c r="J138" s="517" t="s">
        <v>51</v>
      </c>
      <c r="K138" s="625" t="s">
        <v>892</v>
      </c>
    </row>
    <row r="139" spans="1:11" ht="90">
      <c r="A139" s="447">
        <v>43211711</v>
      </c>
      <c r="B139" s="621" t="s">
        <v>466</v>
      </c>
      <c r="C139" s="694" t="s">
        <v>1160</v>
      </c>
      <c r="D139" s="517" t="s">
        <v>611</v>
      </c>
      <c r="E139" s="517" t="s">
        <v>416</v>
      </c>
      <c r="F139" s="517" t="s">
        <v>236</v>
      </c>
      <c r="G139" s="691">
        <v>700</v>
      </c>
      <c r="H139" s="692" t="s">
        <v>1356</v>
      </c>
      <c r="I139" s="517" t="s">
        <v>50</v>
      </c>
      <c r="J139" s="517" t="s">
        <v>51</v>
      </c>
      <c r="K139" s="625" t="s">
        <v>893</v>
      </c>
    </row>
    <row r="140" spans="1:11" ht="90">
      <c r="A140" s="447">
        <v>45111616</v>
      </c>
      <c r="B140" s="621" t="s">
        <v>467</v>
      </c>
      <c r="C140" s="694" t="s">
        <v>1160</v>
      </c>
      <c r="D140" s="517" t="s">
        <v>611</v>
      </c>
      <c r="E140" s="517" t="s">
        <v>416</v>
      </c>
      <c r="F140" s="517" t="s">
        <v>236</v>
      </c>
      <c r="G140" s="690" t="s">
        <v>68</v>
      </c>
      <c r="H140" s="690" t="s">
        <v>68</v>
      </c>
      <c r="I140" s="517" t="s">
        <v>50</v>
      </c>
      <c r="J140" s="517" t="s">
        <v>51</v>
      </c>
      <c r="K140" s="625" t="s">
        <v>894</v>
      </c>
    </row>
    <row r="141" spans="1:11" ht="90">
      <c r="A141" s="447">
        <v>45111603</v>
      </c>
      <c r="B141" s="621" t="s">
        <v>468</v>
      </c>
      <c r="C141" s="694" t="s">
        <v>1160</v>
      </c>
      <c r="D141" s="517" t="s">
        <v>611</v>
      </c>
      <c r="E141" s="517" t="s">
        <v>416</v>
      </c>
      <c r="F141" s="517" t="s">
        <v>236</v>
      </c>
      <c r="G141" s="690" t="s">
        <v>1370</v>
      </c>
      <c r="H141" s="690" t="s">
        <v>1370</v>
      </c>
      <c r="I141" s="517" t="s">
        <v>50</v>
      </c>
      <c r="J141" s="517" t="s">
        <v>51</v>
      </c>
      <c r="K141" s="625" t="s">
        <v>895</v>
      </c>
    </row>
    <row r="142" spans="1:11" ht="90">
      <c r="A142" s="447">
        <v>45121626</v>
      </c>
      <c r="B142" s="621" t="s">
        <v>469</v>
      </c>
      <c r="C142" s="694" t="s">
        <v>1160</v>
      </c>
      <c r="D142" s="517" t="s">
        <v>611</v>
      </c>
      <c r="E142" s="517" t="s">
        <v>416</v>
      </c>
      <c r="F142" s="517" t="s">
        <v>236</v>
      </c>
      <c r="G142" s="690" t="s">
        <v>1379</v>
      </c>
      <c r="H142" s="690" t="s">
        <v>1379</v>
      </c>
      <c r="I142" s="517" t="s">
        <v>50</v>
      </c>
      <c r="J142" s="517" t="s">
        <v>51</v>
      </c>
      <c r="K142" s="625" t="s">
        <v>896</v>
      </c>
    </row>
    <row r="143" spans="1:11" ht="90">
      <c r="A143" s="447">
        <v>52161543</v>
      </c>
      <c r="B143" s="621" t="s">
        <v>470</v>
      </c>
      <c r="C143" s="694" t="s">
        <v>1160</v>
      </c>
      <c r="D143" s="517" t="s">
        <v>611</v>
      </c>
      <c r="E143" s="517" t="s">
        <v>416</v>
      </c>
      <c r="F143" s="517" t="s">
        <v>236</v>
      </c>
      <c r="G143" s="690" t="s">
        <v>1371</v>
      </c>
      <c r="H143" s="690" t="s">
        <v>1371</v>
      </c>
      <c r="I143" s="517" t="s">
        <v>50</v>
      </c>
      <c r="J143" s="517" t="s">
        <v>51</v>
      </c>
      <c r="K143" s="625" t="s">
        <v>897</v>
      </c>
    </row>
    <row r="144" spans="1:11" ht="90">
      <c r="A144" s="442">
        <v>43191504</v>
      </c>
      <c r="B144" s="621" t="s">
        <v>471</v>
      </c>
      <c r="C144" s="694" t="s">
        <v>1160</v>
      </c>
      <c r="D144" s="517" t="s">
        <v>611</v>
      </c>
      <c r="E144" s="517" t="s">
        <v>416</v>
      </c>
      <c r="F144" s="517" t="s">
        <v>236</v>
      </c>
      <c r="G144" s="690" t="s">
        <v>1360</v>
      </c>
      <c r="H144" s="690" t="s">
        <v>1360</v>
      </c>
      <c r="I144" s="517" t="s">
        <v>50</v>
      </c>
      <c r="J144" s="517" t="s">
        <v>51</v>
      </c>
      <c r="K144" s="625" t="s">
        <v>898</v>
      </c>
    </row>
    <row r="145" spans="1:11" ht="90">
      <c r="A145" s="447">
        <v>43201827</v>
      </c>
      <c r="B145" s="621" t="s">
        <v>472</v>
      </c>
      <c r="C145" s="694" t="s">
        <v>1160</v>
      </c>
      <c r="D145" s="517" t="s">
        <v>611</v>
      </c>
      <c r="E145" s="517" t="s">
        <v>416</v>
      </c>
      <c r="F145" s="517" t="s">
        <v>236</v>
      </c>
      <c r="G145" s="690" t="s">
        <v>1370</v>
      </c>
      <c r="H145" s="690" t="s">
        <v>1370</v>
      </c>
      <c r="I145" s="517" t="s">
        <v>50</v>
      </c>
      <c r="J145" s="517" t="s">
        <v>51</v>
      </c>
      <c r="K145" s="625" t="s">
        <v>899</v>
      </c>
    </row>
    <row r="146" spans="1:11" ht="90">
      <c r="A146" s="442">
        <v>39112501</v>
      </c>
      <c r="B146" s="621" t="s">
        <v>1224</v>
      </c>
      <c r="C146" s="694" t="s">
        <v>1160</v>
      </c>
      <c r="D146" s="517" t="s">
        <v>611</v>
      </c>
      <c r="E146" s="517" t="s">
        <v>416</v>
      </c>
      <c r="F146" s="517" t="s">
        <v>236</v>
      </c>
      <c r="G146" s="690" t="s">
        <v>1360</v>
      </c>
      <c r="H146" s="690" t="s">
        <v>1360</v>
      </c>
      <c r="I146" s="517" t="s">
        <v>50</v>
      </c>
      <c r="J146" s="517" t="s">
        <v>51</v>
      </c>
      <c r="K146" s="625" t="s">
        <v>900</v>
      </c>
    </row>
    <row r="147" spans="1:11" ht="90">
      <c r="A147" s="447">
        <v>52161505</v>
      </c>
      <c r="B147" s="621" t="s">
        <v>474</v>
      </c>
      <c r="C147" s="694" t="s">
        <v>1160</v>
      </c>
      <c r="D147" s="517" t="s">
        <v>611</v>
      </c>
      <c r="E147" s="517" t="s">
        <v>416</v>
      </c>
      <c r="F147" s="517" t="s">
        <v>236</v>
      </c>
      <c r="G147" s="690" t="s">
        <v>68</v>
      </c>
      <c r="H147" s="690" t="s">
        <v>68</v>
      </c>
      <c r="I147" s="517" t="s">
        <v>50</v>
      </c>
      <c r="J147" s="517" t="s">
        <v>51</v>
      </c>
      <c r="K147" s="625" t="s">
        <v>901</v>
      </c>
    </row>
    <row r="148" spans="1:11" ht="90">
      <c r="A148" s="447">
        <v>44103103</v>
      </c>
      <c r="B148" s="621" t="s">
        <v>1225</v>
      </c>
      <c r="C148" s="694" t="s">
        <v>1160</v>
      </c>
      <c r="D148" s="517" t="s">
        <v>611</v>
      </c>
      <c r="E148" s="517" t="s">
        <v>416</v>
      </c>
      <c r="F148" s="517" t="s">
        <v>236</v>
      </c>
      <c r="G148" s="690" t="s">
        <v>1358</v>
      </c>
      <c r="H148" s="690" t="s">
        <v>1358</v>
      </c>
      <c r="I148" s="517" t="s">
        <v>50</v>
      </c>
      <c r="J148" s="517" t="s">
        <v>51</v>
      </c>
      <c r="K148" s="625" t="s">
        <v>902</v>
      </c>
    </row>
    <row r="149" spans="1:11" ht="90">
      <c r="A149" s="447">
        <v>44103103</v>
      </c>
      <c r="B149" s="621" t="s">
        <v>1226</v>
      </c>
      <c r="C149" s="694" t="s">
        <v>1160</v>
      </c>
      <c r="D149" s="517" t="s">
        <v>611</v>
      </c>
      <c r="E149" s="517" t="s">
        <v>416</v>
      </c>
      <c r="F149" s="517" t="s">
        <v>236</v>
      </c>
      <c r="G149" s="690" t="s">
        <v>1359</v>
      </c>
      <c r="H149" s="690" t="s">
        <v>1359</v>
      </c>
      <c r="I149" s="517" t="s">
        <v>50</v>
      </c>
      <c r="J149" s="517" t="s">
        <v>51</v>
      </c>
      <c r="K149" s="625" t="s">
        <v>903</v>
      </c>
    </row>
    <row r="150" spans="1:11" ht="90">
      <c r="A150" s="447">
        <v>43233205</v>
      </c>
      <c r="B150" s="621" t="s">
        <v>477</v>
      </c>
      <c r="C150" s="694" t="s">
        <v>1160</v>
      </c>
      <c r="D150" s="517" t="s">
        <v>611</v>
      </c>
      <c r="E150" s="517" t="s">
        <v>416</v>
      </c>
      <c r="F150" s="517" t="s">
        <v>236</v>
      </c>
      <c r="G150" s="690" t="s">
        <v>66</v>
      </c>
      <c r="H150" s="690" t="s">
        <v>66</v>
      </c>
      <c r="I150" s="517" t="s">
        <v>50</v>
      </c>
      <c r="J150" s="517" t="s">
        <v>51</v>
      </c>
      <c r="K150" s="625" t="s">
        <v>904</v>
      </c>
    </row>
    <row r="151" spans="1:11" ht="120">
      <c r="A151" s="447">
        <v>43211712</v>
      </c>
      <c r="B151" s="621" t="s">
        <v>1227</v>
      </c>
      <c r="C151" s="694" t="s">
        <v>1160</v>
      </c>
      <c r="D151" s="517" t="s">
        <v>611</v>
      </c>
      <c r="E151" s="517" t="s">
        <v>416</v>
      </c>
      <c r="F151" s="517" t="s">
        <v>236</v>
      </c>
      <c r="G151" s="690" t="s">
        <v>1360</v>
      </c>
      <c r="H151" s="690" t="s">
        <v>1360</v>
      </c>
      <c r="I151" s="517" t="s">
        <v>50</v>
      </c>
      <c r="J151" s="517" t="s">
        <v>51</v>
      </c>
      <c r="K151" s="625" t="s">
        <v>905</v>
      </c>
    </row>
    <row r="152" spans="1:11" ht="90">
      <c r="A152" s="447">
        <v>72154065</v>
      </c>
      <c r="B152" s="621" t="s">
        <v>1228</v>
      </c>
      <c r="C152" s="694" t="s">
        <v>1160</v>
      </c>
      <c r="D152" s="517" t="s">
        <v>611</v>
      </c>
      <c r="E152" s="517" t="s">
        <v>416</v>
      </c>
      <c r="F152" s="517" t="s">
        <v>236</v>
      </c>
      <c r="G152" s="690" t="s">
        <v>1306</v>
      </c>
      <c r="H152" s="690" t="s">
        <v>1306</v>
      </c>
      <c r="I152" s="517" t="s">
        <v>50</v>
      </c>
      <c r="J152" s="517" t="s">
        <v>51</v>
      </c>
      <c r="K152" s="625" t="s">
        <v>906</v>
      </c>
    </row>
    <row r="153" spans="1:11" ht="90">
      <c r="A153" s="447">
        <v>76111500</v>
      </c>
      <c r="B153" s="621" t="s">
        <v>480</v>
      </c>
      <c r="C153" s="694" t="s">
        <v>1160</v>
      </c>
      <c r="D153" s="517" t="s">
        <v>611</v>
      </c>
      <c r="E153" s="517" t="s">
        <v>416</v>
      </c>
      <c r="F153" s="517" t="s">
        <v>236</v>
      </c>
      <c r="G153" s="690" t="s">
        <v>1361</v>
      </c>
      <c r="H153" s="690" t="s">
        <v>1362</v>
      </c>
      <c r="I153" s="517" t="s">
        <v>50</v>
      </c>
      <c r="J153" s="517" t="s">
        <v>51</v>
      </c>
      <c r="K153" s="625" t="s">
        <v>907</v>
      </c>
    </row>
    <row r="154" spans="1:11" ht="90">
      <c r="A154" s="447">
        <v>83100000</v>
      </c>
      <c r="B154" s="621" t="s">
        <v>481</v>
      </c>
      <c r="C154" s="694" t="s">
        <v>1160</v>
      </c>
      <c r="D154" s="517" t="s">
        <v>611</v>
      </c>
      <c r="E154" s="517" t="s">
        <v>416</v>
      </c>
      <c r="F154" s="517" t="s">
        <v>236</v>
      </c>
      <c r="G154" s="690" t="s">
        <v>1363</v>
      </c>
      <c r="H154" s="690" t="s">
        <v>1364</v>
      </c>
      <c r="I154" s="517" t="s">
        <v>50</v>
      </c>
      <c r="J154" s="517" t="s">
        <v>51</v>
      </c>
      <c r="K154" s="625" t="s">
        <v>908</v>
      </c>
    </row>
    <row r="155" spans="1:11" ht="90">
      <c r="A155" s="447">
        <v>78140000</v>
      </c>
      <c r="B155" s="621" t="s">
        <v>409</v>
      </c>
      <c r="C155" s="694" t="s">
        <v>1160</v>
      </c>
      <c r="D155" s="517" t="s">
        <v>611</v>
      </c>
      <c r="E155" s="517" t="s">
        <v>416</v>
      </c>
      <c r="F155" s="517" t="s">
        <v>236</v>
      </c>
      <c r="G155" s="690" t="s">
        <v>58</v>
      </c>
      <c r="H155" s="690" t="s">
        <v>1365</v>
      </c>
      <c r="I155" s="517" t="s">
        <v>50</v>
      </c>
      <c r="J155" s="517" t="s">
        <v>51</v>
      </c>
      <c r="K155" s="625" t="s">
        <v>910</v>
      </c>
    </row>
    <row r="156" spans="1:11" ht="90">
      <c r="A156" s="447">
        <v>78111500</v>
      </c>
      <c r="B156" s="621" t="s">
        <v>483</v>
      </c>
      <c r="C156" s="694" t="s">
        <v>1160</v>
      </c>
      <c r="D156" s="517" t="s">
        <v>611</v>
      </c>
      <c r="E156" s="517" t="s">
        <v>416</v>
      </c>
      <c r="F156" s="517" t="s">
        <v>236</v>
      </c>
      <c r="G156" s="690" t="s">
        <v>1366</v>
      </c>
      <c r="H156" s="690" t="s">
        <v>1366</v>
      </c>
      <c r="I156" s="517" t="s">
        <v>50</v>
      </c>
      <c r="J156" s="517" t="s">
        <v>51</v>
      </c>
      <c r="K156" s="625" t="s">
        <v>911</v>
      </c>
    </row>
    <row r="157" spans="1:11" ht="90">
      <c r="A157" s="442">
        <v>43212105</v>
      </c>
      <c r="B157" s="442" t="s">
        <v>487</v>
      </c>
      <c r="C157" s="694" t="s">
        <v>1160</v>
      </c>
      <c r="D157" s="517" t="s">
        <v>611</v>
      </c>
      <c r="E157" s="517" t="s">
        <v>416</v>
      </c>
      <c r="F157" s="517" t="s">
        <v>236</v>
      </c>
      <c r="G157" s="690" t="s">
        <v>1367</v>
      </c>
      <c r="H157" s="690" t="s">
        <v>1367</v>
      </c>
      <c r="I157" s="517" t="s">
        <v>50</v>
      </c>
      <c r="J157" s="517" t="s">
        <v>51</v>
      </c>
      <c r="K157" s="625" t="s">
        <v>915</v>
      </c>
    </row>
    <row r="158" spans="1:11" ht="90">
      <c r="A158" s="442">
        <v>43211507</v>
      </c>
      <c r="B158" s="442" t="s">
        <v>488</v>
      </c>
      <c r="C158" s="694" t="s">
        <v>1160</v>
      </c>
      <c r="D158" s="517" t="s">
        <v>611</v>
      </c>
      <c r="E158" s="517" t="s">
        <v>416</v>
      </c>
      <c r="F158" s="517" t="s">
        <v>236</v>
      </c>
      <c r="G158" s="690" t="s">
        <v>1331</v>
      </c>
      <c r="H158" s="690" t="s">
        <v>1331</v>
      </c>
      <c r="I158" s="517" t="s">
        <v>50</v>
      </c>
      <c r="J158" s="517" t="s">
        <v>51</v>
      </c>
      <c r="K158" s="625" t="s">
        <v>916</v>
      </c>
    </row>
    <row r="159" spans="1:11" ht="90">
      <c r="A159" s="442">
        <v>43211508</v>
      </c>
      <c r="B159" s="442" t="s">
        <v>489</v>
      </c>
      <c r="C159" s="694" t="s">
        <v>1160</v>
      </c>
      <c r="D159" s="517" t="s">
        <v>611</v>
      </c>
      <c r="E159" s="517" t="s">
        <v>416</v>
      </c>
      <c r="F159" s="517" t="s">
        <v>236</v>
      </c>
      <c r="G159" s="690" t="s">
        <v>1316</v>
      </c>
      <c r="H159" s="690" t="s">
        <v>1316</v>
      </c>
      <c r="I159" s="517" t="s">
        <v>50</v>
      </c>
      <c r="J159" s="517" t="s">
        <v>51</v>
      </c>
      <c r="K159" s="625" t="s">
        <v>917</v>
      </c>
    </row>
    <row r="160" spans="1:11" ht="90">
      <c r="A160" s="442">
        <v>43211509</v>
      </c>
      <c r="B160" s="442" t="s">
        <v>490</v>
      </c>
      <c r="C160" s="694" t="s">
        <v>1160</v>
      </c>
      <c r="D160" s="517" t="s">
        <v>611</v>
      </c>
      <c r="E160" s="517" t="s">
        <v>416</v>
      </c>
      <c r="F160" s="517" t="s">
        <v>236</v>
      </c>
      <c r="G160" s="690" t="s">
        <v>1357</v>
      </c>
      <c r="H160" s="690" t="s">
        <v>1357</v>
      </c>
      <c r="I160" s="517" t="s">
        <v>50</v>
      </c>
      <c r="J160" s="517" t="s">
        <v>51</v>
      </c>
      <c r="K160" s="625" t="s">
        <v>918</v>
      </c>
    </row>
    <row r="161" spans="1:11" ht="90">
      <c r="A161" s="442">
        <v>43211711</v>
      </c>
      <c r="B161" s="442" t="s">
        <v>491</v>
      </c>
      <c r="C161" s="694" t="s">
        <v>1160</v>
      </c>
      <c r="D161" s="517" t="s">
        <v>611</v>
      </c>
      <c r="E161" s="517" t="s">
        <v>416</v>
      </c>
      <c r="F161" s="517" t="s">
        <v>236</v>
      </c>
      <c r="G161" s="690" t="s">
        <v>1368</v>
      </c>
      <c r="H161" s="690" t="s">
        <v>1368</v>
      </c>
      <c r="I161" s="517" t="s">
        <v>50</v>
      </c>
      <c r="J161" s="517" t="s">
        <v>51</v>
      </c>
      <c r="K161" s="625" t="s">
        <v>919</v>
      </c>
    </row>
    <row r="162" spans="1:11" ht="90">
      <c r="A162" s="442">
        <v>43211619</v>
      </c>
      <c r="B162" s="442" t="s">
        <v>492</v>
      </c>
      <c r="C162" s="694" t="s">
        <v>1160</v>
      </c>
      <c r="D162" s="517" t="s">
        <v>611</v>
      </c>
      <c r="E162" s="517" t="s">
        <v>416</v>
      </c>
      <c r="F162" s="517" t="s">
        <v>236</v>
      </c>
      <c r="G162" s="690" t="s">
        <v>1369</v>
      </c>
      <c r="H162" s="690" t="s">
        <v>1369</v>
      </c>
      <c r="I162" s="517" t="s">
        <v>50</v>
      </c>
      <c r="J162" s="517" t="s">
        <v>51</v>
      </c>
      <c r="K162" s="625" t="s">
        <v>920</v>
      </c>
    </row>
    <row r="163" spans="1:11" ht="90">
      <c r="A163" s="442">
        <v>43211606</v>
      </c>
      <c r="B163" s="442" t="s">
        <v>493</v>
      </c>
      <c r="C163" s="694" t="s">
        <v>1160</v>
      </c>
      <c r="D163" s="517" t="s">
        <v>611</v>
      </c>
      <c r="E163" s="517" t="s">
        <v>416</v>
      </c>
      <c r="F163" s="517" t="s">
        <v>236</v>
      </c>
      <c r="G163" s="690" t="s">
        <v>1370</v>
      </c>
      <c r="H163" s="690" t="s">
        <v>1370</v>
      </c>
      <c r="I163" s="517" t="s">
        <v>50</v>
      </c>
      <c r="J163" s="517" t="s">
        <v>51</v>
      </c>
      <c r="K163" s="625" t="s">
        <v>921</v>
      </c>
    </row>
    <row r="164" spans="1:11" ht="90">
      <c r="A164" s="442">
        <v>43211719</v>
      </c>
      <c r="B164" s="442" t="s">
        <v>494</v>
      </c>
      <c r="C164" s="694" t="s">
        <v>1160</v>
      </c>
      <c r="D164" s="517" t="s">
        <v>611</v>
      </c>
      <c r="E164" s="517" t="s">
        <v>416</v>
      </c>
      <c r="F164" s="517" t="s">
        <v>236</v>
      </c>
      <c r="G164" s="691" t="s">
        <v>1371</v>
      </c>
      <c r="H164" s="691" t="s">
        <v>1371</v>
      </c>
      <c r="I164" s="517" t="s">
        <v>50</v>
      </c>
      <c r="J164" s="517" t="s">
        <v>51</v>
      </c>
      <c r="K164" s="625" t="s">
        <v>922</v>
      </c>
    </row>
    <row r="165" spans="1:11" ht="90">
      <c r="A165" s="442">
        <v>43211724</v>
      </c>
      <c r="B165" s="442" t="s">
        <v>495</v>
      </c>
      <c r="C165" s="694" t="s">
        <v>1160</v>
      </c>
      <c r="D165" s="517" t="s">
        <v>611</v>
      </c>
      <c r="E165" s="517" t="s">
        <v>416</v>
      </c>
      <c r="F165" s="517" t="s">
        <v>236</v>
      </c>
      <c r="G165" s="690" t="s">
        <v>1372</v>
      </c>
      <c r="H165" s="690" t="s">
        <v>1372</v>
      </c>
      <c r="I165" s="517" t="s">
        <v>50</v>
      </c>
      <c r="J165" s="517" t="s">
        <v>51</v>
      </c>
      <c r="K165" s="625" t="s">
        <v>923</v>
      </c>
    </row>
    <row r="166" spans="1:11" ht="90">
      <c r="A166" s="442">
        <v>43211713</v>
      </c>
      <c r="B166" s="442" t="s">
        <v>496</v>
      </c>
      <c r="C166" s="694" t="s">
        <v>1160</v>
      </c>
      <c r="D166" s="517" t="s">
        <v>611</v>
      </c>
      <c r="E166" s="517" t="s">
        <v>416</v>
      </c>
      <c r="F166" s="517" t="s">
        <v>236</v>
      </c>
      <c r="G166" s="690" t="s">
        <v>1373</v>
      </c>
      <c r="H166" s="690" t="s">
        <v>1373</v>
      </c>
      <c r="I166" s="517" t="s">
        <v>50</v>
      </c>
      <c r="J166" s="517" t="s">
        <v>51</v>
      </c>
      <c r="K166" s="625" t="s">
        <v>924</v>
      </c>
    </row>
    <row r="167" spans="1:11" ht="90">
      <c r="A167" s="442">
        <v>43211802</v>
      </c>
      <c r="B167" s="442" t="s">
        <v>497</v>
      </c>
      <c r="C167" s="694" t="s">
        <v>1160</v>
      </c>
      <c r="D167" s="517" t="s">
        <v>611</v>
      </c>
      <c r="E167" s="517" t="s">
        <v>416</v>
      </c>
      <c r="F167" s="517" t="s">
        <v>236</v>
      </c>
      <c r="G167" s="690" t="s">
        <v>1373</v>
      </c>
      <c r="H167" s="690" t="s">
        <v>1373</v>
      </c>
      <c r="I167" s="517" t="s">
        <v>50</v>
      </c>
      <c r="J167" s="517" t="s">
        <v>51</v>
      </c>
      <c r="K167" s="625" t="s">
        <v>925</v>
      </c>
    </row>
    <row r="168" spans="1:11" ht="90">
      <c r="A168" s="442">
        <v>32101602</v>
      </c>
      <c r="B168" s="442" t="s">
        <v>498</v>
      </c>
      <c r="C168" s="694" t="s">
        <v>1160</v>
      </c>
      <c r="D168" s="517" t="s">
        <v>611</v>
      </c>
      <c r="E168" s="517" t="s">
        <v>416</v>
      </c>
      <c r="F168" s="517" t="s">
        <v>236</v>
      </c>
      <c r="G168" s="690" t="s">
        <v>1359</v>
      </c>
      <c r="H168" s="690" t="s">
        <v>1359</v>
      </c>
      <c r="I168" s="517" t="s">
        <v>50</v>
      </c>
      <c r="J168" s="517" t="s">
        <v>51</v>
      </c>
      <c r="K168" s="625" t="s">
        <v>926</v>
      </c>
    </row>
    <row r="169" spans="1:11" ht="90">
      <c r="A169" s="442">
        <v>43201803</v>
      </c>
      <c r="B169" s="442" t="s">
        <v>499</v>
      </c>
      <c r="C169" s="694" t="s">
        <v>1160</v>
      </c>
      <c r="D169" s="517" t="s">
        <v>611</v>
      </c>
      <c r="E169" s="517" t="s">
        <v>416</v>
      </c>
      <c r="F169" s="517" t="s">
        <v>236</v>
      </c>
      <c r="G169" s="690" t="s">
        <v>1380</v>
      </c>
      <c r="H169" s="690" t="s">
        <v>1380</v>
      </c>
      <c r="I169" s="517" t="s">
        <v>50</v>
      </c>
      <c r="J169" s="517" t="s">
        <v>51</v>
      </c>
      <c r="K169" s="625" t="s">
        <v>927</v>
      </c>
    </row>
    <row r="170" spans="1:11" ht="90">
      <c r="A170" s="442">
        <v>43201804</v>
      </c>
      <c r="B170" s="442" t="s">
        <v>500</v>
      </c>
      <c r="C170" s="694" t="s">
        <v>1160</v>
      </c>
      <c r="D170" s="517" t="s">
        <v>611</v>
      </c>
      <c r="E170" s="517" t="s">
        <v>416</v>
      </c>
      <c r="F170" s="517" t="s">
        <v>236</v>
      </c>
      <c r="G170" s="690" t="s">
        <v>1380</v>
      </c>
      <c r="H170" s="690" t="s">
        <v>1380</v>
      </c>
      <c r="I170" s="517" t="s">
        <v>50</v>
      </c>
      <c r="J170" s="517" t="s">
        <v>51</v>
      </c>
      <c r="K170" s="625" t="s">
        <v>928</v>
      </c>
    </row>
    <row r="171" spans="1:11" ht="90">
      <c r="A171" s="442">
        <v>43201803</v>
      </c>
      <c r="B171" s="442" t="s">
        <v>501</v>
      </c>
      <c r="C171" s="694" t="s">
        <v>1160</v>
      </c>
      <c r="D171" s="517" t="s">
        <v>611</v>
      </c>
      <c r="E171" s="517" t="s">
        <v>416</v>
      </c>
      <c r="F171" s="517" t="s">
        <v>236</v>
      </c>
      <c r="G171" s="690" t="s">
        <v>1374</v>
      </c>
      <c r="H171" s="690" t="s">
        <v>1374</v>
      </c>
      <c r="I171" s="517" t="s">
        <v>50</v>
      </c>
      <c r="J171" s="517" t="s">
        <v>51</v>
      </c>
      <c r="K171" s="625" t="s">
        <v>929</v>
      </c>
    </row>
    <row r="172" spans="1:11" ht="90">
      <c r="A172" s="442">
        <v>43202216</v>
      </c>
      <c r="B172" s="442" t="s">
        <v>502</v>
      </c>
      <c r="C172" s="694" t="s">
        <v>1160</v>
      </c>
      <c r="D172" s="517" t="s">
        <v>611</v>
      </c>
      <c r="E172" s="517" t="s">
        <v>416</v>
      </c>
      <c r="F172" s="517" t="s">
        <v>236</v>
      </c>
      <c r="G172" s="690" t="s">
        <v>1375</v>
      </c>
      <c r="H172" s="690" t="s">
        <v>1375</v>
      </c>
      <c r="I172" s="517" t="s">
        <v>50</v>
      </c>
      <c r="J172" s="517" t="s">
        <v>51</v>
      </c>
      <c r="K172" s="625" t="s">
        <v>930</v>
      </c>
    </row>
    <row r="173" spans="1:11" ht="90">
      <c r="A173" s="442">
        <v>43202222</v>
      </c>
      <c r="B173" s="442" t="s">
        <v>503</v>
      </c>
      <c r="C173" s="694" t="s">
        <v>1160</v>
      </c>
      <c r="D173" s="517" t="s">
        <v>611</v>
      </c>
      <c r="E173" s="517" t="s">
        <v>416</v>
      </c>
      <c r="F173" s="517" t="s">
        <v>236</v>
      </c>
      <c r="G173" s="690" t="s">
        <v>1375</v>
      </c>
      <c r="H173" s="690" t="s">
        <v>1375</v>
      </c>
      <c r="I173" s="517" t="s">
        <v>50</v>
      </c>
      <c r="J173" s="517" t="s">
        <v>51</v>
      </c>
      <c r="K173" s="625" t="s">
        <v>931</v>
      </c>
    </row>
    <row r="174" spans="1:11" ht="90">
      <c r="A174" s="442">
        <v>43202205</v>
      </c>
      <c r="B174" s="442" t="s">
        <v>504</v>
      </c>
      <c r="C174" s="694" t="s">
        <v>1160</v>
      </c>
      <c r="D174" s="517" t="s">
        <v>611</v>
      </c>
      <c r="E174" s="517" t="s">
        <v>416</v>
      </c>
      <c r="F174" s="517" t="s">
        <v>236</v>
      </c>
      <c r="G174" s="690" t="s">
        <v>1376</v>
      </c>
      <c r="H174" s="690" t="s">
        <v>1376</v>
      </c>
      <c r="I174" s="517" t="s">
        <v>50</v>
      </c>
      <c r="J174" s="517" t="s">
        <v>51</v>
      </c>
      <c r="K174" s="625" t="s">
        <v>932</v>
      </c>
    </row>
    <row r="175" spans="1:11" ht="90">
      <c r="A175" s="442">
        <v>43201827</v>
      </c>
      <c r="B175" s="442" t="s">
        <v>505</v>
      </c>
      <c r="C175" s="694" t="s">
        <v>1160</v>
      </c>
      <c r="D175" s="517" t="s">
        <v>611</v>
      </c>
      <c r="E175" s="517" t="s">
        <v>416</v>
      </c>
      <c r="F175" s="517" t="s">
        <v>236</v>
      </c>
      <c r="G175" s="690" t="s">
        <v>1370</v>
      </c>
      <c r="H175" s="690" t="s">
        <v>1370</v>
      </c>
      <c r="I175" s="517" t="s">
        <v>50</v>
      </c>
      <c r="J175" s="517" t="s">
        <v>51</v>
      </c>
      <c r="K175" s="625" t="s">
        <v>933</v>
      </c>
    </row>
    <row r="176" spans="1:11" ht="90">
      <c r="A176" s="442">
        <v>43222609</v>
      </c>
      <c r="B176" s="442" t="s">
        <v>506</v>
      </c>
      <c r="C176" s="694" t="s">
        <v>1160</v>
      </c>
      <c r="D176" s="517" t="s">
        <v>611</v>
      </c>
      <c r="E176" s="517" t="s">
        <v>416</v>
      </c>
      <c r="F176" s="517" t="s">
        <v>236</v>
      </c>
      <c r="G176" s="690" t="s">
        <v>1359</v>
      </c>
      <c r="H176" s="690" t="s">
        <v>1359</v>
      </c>
      <c r="I176" s="517" t="s">
        <v>50</v>
      </c>
      <c r="J176" s="517" t="s">
        <v>51</v>
      </c>
      <c r="K176" s="625" t="s">
        <v>934</v>
      </c>
    </row>
    <row r="177" spans="1:11" ht="90">
      <c r="A177" s="442">
        <v>43222609</v>
      </c>
      <c r="B177" s="442" t="s">
        <v>507</v>
      </c>
      <c r="C177" s="694" t="s">
        <v>1160</v>
      </c>
      <c r="D177" s="517" t="s">
        <v>611</v>
      </c>
      <c r="E177" s="517" t="s">
        <v>416</v>
      </c>
      <c r="F177" s="517" t="s">
        <v>236</v>
      </c>
      <c r="G177" s="691" t="s">
        <v>1371</v>
      </c>
      <c r="H177" s="691" t="s">
        <v>1371</v>
      </c>
      <c r="I177" s="517" t="s">
        <v>50</v>
      </c>
      <c r="J177" s="517" t="s">
        <v>51</v>
      </c>
      <c r="K177" s="625" t="s">
        <v>935</v>
      </c>
    </row>
    <row r="178" spans="1:11" ht="90">
      <c r="A178" s="442">
        <v>43222609</v>
      </c>
      <c r="B178" s="442" t="s">
        <v>508</v>
      </c>
      <c r="C178" s="694" t="s">
        <v>1160</v>
      </c>
      <c r="D178" s="517" t="s">
        <v>611</v>
      </c>
      <c r="E178" s="517" t="s">
        <v>416</v>
      </c>
      <c r="F178" s="517" t="s">
        <v>236</v>
      </c>
      <c r="G178" s="690" t="s">
        <v>1376</v>
      </c>
      <c r="H178" s="690" t="s">
        <v>1376</v>
      </c>
      <c r="I178" s="517" t="s">
        <v>50</v>
      </c>
      <c r="J178" s="517" t="s">
        <v>51</v>
      </c>
      <c r="K178" s="625" t="s">
        <v>936</v>
      </c>
    </row>
    <row r="179" spans="1:11" ht="90">
      <c r="A179" s="442">
        <v>43222609</v>
      </c>
      <c r="B179" s="442" t="s">
        <v>509</v>
      </c>
      <c r="C179" s="694" t="s">
        <v>1160</v>
      </c>
      <c r="D179" s="517" t="s">
        <v>611</v>
      </c>
      <c r="E179" s="517" t="s">
        <v>416</v>
      </c>
      <c r="F179" s="517" t="s">
        <v>236</v>
      </c>
      <c r="G179" s="690" t="s">
        <v>1325</v>
      </c>
      <c r="H179" s="690" t="s">
        <v>1325</v>
      </c>
      <c r="I179" s="517" t="s">
        <v>50</v>
      </c>
      <c r="J179" s="517" t="s">
        <v>51</v>
      </c>
      <c r="K179" s="625" t="s">
        <v>937</v>
      </c>
    </row>
    <row r="180" spans="1:11" ht="90">
      <c r="A180" s="442">
        <v>43222609</v>
      </c>
      <c r="B180" s="442" t="s">
        <v>510</v>
      </c>
      <c r="C180" s="694" t="s">
        <v>1160</v>
      </c>
      <c r="D180" s="517" t="s">
        <v>611</v>
      </c>
      <c r="E180" s="517" t="s">
        <v>416</v>
      </c>
      <c r="F180" s="517" t="s">
        <v>236</v>
      </c>
      <c r="G180" s="690" t="s">
        <v>1367</v>
      </c>
      <c r="H180" s="690" t="s">
        <v>1367</v>
      </c>
      <c r="I180" s="517" t="s">
        <v>50</v>
      </c>
      <c r="J180" s="517" t="s">
        <v>51</v>
      </c>
      <c r="K180" s="625" t="s">
        <v>938</v>
      </c>
    </row>
    <row r="181" spans="1:11" ht="90">
      <c r="A181" s="442">
        <v>43211902</v>
      </c>
      <c r="B181" s="442" t="s">
        <v>511</v>
      </c>
      <c r="C181" s="694" t="s">
        <v>1160</v>
      </c>
      <c r="D181" s="517" t="s">
        <v>611</v>
      </c>
      <c r="E181" s="517" t="s">
        <v>416</v>
      </c>
      <c r="F181" s="517" t="s">
        <v>236</v>
      </c>
      <c r="G181" s="690" t="s">
        <v>1381</v>
      </c>
      <c r="H181" s="690" t="s">
        <v>1381</v>
      </c>
      <c r="I181" s="517" t="s">
        <v>50</v>
      </c>
      <c r="J181" s="517" t="s">
        <v>51</v>
      </c>
      <c r="K181" s="625" t="s">
        <v>939</v>
      </c>
    </row>
    <row r="182" spans="1:11" ht="90">
      <c r="A182" s="447">
        <v>43201503</v>
      </c>
      <c r="B182" s="442" t="s">
        <v>512</v>
      </c>
      <c r="C182" s="694" t="s">
        <v>1160</v>
      </c>
      <c r="D182" s="517" t="s">
        <v>611</v>
      </c>
      <c r="E182" s="517" t="s">
        <v>416</v>
      </c>
      <c r="F182" s="517" t="s">
        <v>236</v>
      </c>
      <c r="G182" s="690" t="s">
        <v>1370</v>
      </c>
      <c r="H182" s="690" t="s">
        <v>1370</v>
      </c>
      <c r="I182" s="517" t="s">
        <v>50</v>
      </c>
      <c r="J182" s="517" t="s">
        <v>51</v>
      </c>
      <c r="K182" s="625" t="s">
        <v>940</v>
      </c>
    </row>
    <row r="183" spans="1:11" ht="90">
      <c r="A183" s="447">
        <v>43211802</v>
      </c>
      <c r="B183" s="442" t="s">
        <v>497</v>
      </c>
      <c r="C183" s="694" t="s">
        <v>1160</v>
      </c>
      <c r="D183" s="517" t="s">
        <v>611</v>
      </c>
      <c r="E183" s="517" t="s">
        <v>416</v>
      </c>
      <c r="F183" s="517" t="s">
        <v>236</v>
      </c>
      <c r="G183" s="690" t="s">
        <v>1382</v>
      </c>
      <c r="H183" s="690" t="s">
        <v>1382</v>
      </c>
      <c r="I183" s="517" t="s">
        <v>50</v>
      </c>
      <c r="J183" s="517" t="s">
        <v>51</v>
      </c>
      <c r="K183" s="625" t="s">
        <v>941</v>
      </c>
    </row>
    <row r="184" spans="1:11" ht="90">
      <c r="A184" s="447">
        <v>43211807</v>
      </c>
      <c r="B184" s="442" t="s">
        <v>513</v>
      </c>
      <c r="C184" s="694" t="s">
        <v>1160</v>
      </c>
      <c r="D184" s="517" t="s">
        <v>611</v>
      </c>
      <c r="E184" s="517" t="s">
        <v>416</v>
      </c>
      <c r="F184" s="517" t="s">
        <v>236</v>
      </c>
      <c r="G184" s="690" t="s">
        <v>1383</v>
      </c>
      <c r="H184" s="690" t="s">
        <v>1383</v>
      </c>
      <c r="I184" s="517" t="s">
        <v>50</v>
      </c>
      <c r="J184" s="517" t="s">
        <v>51</v>
      </c>
      <c r="K184" s="625" t="s">
        <v>942</v>
      </c>
    </row>
    <row r="185" spans="1:11" ht="90">
      <c r="A185" s="442">
        <v>43233205</v>
      </c>
      <c r="B185" s="442" t="s">
        <v>514</v>
      </c>
      <c r="C185" s="694" t="s">
        <v>1160</v>
      </c>
      <c r="D185" s="517" t="s">
        <v>611</v>
      </c>
      <c r="E185" s="517" t="s">
        <v>416</v>
      </c>
      <c r="F185" s="517" t="s">
        <v>236</v>
      </c>
      <c r="G185" s="690" t="s">
        <v>1384</v>
      </c>
      <c r="H185" s="690" t="s">
        <v>1384</v>
      </c>
      <c r="I185" s="517" t="s">
        <v>50</v>
      </c>
      <c r="J185" s="517" t="s">
        <v>51</v>
      </c>
      <c r="K185" s="625" t="s">
        <v>943</v>
      </c>
    </row>
    <row r="186" spans="1:11" ht="90">
      <c r="A186" s="442">
        <v>43211515</v>
      </c>
      <c r="B186" s="442" t="s">
        <v>515</v>
      </c>
      <c r="C186" s="694" t="s">
        <v>1160</v>
      </c>
      <c r="D186" s="517" t="s">
        <v>611</v>
      </c>
      <c r="E186" s="517" t="s">
        <v>416</v>
      </c>
      <c r="F186" s="517" t="s">
        <v>236</v>
      </c>
      <c r="G186" s="690" t="s">
        <v>1326</v>
      </c>
      <c r="H186" s="690" t="s">
        <v>1326</v>
      </c>
      <c r="I186" s="517" t="s">
        <v>50</v>
      </c>
      <c r="J186" s="517" t="s">
        <v>51</v>
      </c>
      <c r="K186" s="625" t="s">
        <v>944</v>
      </c>
    </row>
    <row r="187" spans="1:11" ht="90">
      <c r="A187" s="442">
        <v>43211502</v>
      </c>
      <c r="B187" s="442" t="s">
        <v>516</v>
      </c>
      <c r="C187" s="694" t="s">
        <v>1160</v>
      </c>
      <c r="D187" s="517" t="s">
        <v>611</v>
      </c>
      <c r="E187" s="517" t="s">
        <v>416</v>
      </c>
      <c r="F187" s="517" t="s">
        <v>236</v>
      </c>
      <c r="G187" s="690" t="s">
        <v>1325</v>
      </c>
      <c r="H187" s="690" t="s">
        <v>1325</v>
      </c>
      <c r="I187" s="517" t="s">
        <v>50</v>
      </c>
      <c r="J187" s="517" t="s">
        <v>51</v>
      </c>
      <c r="K187" s="625" t="s">
        <v>945</v>
      </c>
    </row>
    <row r="188" spans="1:11" ht="90">
      <c r="A188" s="638">
        <v>26121609</v>
      </c>
      <c r="B188" s="442" t="s">
        <v>517</v>
      </c>
      <c r="C188" s="694" t="s">
        <v>1160</v>
      </c>
      <c r="D188" s="517" t="s">
        <v>611</v>
      </c>
      <c r="E188" s="517" t="s">
        <v>416</v>
      </c>
      <c r="F188" s="517" t="s">
        <v>236</v>
      </c>
      <c r="G188" s="691" t="s">
        <v>1385</v>
      </c>
      <c r="H188" s="691" t="s">
        <v>1385</v>
      </c>
      <c r="I188" s="517" t="s">
        <v>50</v>
      </c>
      <c r="J188" s="517" t="s">
        <v>51</v>
      </c>
      <c r="K188" s="625" t="s">
        <v>946</v>
      </c>
    </row>
    <row r="189" spans="1:11" ht="90">
      <c r="A189" s="442">
        <v>20122844</v>
      </c>
      <c r="B189" s="442" t="s">
        <v>518</v>
      </c>
      <c r="C189" s="694" t="s">
        <v>1160</v>
      </c>
      <c r="D189" s="517" t="s">
        <v>611</v>
      </c>
      <c r="E189" s="517" t="s">
        <v>416</v>
      </c>
      <c r="F189" s="517" t="s">
        <v>236</v>
      </c>
      <c r="G189" s="690" t="s">
        <v>1386</v>
      </c>
      <c r="H189" s="690" t="s">
        <v>1386</v>
      </c>
      <c r="I189" s="517" t="s">
        <v>50</v>
      </c>
      <c r="J189" s="517" t="s">
        <v>51</v>
      </c>
      <c r="K189" s="625" t="s">
        <v>947</v>
      </c>
    </row>
    <row r="190" spans="1:11" ht="90">
      <c r="A190" s="442">
        <v>23151901</v>
      </c>
      <c r="B190" s="442" t="s">
        <v>519</v>
      </c>
      <c r="C190" s="694" t="s">
        <v>1160</v>
      </c>
      <c r="D190" s="517" t="s">
        <v>611</v>
      </c>
      <c r="E190" s="517" t="s">
        <v>416</v>
      </c>
      <c r="F190" s="517" t="s">
        <v>236</v>
      </c>
      <c r="G190" s="690" t="s">
        <v>1386</v>
      </c>
      <c r="H190" s="690" t="s">
        <v>1386</v>
      </c>
      <c r="I190" s="517" t="s">
        <v>50</v>
      </c>
      <c r="J190" s="517" t="s">
        <v>51</v>
      </c>
      <c r="K190" s="625" t="s">
        <v>948</v>
      </c>
    </row>
    <row r="191" spans="1:11" ht="90">
      <c r="A191" s="442">
        <v>23241616</v>
      </c>
      <c r="B191" s="442" t="s">
        <v>520</v>
      </c>
      <c r="C191" s="694" t="s">
        <v>1160</v>
      </c>
      <c r="D191" s="517" t="s">
        <v>611</v>
      </c>
      <c r="E191" s="517" t="s">
        <v>416</v>
      </c>
      <c r="F191" s="517" t="s">
        <v>236</v>
      </c>
      <c r="G191" s="690" t="s">
        <v>1380</v>
      </c>
      <c r="H191" s="690" t="s">
        <v>1380</v>
      </c>
      <c r="I191" s="517" t="s">
        <v>50</v>
      </c>
      <c r="J191" s="517" t="s">
        <v>51</v>
      </c>
      <c r="K191" s="625" t="s">
        <v>949</v>
      </c>
    </row>
    <row r="192" spans="1:11" ht="90">
      <c r="A192" s="442">
        <v>23271704</v>
      </c>
      <c r="B192" s="442" t="s">
        <v>521</v>
      </c>
      <c r="C192" s="694" t="s">
        <v>1160</v>
      </c>
      <c r="D192" s="517" t="s">
        <v>611</v>
      </c>
      <c r="E192" s="517" t="s">
        <v>416</v>
      </c>
      <c r="F192" s="517" t="s">
        <v>236</v>
      </c>
      <c r="G192" s="690" t="s">
        <v>1387</v>
      </c>
      <c r="H192" s="690" t="s">
        <v>1387</v>
      </c>
      <c r="I192" s="517" t="s">
        <v>50</v>
      </c>
      <c r="J192" s="517" t="s">
        <v>51</v>
      </c>
      <c r="K192" s="625" t="s">
        <v>950</v>
      </c>
    </row>
    <row r="193" spans="1:11" ht="90">
      <c r="A193" s="442">
        <v>25191830</v>
      </c>
      <c r="B193" s="442" t="s">
        <v>522</v>
      </c>
      <c r="C193" s="694" t="s">
        <v>1160</v>
      </c>
      <c r="D193" s="517" t="s">
        <v>611</v>
      </c>
      <c r="E193" s="517" t="s">
        <v>416</v>
      </c>
      <c r="F193" s="517" t="s">
        <v>236</v>
      </c>
      <c r="G193" s="690" t="s">
        <v>1371</v>
      </c>
      <c r="H193" s="690" t="s">
        <v>1371</v>
      </c>
      <c r="I193" s="517" t="s">
        <v>50</v>
      </c>
      <c r="J193" s="517" t="s">
        <v>51</v>
      </c>
      <c r="K193" s="625" t="s">
        <v>951</v>
      </c>
    </row>
    <row r="194" spans="1:11" ht="90">
      <c r="A194" s="442">
        <v>26101766</v>
      </c>
      <c r="B194" s="442" t="s">
        <v>523</v>
      </c>
      <c r="C194" s="694" t="s">
        <v>1160</v>
      </c>
      <c r="D194" s="517" t="s">
        <v>611</v>
      </c>
      <c r="E194" s="517" t="s">
        <v>416</v>
      </c>
      <c r="F194" s="517" t="s">
        <v>236</v>
      </c>
      <c r="G194" s="690" t="s">
        <v>1378</v>
      </c>
      <c r="H194" s="690" t="s">
        <v>1378</v>
      </c>
      <c r="I194" s="517" t="s">
        <v>50</v>
      </c>
      <c r="J194" s="517" t="s">
        <v>51</v>
      </c>
      <c r="K194" s="625" t="s">
        <v>952</v>
      </c>
    </row>
    <row r="195" spans="1:11" ht="90">
      <c r="A195" s="442">
        <v>26111724</v>
      </c>
      <c r="B195" s="442" t="s">
        <v>524</v>
      </c>
      <c r="C195" s="694" t="s">
        <v>1160</v>
      </c>
      <c r="D195" s="517" t="s">
        <v>611</v>
      </c>
      <c r="E195" s="517" t="s">
        <v>416</v>
      </c>
      <c r="F195" s="517" t="s">
        <v>236</v>
      </c>
      <c r="G195" s="690" t="s">
        <v>1370</v>
      </c>
      <c r="H195" s="690" t="s">
        <v>1370</v>
      </c>
      <c r="I195" s="517" t="s">
        <v>50</v>
      </c>
      <c r="J195" s="517" t="s">
        <v>51</v>
      </c>
      <c r="K195" s="625" t="s">
        <v>953</v>
      </c>
    </row>
    <row r="196" spans="1:11" ht="90">
      <c r="A196" s="442">
        <v>27111515</v>
      </c>
      <c r="B196" s="442" t="s">
        <v>525</v>
      </c>
      <c r="C196" s="694" t="s">
        <v>1160</v>
      </c>
      <c r="D196" s="517" t="s">
        <v>611</v>
      </c>
      <c r="E196" s="517" t="s">
        <v>416</v>
      </c>
      <c r="F196" s="517" t="s">
        <v>236</v>
      </c>
      <c r="G196" s="690" t="s">
        <v>1388</v>
      </c>
      <c r="H196" s="690" t="s">
        <v>1388</v>
      </c>
      <c r="I196" s="517" t="s">
        <v>50</v>
      </c>
      <c r="J196" s="517" t="s">
        <v>51</v>
      </c>
      <c r="K196" s="625" t="s">
        <v>954</v>
      </c>
    </row>
    <row r="197" spans="1:11" ht="90">
      <c r="A197" s="442">
        <v>27111618</v>
      </c>
      <c r="B197" s="442" t="s">
        <v>526</v>
      </c>
      <c r="C197" s="694" t="s">
        <v>1160</v>
      </c>
      <c r="D197" s="517" t="s">
        <v>611</v>
      </c>
      <c r="E197" s="517" t="s">
        <v>416</v>
      </c>
      <c r="F197" s="517" t="s">
        <v>236</v>
      </c>
      <c r="G197" s="690" t="s">
        <v>1383</v>
      </c>
      <c r="H197" s="690" t="s">
        <v>1383</v>
      </c>
      <c r="I197" s="517" t="s">
        <v>50</v>
      </c>
      <c r="J197" s="517" t="s">
        <v>51</v>
      </c>
      <c r="K197" s="625" t="s">
        <v>955</v>
      </c>
    </row>
    <row r="198" spans="1:11" ht="90">
      <c r="A198" s="442">
        <v>27111703</v>
      </c>
      <c r="B198" s="442" t="s">
        <v>527</v>
      </c>
      <c r="C198" s="694" t="s">
        <v>1160</v>
      </c>
      <c r="D198" s="517" t="s">
        <v>611</v>
      </c>
      <c r="E198" s="517" t="s">
        <v>416</v>
      </c>
      <c r="F198" s="517" t="s">
        <v>236</v>
      </c>
      <c r="G198" s="690" t="s">
        <v>1386</v>
      </c>
      <c r="H198" s="690" t="s">
        <v>1386</v>
      </c>
      <c r="I198" s="517" t="s">
        <v>50</v>
      </c>
      <c r="J198" s="517" t="s">
        <v>51</v>
      </c>
      <c r="K198" s="625" t="s">
        <v>956</v>
      </c>
    </row>
    <row r="199" spans="1:11" ht="90">
      <c r="A199" s="442">
        <v>27111728</v>
      </c>
      <c r="B199" s="442" t="s">
        <v>528</v>
      </c>
      <c r="C199" s="694" t="s">
        <v>1160</v>
      </c>
      <c r="D199" s="517" t="s">
        <v>611</v>
      </c>
      <c r="E199" s="517" t="s">
        <v>416</v>
      </c>
      <c r="F199" s="517" t="s">
        <v>236</v>
      </c>
      <c r="G199" s="690" t="s">
        <v>1389</v>
      </c>
      <c r="H199" s="690" t="s">
        <v>1389</v>
      </c>
      <c r="I199" s="517" t="s">
        <v>50</v>
      </c>
      <c r="J199" s="517" t="s">
        <v>51</v>
      </c>
      <c r="K199" s="625" t="s">
        <v>957</v>
      </c>
    </row>
    <row r="200" spans="1:11" ht="90">
      <c r="A200" s="442">
        <v>27111738</v>
      </c>
      <c r="B200" s="442" t="s">
        <v>529</v>
      </c>
      <c r="C200" s="694" t="s">
        <v>1160</v>
      </c>
      <c r="D200" s="517" t="s">
        <v>611</v>
      </c>
      <c r="E200" s="517" t="s">
        <v>416</v>
      </c>
      <c r="F200" s="517" t="s">
        <v>236</v>
      </c>
      <c r="G200" s="690" t="s">
        <v>1383</v>
      </c>
      <c r="H200" s="690" t="s">
        <v>1383</v>
      </c>
      <c r="I200" s="517" t="s">
        <v>50</v>
      </c>
      <c r="J200" s="517" t="s">
        <v>51</v>
      </c>
      <c r="K200" s="625" t="s">
        <v>958</v>
      </c>
    </row>
    <row r="201" spans="1:11" ht="90">
      <c r="A201" s="442">
        <v>27111924</v>
      </c>
      <c r="B201" s="442" t="s">
        <v>530</v>
      </c>
      <c r="C201" s="694" t="s">
        <v>1160</v>
      </c>
      <c r="D201" s="517" t="s">
        <v>611</v>
      </c>
      <c r="E201" s="517" t="s">
        <v>416</v>
      </c>
      <c r="F201" s="517" t="s">
        <v>236</v>
      </c>
      <c r="G201" s="690" t="s">
        <v>1383</v>
      </c>
      <c r="H201" s="690" t="s">
        <v>1383</v>
      </c>
      <c r="I201" s="517" t="s">
        <v>50</v>
      </c>
      <c r="J201" s="517" t="s">
        <v>51</v>
      </c>
      <c r="K201" s="625" t="s">
        <v>959</v>
      </c>
    </row>
    <row r="202" spans="1:11" ht="90">
      <c r="A202" s="442">
        <v>27112105</v>
      </c>
      <c r="B202" s="442" t="s">
        <v>531</v>
      </c>
      <c r="C202" s="694" t="s">
        <v>1160</v>
      </c>
      <c r="D202" s="517" t="s">
        <v>611</v>
      </c>
      <c r="E202" s="517" t="s">
        <v>416</v>
      </c>
      <c r="F202" s="517" t="s">
        <v>236</v>
      </c>
      <c r="G202" s="690" t="s">
        <v>1386</v>
      </c>
      <c r="H202" s="690" t="s">
        <v>1386</v>
      </c>
      <c r="I202" s="517" t="s">
        <v>50</v>
      </c>
      <c r="J202" s="517" t="s">
        <v>51</v>
      </c>
      <c r="K202" s="625" t="s">
        <v>960</v>
      </c>
    </row>
    <row r="203" spans="1:11" ht="90">
      <c r="A203" s="442">
        <v>27112137</v>
      </c>
      <c r="B203" s="442" t="s">
        <v>532</v>
      </c>
      <c r="C203" s="694" t="s">
        <v>1160</v>
      </c>
      <c r="D203" s="517" t="s">
        <v>611</v>
      </c>
      <c r="E203" s="517" t="s">
        <v>416</v>
      </c>
      <c r="F203" s="517" t="s">
        <v>236</v>
      </c>
      <c r="G203" s="690" t="s">
        <v>1378</v>
      </c>
      <c r="H203" s="690" t="s">
        <v>1378</v>
      </c>
      <c r="I203" s="517" t="s">
        <v>50</v>
      </c>
      <c r="J203" s="517" t="s">
        <v>51</v>
      </c>
      <c r="K203" s="625" t="s">
        <v>961</v>
      </c>
    </row>
    <row r="204" spans="1:11" ht="90">
      <c r="A204" s="442">
        <v>27112717</v>
      </c>
      <c r="B204" s="442" t="s">
        <v>533</v>
      </c>
      <c r="C204" s="694" t="s">
        <v>1160</v>
      </c>
      <c r="D204" s="517" t="s">
        <v>611</v>
      </c>
      <c r="E204" s="517" t="s">
        <v>416</v>
      </c>
      <c r="F204" s="517" t="s">
        <v>236</v>
      </c>
      <c r="G204" s="690" t="s">
        <v>1354</v>
      </c>
      <c r="H204" s="690" t="s">
        <v>1354</v>
      </c>
      <c r="I204" s="517" t="s">
        <v>50</v>
      </c>
      <c r="J204" s="517" t="s">
        <v>51</v>
      </c>
      <c r="K204" s="625" t="s">
        <v>962</v>
      </c>
    </row>
    <row r="205" spans="1:11" ht="90">
      <c r="A205" s="442">
        <v>39111610</v>
      </c>
      <c r="B205" s="442" t="s">
        <v>534</v>
      </c>
      <c r="C205" s="694" t="s">
        <v>1160</v>
      </c>
      <c r="D205" s="517" t="s">
        <v>611</v>
      </c>
      <c r="E205" s="517" t="s">
        <v>416</v>
      </c>
      <c r="F205" s="517" t="s">
        <v>236</v>
      </c>
      <c r="G205" s="690" t="s">
        <v>1382</v>
      </c>
      <c r="H205" s="690" t="s">
        <v>1382</v>
      </c>
      <c r="I205" s="517" t="s">
        <v>50</v>
      </c>
      <c r="J205" s="517" t="s">
        <v>51</v>
      </c>
      <c r="K205" s="625" t="s">
        <v>963</v>
      </c>
    </row>
    <row r="206" spans="1:11" ht="90">
      <c r="A206" s="442">
        <v>41113682</v>
      </c>
      <c r="B206" s="442" t="s">
        <v>535</v>
      </c>
      <c r="C206" s="694" t="s">
        <v>1160</v>
      </c>
      <c r="D206" s="517" t="s">
        <v>611</v>
      </c>
      <c r="E206" s="517" t="s">
        <v>416</v>
      </c>
      <c r="F206" s="517" t="s">
        <v>236</v>
      </c>
      <c r="G206" s="690" t="s">
        <v>1383</v>
      </c>
      <c r="H206" s="690" t="s">
        <v>1383</v>
      </c>
      <c r="I206" s="517" t="s">
        <v>50</v>
      </c>
      <c r="J206" s="517" t="s">
        <v>51</v>
      </c>
      <c r="K206" s="625" t="s">
        <v>964</v>
      </c>
    </row>
    <row r="207" spans="1:11" ht="90">
      <c r="A207" s="442">
        <v>31201502</v>
      </c>
      <c r="B207" s="442" t="s">
        <v>536</v>
      </c>
      <c r="C207" s="693" t="s">
        <v>1157</v>
      </c>
      <c r="D207" s="517" t="s">
        <v>611</v>
      </c>
      <c r="E207" s="517" t="s">
        <v>416</v>
      </c>
      <c r="F207" s="517" t="s">
        <v>236</v>
      </c>
      <c r="G207" s="690" t="s">
        <v>1390</v>
      </c>
      <c r="H207" s="690" t="s">
        <v>1390</v>
      </c>
      <c r="I207" s="517" t="s">
        <v>50</v>
      </c>
      <c r="J207" s="517" t="s">
        <v>51</v>
      </c>
      <c r="K207" s="625" t="s">
        <v>965</v>
      </c>
    </row>
    <row r="208" spans="1:11" ht="30">
      <c r="A208" s="499">
        <v>73152101</v>
      </c>
      <c r="B208" s="499" t="s">
        <v>234</v>
      </c>
      <c r="C208" s="693" t="s">
        <v>1157</v>
      </c>
      <c r="D208" s="637">
        <v>15000000</v>
      </c>
      <c r="E208" s="517" t="s">
        <v>235</v>
      </c>
      <c r="F208" s="517" t="s">
        <v>236</v>
      </c>
      <c r="G208" s="690" t="s">
        <v>1244</v>
      </c>
      <c r="H208" s="690" t="s">
        <v>1244</v>
      </c>
      <c r="I208" s="517" t="s">
        <v>50</v>
      </c>
      <c r="J208" s="517"/>
      <c r="K208" s="625" t="s">
        <v>237</v>
      </c>
    </row>
    <row r="209" spans="1:11" s="311" customFormat="1" ht="180">
      <c r="A209" s="442" t="s">
        <v>671</v>
      </c>
      <c r="B209" s="626" t="s">
        <v>646</v>
      </c>
      <c r="C209" s="695" t="s">
        <v>1160</v>
      </c>
      <c r="D209" s="629" t="s">
        <v>33</v>
      </c>
      <c r="E209" s="517" t="s">
        <v>672</v>
      </c>
      <c r="F209" s="517" t="s">
        <v>236</v>
      </c>
      <c r="G209" s="690" t="s">
        <v>1391</v>
      </c>
      <c r="H209" s="690" t="s">
        <v>1391</v>
      </c>
      <c r="I209" s="517" t="s">
        <v>50</v>
      </c>
      <c r="J209" s="517" t="s">
        <v>51</v>
      </c>
      <c r="K209" s="624" t="s">
        <v>1053</v>
      </c>
    </row>
    <row r="210" spans="1:11" s="311" customFormat="1" ht="105">
      <c r="A210" s="442">
        <v>44100000</v>
      </c>
      <c r="B210" s="442" t="s">
        <v>863</v>
      </c>
      <c r="C210" s="693" t="s">
        <v>1157</v>
      </c>
      <c r="D210" s="517" t="s">
        <v>611</v>
      </c>
      <c r="E210" s="517" t="s">
        <v>1171</v>
      </c>
      <c r="F210" s="517" t="s">
        <v>236</v>
      </c>
      <c r="G210" s="690" t="s">
        <v>66</v>
      </c>
      <c r="H210" s="690" t="s">
        <v>1392</v>
      </c>
      <c r="I210" s="517" t="s">
        <v>50</v>
      </c>
      <c r="J210" s="517" t="s">
        <v>51</v>
      </c>
      <c r="K210" s="442" t="s">
        <v>857</v>
      </c>
    </row>
    <row r="211" spans="1:11" s="311" customFormat="1" ht="75">
      <c r="A211" s="447" t="s">
        <v>1229</v>
      </c>
      <c r="B211" s="442" t="s">
        <v>1071</v>
      </c>
      <c r="C211" s="693" t="s">
        <v>1160</v>
      </c>
      <c r="D211" s="517" t="s">
        <v>415</v>
      </c>
      <c r="E211" s="517" t="s">
        <v>1171</v>
      </c>
      <c r="F211" s="517" t="s">
        <v>236</v>
      </c>
      <c r="G211" s="690" t="s">
        <v>1393</v>
      </c>
      <c r="H211" s="690" t="s">
        <v>1393</v>
      </c>
      <c r="I211" s="517" t="s">
        <v>50</v>
      </c>
      <c r="J211" s="517" t="s">
        <v>51</v>
      </c>
      <c r="K211" s="444" t="s">
        <v>1088</v>
      </c>
    </row>
    <row r="212" spans="1:11" s="311" customFormat="1" ht="75">
      <c r="A212" s="447">
        <v>78181507</v>
      </c>
      <c r="B212" s="442" t="s">
        <v>1075</v>
      </c>
      <c r="C212" s="693" t="s">
        <v>1160</v>
      </c>
      <c r="D212" s="517" t="s">
        <v>415</v>
      </c>
      <c r="E212" s="517" t="s">
        <v>1171</v>
      </c>
      <c r="F212" s="517" t="s">
        <v>236</v>
      </c>
      <c r="G212" s="690" t="s">
        <v>1394</v>
      </c>
      <c r="H212" s="690" t="s">
        <v>1394</v>
      </c>
      <c r="I212" s="517" t="s">
        <v>50</v>
      </c>
      <c r="J212" s="517" t="s">
        <v>51</v>
      </c>
      <c r="K212" s="444" t="s">
        <v>1091</v>
      </c>
    </row>
    <row r="213" spans="1:11" s="311" customFormat="1" ht="75">
      <c r="A213" s="442"/>
      <c r="B213" s="442" t="s">
        <v>1076</v>
      </c>
      <c r="C213" s="693" t="s">
        <v>1160</v>
      </c>
      <c r="D213" s="517" t="s">
        <v>415</v>
      </c>
      <c r="E213" s="517" t="s">
        <v>1171</v>
      </c>
      <c r="F213" s="517" t="s">
        <v>236</v>
      </c>
      <c r="G213" s="690" t="s">
        <v>1395</v>
      </c>
      <c r="H213" s="690" t="s">
        <v>1395</v>
      </c>
      <c r="I213" s="517" t="s">
        <v>50</v>
      </c>
      <c r="J213" s="517" t="s">
        <v>51</v>
      </c>
      <c r="K213" s="444" t="s">
        <v>1092</v>
      </c>
    </row>
    <row r="214" spans="1:11" s="311" customFormat="1" ht="75">
      <c r="A214" s="442" t="s">
        <v>1230</v>
      </c>
      <c r="B214" s="442" t="s">
        <v>1078</v>
      </c>
      <c r="C214" s="693" t="s">
        <v>1160</v>
      </c>
      <c r="D214" s="517" t="s">
        <v>415</v>
      </c>
      <c r="E214" s="517" t="s">
        <v>1171</v>
      </c>
      <c r="F214" s="517" t="s">
        <v>236</v>
      </c>
      <c r="G214" s="690" t="s">
        <v>1396</v>
      </c>
      <c r="H214" s="690" t="s">
        <v>1396</v>
      </c>
      <c r="I214" s="517" t="s">
        <v>50</v>
      </c>
      <c r="J214" s="517" t="s">
        <v>51</v>
      </c>
      <c r="K214" s="444" t="s">
        <v>1093</v>
      </c>
    </row>
    <row r="215" spans="1:11" s="311" customFormat="1" ht="75">
      <c r="A215" s="442">
        <v>25191838</v>
      </c>
      <c r="B215" s="442" t="s">
        <v>1079</v>
      </c>
      <c r="C215" s="693" t="s">
        <v>1160</v>
      </c>
      <c r="D215" s="517" t="s">
        <v>415</v>
      </c>
      <c r="E215" s="517" t="s">
        <v>1171</v>
      </c>
      <c r="F215" s="517" t="s">
        <v>236</v>
      </c>
      <c r="G215" s="690" t="s">
        <v>1326</v>
      </c>
      <c r="H215" s="690" t="s">
        <v>1326</v>
      </c>
      <c r="I215" s="517" t="s">
        <v>50</v>
      </c>
      <c r="J215" s="517" t="s">
        <v>51</v>
      </c>
      <c r="K215" s="444" t="s">
        <v>1094</v>
      </c>
    </row>
    <row r="216" spans="1:11" s="311" customFormat="1" ht="75">
      <c r="A216" s="442" t="s">
        <v>1231</v>
      </c>
      <c r="B216" s="442" t="s">
        <v>1104</v>
      </c>
      <c r="C216" s="693" t="s">
        <v>1160</v>
      </c>
      <c r="D216" s="517" t="s">
        <v>80</v>
      </c>
      <c r="E216" s="517" t="s">
        <v>1171</v>
      </c>
      <c r="F216" s="517" t="s">
        <v>236</v>
      </c>
      <c r="G216" s="690" t="s">
        <v>1397</v>
      </c>
      <c r="H216" s="690" t="s">
        <v>1397</v>
      </c>
      <c r="I216" s="517" t="s">
        <v>50</v>
      </c>
      <c r="J216" s="517" t="s">
        <v>51</v>
      </c>
      <c r="K216" s="444" t="s">
        <v>1100</v>
      </c>
    </row>
    <row r="217" spans="1:11" s="311" customFormat="1" ht="75">
      <c r="A217" s="442" t="s">
        <v>1232</v>
      </c>
      <c r="B217" s="442" t="s">
        <v>1106</v>
      </c>
      <c r="C217" s="693" t="s">
        <v>1160</v>
      </c>
      <c r="D217" s="517" t="s">
        <v>80</v>
      </c>
      <c r="E217" s="517" t="s">
        <v>1171</v>
      </c>
      <c r="F217" s="517" t="s">
        <v>236</v>
      </c>
      <c r="G217" s="690" t="s">
        <v>1398</v>
      </c>
      <c r="H217" s="690" t="s">
        <v>1398</v>
      </c>
      <c r="I217" s="517" t="s">
        <v>50</v>
      </c>
      <c r="J217" s="517" t="s">
        <v>51</v>
      </c>
      <c r="K217" s="444" t="s">
        <v>1129</v>
      </c>
    </row>
    <row r="218" spans="1:11" s="311" customFormat="1" ht="75">
      <c r="A218" s="442"/>
      <c r="B218" s="442" t="s">
        <v>1111</v>
      </c>
      <c r="C218" s="693" t="s">
        <v>1160</v>
      </c>
      <c r="D218" s="517" t="s">
        <v>80</v>
      </c>
      <c r="E218" s="517" t="s">
        <v>1171</v>
      </c>
      <c r="F218" s="517" t="s">
        <v>236</v>
      </c>
      <c r="G218" s="690" t="s">
        <v>1324</v>
      </c>
      <c r="H218" s="690" t="s">
        <v>1324</v>
      </c>
      <c r="I218" s="517" t="s">
        <v>50</v>
      </c>
      <c r="J218" s="517" t="s">
        <v>51</v>
      </c>
      <c r="K218" s="444" t="s">
        <v>1132</v>
      </c>
    </row>
    <row r="219" spans="1:11" s="311" customFormat="1" ht="75">
      <c r="A219" s="442" t="s">
        <v>1233</v>
      </c>
      <c r="B219" s="442" t="s">
        <v>1108</v>
      </c>
      <c r="C219" s="693" t="s">
        <v>1160</v>
      </c>
      <c r="D219" s="517" t="s">
        <v>80</v>
      </c>
      <c r="E219" s="517" t="s">
        <v>1171</v>
      </c>
      <c r="F219" s="517" t="s">
        <v>236</v>
      </c>
      <c r="G219" s="690" t="s">
        <v>1330</v>
      </c>
      <c r="H219" s="690" t="s">
        <v>1330</v>
      </c>
      <c r="I219" s="517" t="s">
        <v>50</v>
      </c>
      <c r="J219" s="517" t="s">
        <v>51</v>
      </c>
      <c r="K219" s="444" t="s">
        <v>1133</v>
      </c>
    </row>
    <row r="220" spans="1:11" s="311" customFormat="1" ht="75">
      <c r="A220" s="442" t="s">
        <v>1234</v>
      </c>
      <c r="B220" s="442" t="s">
        <v>1110</v>
      </c>
      <c r="C220" s="693" t="s">
        <v>1160</v>
      </c>
      <c r="D220" s="517" t="s">
        <v>80</v>
      </c>
      <c r="E220" s="517" t="s">
        <v>1171</v>
      </c>
      <c r="F220" s="517" t="s">
        <v>236</v>
      </c>
      <c r="G220" s="690" t="s">
        <v>1346</v>
      </c>
      <c r="H220" s="690" t="s">
        <v>1346</v>
      </c>
      <c r="I220" s="517" t="s">
        <v>50</v>
      </c>
      <c r="J220" s="517" t="s">
        <v>51</v>
      </c>
      <c r="K220" s="444" t="s">
        <v>1134</v>
      </c>
    </row>
    <row r="221" spans="1:11" s="311" customFormat="1" ht="75">
      <c r="A221" s="442" t="s">
        <v>1235</v>
      </c>
      <c r="B221" s="442" t="s">
        <v>1115</v>
      </c>
      <c r="C221" s="693" t="s">
        <v>1160</v>
      </c>
      <c r="D221" s="517" t="s">
        <v>80</v>
      </c>
      <c r="E221" s="517" t="s">
        <v>1171</v>
      </c>
      <c r="F221" s="517" t="s">
        <v>236</v>
      </c>
      <c r="G221" s="690" t="s">
        <v>1330</v>
      </c>
      <c r="H221" s="690" t="s">
        <v>1330</v>
      </c>
      <c r="I221" s="517" t="s">
        <v>50</v>
      </c>
      <c r="J221" s="517" t="s">
        <v>51</v>
      </c>
      <c r="K221" s="444" t="s">
        <v>1135</v>
      </c>
    </row>
    <row r="222" spans="1:11" s="311" customFormat="1" ht="75">
      <c r="A222" s="499" t="s">
        <v>1236</v>
      </c>
      <c r="B222" s="499" t="s">
        <v>1147</v>
      </c>
      <c r="C222" s="699" t="s">
        <v>1160</v>
      </c>
      <c r="D222" s="517" t="s">
        <v>80</v>
      </c>
      <c r="E222" s="517" t="s">
        <v>1171</v>
      </c>
      <c r="F222" s="517" t="s">
        <v>236</v>
      </c>
      <c r="G222" s="690" t="s">
        <v>1399</v>
      </c>
      <c r="H222" s="690" t="s">
        <v>1399</v>
      </c>
      <c r="I222" s="517" t="s">
        <v>50</v>
      </c>
      <c r="J222" s="517" t="s">
        <v>51</v>
      </c>
      <c r="K222" s="444" t="s">
        <v>1144</v>
      </c>
    </row>
    <row r="223" spans="1:11" s="311" customFormat="1" ht="300">
      <c r="A223" s="442" t="s">
        <v>1196</v>
      </c>
      <c r="B223" s="442" t="s">
        <v>1069</v>
      </c>
      <c r="C223" s="693" t="s">
        <v>1160</v>
      </c>
      <c r="D223" s="517" t="s">
        <v>415</v>
      </c>
      <c r="E223" s="517" t="s">
        <v>1170</v>
      </c>
      <c r="F223" s="517" t="s">
        <v>236</v>
      </c>
      <c r="G223" s="690" t="s">
        <v>1393</v>
      </c>
      <c r="H223" s="690" t="s">
        <v>1393</v>
      </c>
      <c r="I223" s="517" t="s">
        <v>50</v>
      </c>
      <c r="J223" s="517" t="s">
        <v>51</v>
      </c>
      <c r="K223" s="444" t="s">
        <v>1087</v>
      </c>
    </row>
    <row r="224" spans="1:11" s="311" customFormat="1" ht="75">
      <c r="A224" s="447">
        <v>80141607</v>
      </c>
      <c r="B224" s="442" t="s">
        <v>1237</v>
      </c>
      <c r="C224" s="693" t="s">
        <v>1160</v>
      </c>
      <c r="D224" s="517" t="s">
        <v>415</v>
      </c>
      <c r="E224" s="517" t="s">
        <v>1170</v>
      </c>
      <c r="F224" s="517" t="s">
        <v>236</v>
      </c>
      <c r="G224" s="690" t="s">
        <v>1400</v>
      </c>
      <c r="H224" s="690" t="s">
        <v>1400</v>
      </c>
      <c r="I224" s="517" t="s">
        <v>50</v>
      </c>
      <c r="J224" s="517" t="s">
        <v>51</v>
      </c>
      <c r="K224" s="444" t="s">
        <v>1089</v>
      </c>
    </row>
    <row r="225" spans="1:11" s="311" customFormat="1" ht="75">
      <c r="A225" s="447" t="s">
        <v>1238</v>
      </c>
      <c r="B225" s="442" t="s">
        <v>1073</v>
      </c>
      <c r="C225" s="693" t="s">
        <v>1160</v>
      </c>
      <c r="D225" s="517" t="s">
        <v>415</v>
      </c>
      <c r="E225" s="517" t="s">
        <v>1170</v>
      </c>
      <c r="F225" s="517" t="s">
        <v>236</v>
      </c>
      <c r="G225" s="690" t="s">
        <v>1401</v>
      </c>
      <c r="H225" s="690" t="s">
        <v>1401</v>
      </c>
      <c r="I225" s="517" t="s">
        <v>50</v>
      </c>
      <c r="J225" s="517" t="s">
        <v>51</v>
      </c>
      <c r="K225" s="444" t="s">
        <v>1090</v>
      </c>
    </row>
    <row r="226" spans="1:11" s="311" customFormat="1" ht="75">
      <c r="A226" s="488">
        <v>92101501</v>
      </c>
      <c r="B226" s="442" t="s">
        <v>1081</v>
      </c>
      <c r="C226" s="693" t="s">
        <v>1157</v>
      </c>
      <c r="D226" s="517" t="s">
        <v>1083</v>
      </c>
      <c r="E226" s="517" t="s">
        <v>1170</v>
      </c>
      <c r="F226" s="517" t="s">
        <v>236</v>
      </c>
      <c r="G226" s="690" t="s">
        <v>1402</v>
      </c>
      <c r="H226" s="690" t="s">
        <v>1402</v>
      </c>
      <c r="I226" s="517" t="s">
        <v>50</v>
      </c>
      <c r="J226" s="517" t="s">
        <v>51</v>
      </c>
      <c r="K226" s="444" t="s">
        <v>1095</v>
      </c>
    </row>
    <row r="227" spans="1:11" s="311" customFormat="1" ht="75">
      <c r="A227" s="488">
        <v>78111809</v>
      </c>
      <c r="B227" s="442" t="s">
        <v>1118</v>
      </c>
      <c r="C227" s="693" t="s">
        <v>1157</v>
      </c>
      <c r="D227" s="517" t="s">
        <v>33</v>
      </c>
      <c r="E227" s="517" t="s">
        <v>1170</v>
      </c>
      <c r="F227" s="517" t="s">
        <v>236</v>
      </c>
      <c r="G227" s="690" t="s">
        <v>1245</v>
      </c>
      <c r="H227" s="690" t="s">
        <v>1245</v>
      </c>
      <c r="I227" s="517" t="s">
        <v>50</v>
      </c>
      <c r="J227" s="517" t="s">
        <v>51</v>
      </c>
      <c r="K227" s="444" t="s">
        <v>1098</v>
      </c>
    </row>
    <row r="228" spans="1:11" s="311" customFormat="1" ht="75">
      <c r="A228" s="489" t="s">
        <v>1239</v>
      </c>
      <c r="B228" s="442" t="s">
        <v>600</v>
      </c>
      <c r="C228" s="693" t="s">
        <v>1162</v>
      </c>
      <c r="D228" s="517" t="s">
        <v>415</v>
      </c>
      <c r="E228" s="517" t="s">
        <v>1170</v>
      </c>
      <c r="F228" s="517" t="s">
        <v>236</v>
      </c>
      <c r="G228" s="690" t="s">
        <v>1403</v>
      </c>
      <c r="H228" s="690" t="s">
        <v>1403</v>
      </c>
      <c r="I228" s="517" t="s">
        <v>50</v>
      </c>
      <c r="J228" s="517" t="s">
        <v>51</v>
      </c>
      <c r="K228" s="444" t="s">
        <v>1099</v>
      </c>
    </row>
    <row r="229" spans="1:11" s="311" customFormat="1" ht="75">
      <c r="A229" s="442" t="s">
        <v>1240</v>
      </c>
      <c r="B229" s="442" t="s">
        <v>1105</v>
      </c>
      <c r="C229" s="693" t="s">
        <v>1160</v>
      </c>
      <c r="D229" s="517" t="s">
        <v>80</v>
      </c>
      <c r="E229" s="517" t="s">
        <v>1170</v>
      </c>
      <c r="F229" s="517" t="s">
        <v>236</v>
      </c>
      <c r="G229" s="690" t="s">
        <v>1404</v>
      </c>
      <c r="H229" s="690" t="s">
        <v>1404</v>
      </c>
      <c r="I229" s="517" t="s">
        <v>50</v>
      </c>
      <c r="J229" s="517" t="s">
        <v>51</v>
      </c>
      <c r="K229" s="444" t="s">
        <v>1101</v>
      </c>
    </row>
    <row r="230" spans="1:11" s="311" customFormat="1" ht="75">
      <c r="A230" s="488">
        <v>15101506</v>
      </c>
      <c r="B230" s="442" t="s">
        <v>1107</v>
      </c>
      <c r="C230" s="693" t="s">
        <v>1160</v>
      </c>
      <c r="D230" s="517" t="s">
        <v>80</v>
      </c>
      <c r="E230" s="517" t="s">
        <v>1170</v>
      </c>
      <c r="F230" s="517" t="s">
        <v>236</v>
      </c>
      <c r="G230" s="690" t="s">
        <v>1405</v>
      </c>
      <c r="H230" s="690" t="s">
        <v>1405</v>
      </c>
      <c r="I230" s="517" t="s">
        <v>50</v>
      </c>
      <c r="J230" s="517" t="s">
        <v>51</v>
      </c>
      <c r="K230" s="444" t="s">
        <v>1130</v>
      </c>
    </row>
    <row r="231" spans="1:11" s="311" customFormat="1" ht="75">
      <c r="A231" s="488">
        <v>25101503</v>
      </c>
      <c r="B231" s="499" t="s">
        <v>1143</v>
      </c>
      <c r="C231" s="699" t="s">
        <v>1164</v>
      </c>
      <c r="D231" s="517" t="s">
        <v>51</v>
      </c>
      <c r="E231" s="517" t="s">
        <v>1170</v>
      </c>
      <c r="F231" s="517" t="s">
        <v>236</v>
      </c>
      <c r="G231" s="690" t="s">
        <v>1284</v>
      </c>
      <c r="H231" s="690" t="s">
        <v>1284</v>
      </c>
      <c r="I231" s="517" t="s">
        <v>50</v>
      </c>
      <c r="J231" s="517" t="s">
        <v>51</v>
      </c>
      <c r="K231" s="444" t="s">
        <v>1144</v>
      </c>
    </row>
    <row r="232" spans="1:11" s="311" customFormat="1" ht="135">
      <c r="A232" s="447">
        <v>92121701</v>
      </c>
      <c r="B232" s="623" t="s">
        <v>690</v>
      </c>
      <c r="C232" s="697" t="s">
        <v>1157</v>
      </c>
      <c r="D232" s="629" t="s">
        <v>33</v>
      </c>
      <c r="E232" s="517" t="s">
        <v>1170</v>
      </c>
      <c r="F232" s="517" t="s">
        <v>236</v>
      </c>
      <c r="G232" s="690" t="s">
        <v>1290</v>
      </c>
      <c r="H232" s="690" t="s">
        <v>1290</v>
      </c>
      <c r="I232" s="517" t="s">
        <v>50</v>
      </c>
      <c r="J232" s="517" t="s">
        <v>51</v>
      </c>
      <c r="K232" s="624" t="s">
        <v>1053</v>
      </c>
    </row>
    <row r="233" spans="1:11" ht="50.25" customHeight="1">
      <c r="A233" s="645" t="s">
        <v>1241</v>
      </c>
      <c r="B233" s="644" t="s">
        <v>1242</v>
      </c>
      <c r="C233" s="700" t="s">
        <v>1157</v>
      </c>
      <c r="D233" s="642" t="s">
        <v>33</v>
      </c>
      <c r="E233" s="642" t="s">
        <v>618</v>
      </c>
      <c r="F233" s="517" t="s">
        <v>236</v>
      </c>
      <c r="G233" s="690" t="s">
        <v>1406</v>
      </c>
      <c r="H233" s="690" t="s">
        <v>1406</v>
      </c>
      <c r="I233" s="517" t="s">
        <v>50</v>
      </c>
      <c r="J233" s="642" t="s">
        <v>51</v>
      </c>
      <c r="K233" s="643" t="s">
        <v>1243</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M248"/>
  <sheetViews>
    <sheetView zoomScale="85" zoomScaleNormal="85" zoomScalePageLayoutView="0" workbookViewId="0" topLeftCell="C10">
      <selection activeCell="C1" sqref="A1:IV16384"/>
    </sheetView>
  </sheetViews>
  <sheetFormatPr defaultColWidth="10.8515625" defaultRowHeight="15"/>
  <cols>
    <col min="1" max="1" width="10.8515625" style="1" customWidth="1"/>
    <col min="2" max="2" width="91.7109375" style="1" customWidth="1"/>
    <col min="3" max="3" width="66.421875" style="1" customWidth="1"/>
    <col min="4" max="5" width="15.140625" style="1" customWidth="1"/>
    <col min="6" max="6" width="17.421875" style="308" customWidth="1"/>
    <col min="7" max="7" width="10.8515625" style="1" customWidth="1"/>
    <col min="8" max="8" width="21.28125" style="308" customWidth="1"/>
    <col min="9" max="9" width="21.7109375" style="1" customWidth="1"/>
    <col min="10" max="10" width="16.140625" style="1" bestFit="1" customWidth="1"/>
    <col min="11" max="11" width="16.7109375" style="1" customWidth="1"/>
    <col min="12" max="12" width="54.8515625" style="1" customWidth="1"/>
    <col min="13" max="13" width="51.00390625" style="1" customWidth="1"/>
    <col min="14" max="14" width="42.421875" style="1" customWidth="1"/>
    <col min="15" max="16384" width="10.8515625" style="1" customWidth="1"/>
  </cols>
  <sheetData>
    <row r="2" ht="15">
      <c r="B2" s="10" t="s">
        <v>20</v>
      </c>
    </row>
    <row r="3" ht="15">
      <c r="B3" s="10"/>
    </row>
    <row r="4" ht="15.75" thickBot="1">
      <c r="B4" s="10" t="s">
        <v>0</v>
      </c>
    </row>
    <row r="5" spans="2:9" ht="15">
      <c r="B5" s="5" t="s">
        <v>1</v>
      </c>
      <c r="C5" s="6" t="s">
        <v>27</v>
      </c>
      <c r="F5" s="672" t="s">
        <v>25</v>
      </c>
      <c r="G5" s="673"/>
      <c r="H5" s="673"/>
      <c r="I5" s="674"/>
    </row>
    <row r="6" spans="2:9" ht="15">
      <c r="B6" s="3" t="s">
        <v>2</v>
      </c>
      <c r="C6" s="1" t="s">
        <v>29</v>
      </c>
      <c r="F6" s="675"/>
      <c r="G6" s="676"/>
      <c r="H6" s="676"/>
      <c r="I6" s="677"/>
    </row>
    <row r="7" spans="2:9" ht="15">
      <c r="B7" s="3" t="s">
        <v>3</v>
      </c>
      <c r="C7" s="4" t="s">
        <v>28</v>
      </c>
      <c r="F7" s="675"/>
      <c r="G7" s="676"/>
      <c r="H7" s="676"/>
      <c r="I7" s="677"/>
    </row>
    <row r="8" spans="2:9" ht="15">
      <c r="B8" s="3" t="s">
        <v>16</v>
      </c>
      <c r="C8" s="7" t="s">
        <v>30</v>
      </c>
      <c r="F8" s="675"/>
      <c r="G8" s="676"/>
      <c r="H8" s="676"/>
      <c r="I8" s="677"/>
    </row>
    <row r="9" spans="2:9" ht="165">
      <c r="B9" s="3" t="s">
        <v>19</v>
      </c>
      <c r="C9" s="4" t="s">
        <v>31</v>
      </c>
      <c r="F9" s="678"/>
      <c r="G9" s="679"/>
      <c r="H9" s="679"/>
      <c r="I9" s="680"/>
    </row>
    <row r="10" spans="2:9" ht="15">
      <c r="B10" s="3" t="s">
        <v>4</v>
      </c>
      <c r="C10" s="4"/>
      <c r="F10" s="349"/>
      <c r="G10" s="15"/>
      <c r="H10" s="349"/>
      <c r="I10" s="15"/>
    </row>
    <row r="11" spans="2:9" ht="15">
      <c r="B11" s="3" t="s">
        <v>5</v>
      </c>
      <c r="C11" s="4" t="s">
        <v>32</v>
      </c>
      <c r="F11" s="672" t="s">
        <v>24</v>
      </c>
      <c r="G11" s="673"/>
      <c r="H11" s="673"/>
      <c r="I11" s="674"/>
    </row>
    <row r="12" spans="2:9" ht="15">
      <c r="B12" s="3" t="s">
        <v>21</v>
      </c>
      <c r="C12" s="14"/>
      <c r="F12" s="675"/>
      <c r="G12" s="676"/>
      <c r="H12" s="676"/>
      <c r="I12" s="677"/>
    </row>
    <row r="13" spans="2:9" ht="15">
      <c r="B13" s="3" t="s">
        <v>22</v>
      </c>
      <c r="C13" s="14"/>
      <c r="F13" s="675"/>
      <c r="G13" s="676"/>
      <c r="H13" s="676"/>
      <c r="I13" s="677"/>
    </row>
    <row r="14" spans="2:9" ht="15">
      <c r="B14" s="3" t="s">
        <v>23</v>
      </c>
      <c r="C14" s="14"/>
      <c r="F14" s="675"/>
      <c r="G14" s="676"/>
      <c r="H14" s="676"/>
      <c r="I14" s="677"/>
    </row>
    <row r="15" spans="2:9" ht="15.75" thickBot="1">
      <c r="B15" s="13" t="s">
        <v>18</v>
      </c>
      <c r="C15" s="9"/>
      <c r="F15" s="678"/>
      <c r="G15" s="679"/>
      <c r="H15" s="679"/>
      <c r="I15" s="680"/>
    </row>
    <row r="17" ht="15.75" thickBot="1">
      <c r="B17" s="10" t="s">
        <v>15</v>
      </c>
    </row>
    <row r="18" spans="2:13" ht="75" customHeight="1">
      <c r="B18" s="353" t="s">
        <v>26</v>
      </c>
      <c r="C18" s="354" t="s">
        <v>6</v>
      </c>
      <c r="D18" s="354" t="s">
        <v>17</v>
      </c>
      <c r="E18" s="354" t="s">
        <v>7</v>
      </c>
      <c r="F18" s="355" t="s">
        <v>8</v>
      </c>
      <c r="G18" s="354" t="s">
        <v>9</v>
      </c>
      <c r="H18" s="355" t="s">
        <v>10</v>
      </c>
      <c r="I18" s="354" t="s">
        <v>11</v>
      </c>
      <c r="J18" s="354" t="s">
        <v>12</v>
      </c>
      <c r="K18" s="491" t="s">
        <v>13</v>
      </c>
      <c r="L18" s="510" t="s">
        <v>14</v>
      </c>
      <c r="M18" s="511" t="s">
        <v>880</v>
      </c>
    </row>
    <row r="19" spans="2:13" ht="30">
      <c r="B19" s="356">
        <v>90101603</v>
      </c>
      <c r="C19" s="357" t="s">
        <v>43</v>
      </c>
      <c r="D19" s="358">
        <v>41275</v>
      </c>
      <c r="E19" s="359" t="s">
        <v>33</v>
      </c>
      <c r="F19" s="359" t="s">
        <v>37</v>
      </c>
      <c r="G19" s="359" t="s">
        <v>34</v>
      </c>
      <c r="H19" s="359" t="s">
        <v>35</v>
      </c>
      <c r="I19" s="359" t="s">
        <v>35</v>
      </c>
      <c r="J19" s="359" t="s">
        <v>78</v>
      </c>
      <c r="K19" s="492" t="s">
        <v>51</v>
      </c>
      <c r="L19" s="359" t="s">
        <v>881</v>
      </c>
      <c r="M19" s="686" t="s">
        <v>44</v>
      </c>
    </row>
    <row r="20" spans="2:13" ht="30">
      <c r="B20" s="356">
        <v>78111809</v>
      </c>
      <c r="C20" s="357" t="s">
        <v>38</v>
      </c>
      <c r="D20" s="358">
        <v>41640</v>
      </c>
      <c r="E20" s="359" t="s">
        <v>33</v>
      </c>
      <c r="F20" s="359" t="s">
        <v>56</v>
      </c>
      <c r="G20" s="359" t="s">
        <v>39</v>
      </c>
      <c r="H20" s="359" t="s">
        <v>40</v>
      </c>
      <c r="I20" s="359" t="s">
        <v>40</v>
      </c>
      <c r="J20" s="359" t="s">
        <v>78</v>
      </c>
      <c r="K20" s="492" t="s">
        <v>51</v>
      </c>
      <c r="L20" s="359" t="s">
        <v>881</v>
      </c>
      <c r="M20" s="686"/>
    </row>
    <row r="21" spans="2:13" ht="30">
      <c r="B21" s="356">
        <v>78111809</v>
      </c>
      <c r="C21" s="357" t="s">
        <v>38</v>
      </c>
      <c r="D21" s="358">
        <v>41685</v>
      </c>
      <c r="E21" s="359" t="s">
        <v>41</v>
      </c>
      <c r="F21" s="359" t="s">
        <v>56</v>
      </c>
      <c r="G21" s="359" t="s">
        <v>39</v>
      </c>
      <c r="H21" s="359" t="s">
        <v>42</v>
      </c>
      <c r="I21" s="359" t="s">
        <v>42</v>
      </c>
      <c r="J21" s="359" t="s">
        <v>78</v>
      </c>
      <c r="K21" s="492" t="s">
        <v>51</v>
      </c>
      <c r="L21" s="359" t="s">
        <v>881</v>
      </c>
      <c r="M21" s="686"/>
    </row>
    <row r="22" spans="2:13" ht="45">
      <c r="B22" s="450">
        <v>80141902</v>
      </c>
      <c r="C22" s="451" t="s">
        <v>45</v>
      </c>
      <c r="D22" s="360" t="s">
        <v>46</v>
      </c>
      <c r="E22" s="361" t="s">
        <v>47</v>
      </c>
      <c r="F22" s="361" t="s">
        <v>48</v>
      </c>
      <c r="G22" s="361" t="s">
        <v>49</v>
      </c>
      <c r="H22" s="362">
        <v>600000</v>
      </c>
      <c r="I22" s="362">
        <v>1380000</v>
      </c>
      <c r="J22" s="361" t="s">
        <v>78</v>
      </c>
      <c r="K22" s="493" t="s">
        <v>51</v>
      </c>
      <c r="L22" s="361" t="s">
        <v>52</v>
      </c>
      <c r="M22" s="361" t="s">
        <v>53</v>
      </c>
    </row>
    <row r="23" spans="2:13" ht="15">
      <c r="B23" s="363"/>
      <c r="C23" s="364"/>
      <c r="D23" s="365"/>
      <c r="E23" s="365"/>
      <c r="F23" s="366"/>
      <c r="G23" s="365"/>
      <c r="H23" s="366"/>
      <c r="I23" s="365"/>
      <c r="J23" s="365"/>
      <c r="K23" s="494"/>
      <c r="L23" s="512"/>
      <c r="M23" s="512"/>
    </row>
    <row r="24" spans="2:13" ht="30">
      <c r="B24" s="367">
        <v>78111809</v>
      </c>
      <c r="C24" s="452" t="s">
        <v>54</v>
      </c>
      <c r="D24" s="368" t="s">
        <v>55</v>
      </c>
      <c r="E24" s="368"/>
      <c r="F24" s="368" t="s">
        <v>56</v>
      </c>
      <c r="G24" s="368" t="s">
        <v>57</v>
      </c>
      <c r="H24" s="368" t="s">
        <v>58</v>
      </c>
      <c r="I24" s="368" t="s">
        <v>58</v>
      </c>
      <c r="J24" s="368" t="s">
        <v>78</v>
      </c>
      <c r="K24" s="495" t="s">
        <v>59</v>
      </c>
      <c r="L24" s="368" t="s">
        <v>69</v>
      </c>
      <c r="M24" s="368" t="s">
        <v>750</v>
      </c>
    </row>
    <row r="25" spans="2:13" ht="180" customHeight="1">
      <c r="B25" s="367" t="s">
        <v>871</v>
      </c>
      <c r="C25" s="452" t="s">
        <v>60</v>
      </c>
      <c r="D25" s="368" t="s">
        <v>55</v>
      </c>
      <c r="E25" s="368"/>
      <c r="F25" s="368" t="s">
        <v>56</v>
      </c>
      <c r="G25" s="368" t="s">
        <v>34</v>
      </c>
      <c r="H25" s="368" t="s">
        <v>61</v>
      </c>
      <c r="I25" s="368" t="s">
        <v>61</v>
      </c>
      <c r="J25" s="368" t="s">
        <v>78</v>
      </c>
      <c r="K25" s="495" t="s">
        <v>59</v>
      </c>
      <c r="L25" s="368" t="s">
        <v>69</v>
      </c>
      <c r="M25" s="368" t="s">
        <v>750</v>
      </c>
    </row>
    <row r="26" spans="2:13" ht="30">
      <c r="B26" s="369">
        <v>80141607</v>
      </c>
      <c r="C26" s="452" t="s">
        <v>62</v>
      </c>
      <c r="D26" s="368" t="s">
        <v>55</v>
      </c>
      <c r="E26" s="368"/>
      <c r="F26" s="368" t="s">
        <v>56</v>
      </c>
      <c r="G26" s="368" t="s">
        <v>63</v>
      </c>
      <c r="H26" s="368" t="s">
        <v>64</v>
      </c>
      <c r="I26" s="368" t="s">
        <v>64</v>
      </c>
      <c r="J26" s="368" t="s">
        <v>78</v>
      </c>
      <c r="K26" s="495" t="s">
        <v>59</v>
      </c>
      <c r="L26" s="368" t="s">
        <v>69</v>
      </c>
      <c r="M26" s="368" t="s">
        <v>750</v>
      </c>
    </row>
    <row r="27" spans="2:13" ht="30">
      <c r="B27" s="453" t="s">
        <v>588</v>
      </c>
      <c r="C27" s="452" t="s">
        <v>65</v>
      </c>
      <c r="D27" s="368" t="s">
        <v>55</v>
      </c>
      <c r="E27" s="368"/>
      <c r="F27" s="368" t="s">
        <v>56</v>
      </c>
      <c r="G27" s="368" t="s">
        <v>63</v>
      </c>
      <c r="H27" s="368" t="s">
        <v>66</v>
      </c>
      <c r="I27" s="368" t="s">
        <v>66</v>
      </c>
      <c r="J27" s="368" t="s">
        <v>78</v>
      </c>
      <c r="K27" s="495" t="s">
        <v>59</v>
      </c>
      <c r="L27" s="368" t="s">
        <v>69</v>
      </c>
      <c r="M27" s="368" t="s">
        <v>750</v>
      </c>
    </row>
    <row r="28" spans="2:13" ht="30">
      <c r="B28" s="367">
        <v>78100000</v>
      </c>
      <c r="C28" s="452" t="s">
        <v>67</v>
      </c>
      <c r="D28" s="368" t="s">
        <v>55</v>
      </c>
      <c r="E28" s="368"/>
      <c r="F28" s="368" t="s">
        <v>56</v>
      </c>
      <c r="G28" s="368" t="s">
        <v>63</v>
      </c>
      <c r="H28" s="368" t="s">
        <v>68</v>
      </c>
      <c r="I28" s="368" t="s">
        <v>68</v>
      </c>
      <c r="J28" s="368" t="s">
        <v>78</v>
      </c>
      <c r="K28" s="495" t="s">
        <v>59</v>
      </c>
      <c r="L28" s="368" t="s">
        <v>69</v>
      </c>
      <c r="M28" s="368" t="s">
        <v>750</v>
      </c>
    </row>
    <row r="29" spans="2:13" ht="15">
      <c r="B29" s="370"/>
      <c r="C29" s="454"/>
      <c r="D29" s="455"/>
      <c r="E29" s="370"/>
      <c r="F29" s="456"/>
      <c r="G29" s="370"/>
      <c r="H29" s="456"/>
      <c r="I29" s="455"/>
      <c r="J29" s="370"/>
      <c r="K29" s="500"/>
      <c r="L29" s="512"/>
      <c r="M29" s="512"/>
    </row>
    <row r="30" spans="2:13" ht="45">
      <c r="B30" s="371">
        <v>31162800</v>
      </c>
      <c r="C30" s="372" t="s">
        <v>70</v>
      </c>
      <c r="D30" s="373">
        <v>41791</v>
      </c>
      <c r="E30" s="374" t="s">
        <v>71</v>
      </c>
      <c r="F30" s="374" t="s">
        <v>72</v>
      </c>
      <c r="G30" s="374" t="s">
        <v>73</v>
      </c>
      <c r="H30" s="374" t="s">
        <v>74</v>
      </c>
      <c r="I30" s="374" t="s">
        <v>75</v>
      </c>
      <c r="J30" s="374" t="s">
        <v>50</v>
      </c>
      <c r="K30" s="501" t="s">
        <v>51</v>
      </c>
      <c r="L30" s="377" t="s">
        <v>84</v>
      </c>
      <c r="M30" s="513" t="s">
        <v>751</v>
      </c>
    </row>
    <row r="31" spans="2:13" ht="60">
      <c r="B31" s="375" t="s">
        <v>76</v>
      </c>
      <c r="C31" s="372" t="s">
        <v>77</v>
      </c>
      <c r="D31" s="376">
        <v>41791</v>
      </c>
      <c r="E31" s="377" t="s">
        <v>71</v>
      </c>
      <c r="F31" s="374" t="s">
        <v>72</v>
      </c>
      <c r="G31" s="377" t="s">
        <v>73</v>
      </c>
      <c r="H31" s="374" t="s">
        <v>74</v>
      </c>
      <c r="I31" s="377" t="s">
        <v>75</v>
      </c>
      <c r="J31" s="377" t="s">
        <v>78</v>
      </c>
      <c r="K31" s="496" t="s">
        <v>51</v>
      </c>
      <c r="L31" s="377" t="s">
        <v>84</v>
      </c>
      <c r="M31" s="513" t="s">
        <v>751</v>
      </c>
    </row>
    <row r="32" spans="2:13" ht="45">
      <c r="B32" s="375">
        <v>78111809</v>
      </c>
      <c r="C32" s="378" t="s">
        <v>79</v>
      </c>
      <c r="D32" s="376">
        <v>41640</v>
      </c>
      <c r="E32" s="377" t="s">
        <v>80</v>
      </c>
      <c r="F32" s="374" t="s">
        <v>81</v>
      </c>
      <c r="G32" s="377" t="s">
        <v>73</v>
      </c>
      <c r="H32" s="374" t="s">
        <v>82</v>
      </c>
      <c r="I32" s="377" t="s">
        <v>83</v>
      </c>
      <c r="J32" s="377" t="s">
        <v>78</v>
      </c>
      <c r="K32" s="496" t="s">
        <v>51</v>
      </c>
      <c r="L32" s="377" t="s">
        <v>84</v>
      </c>
      <c r="M32" s="513" t="s">
        <v>751</v>
      </c>
    </row>
    <row r="33" spans="2:13" s="311" customFormat="1" ht="15">
      <c r="B33" s="379"/>
      <c r="C33" s="380"/>
      <c r="D33" s="381"/>
      <c r="E33" s="382"/>
      <c r="F33" s="383"/>
      <c r="G33" s="382"/>
      <c r="H33" s="383"/>
      <c r="I33" s="382"/>
      <c r="J33" s="382"/>
      <c r="K33" s="384"/>
      <c r="L33" s="444"/>
      <c r="M33" s="446"/>
    </row>
    <row r="34" spans="1:13" s="311" customFormat="1" ht="30">
      <c r="A34" s="316"/>
      <c r="B34" s="385">
        <v>73152101</v>
      </c>
      <c r="C34" s="386" t="s">
        <v>234</v>
      </c>
      <c r="D34" s="387">
        <v>41654</v>
      </c>
      <c r="E34" s="388">
        <v>15000000</v>
      </c>
      <c r="F34" s="389" t="s">
        <v>235</v>
      </c>
      <c r="G34" s="390" t="s">
        <v>236</v>
      </c>
      <c r="H34" s="519">
        <v>15000000</v>
      </c>
      <c r="I34" s="81">
        <v>15000000</v>
      </c>
      <c r="J34" s="390" t="s">
        <v>50</v>
      </c>
      <c r="K34" s="497"/>
      <c r="L34" s="390" t="s">
        <v>237</v>
      </c>
      <c r="M34" s="390" t="s">
        <v>238</v>
      </c>
    </row>
    <row r="35" spans="1:13" s="311" customFormat="1" ht="15">
      <c r="A35" s="316"/>
      <c r="B35" s="391"/>
      <c r="C35" s="391"/>
      <c r="D35" s="392"/>
      <c r="E35" s="393"/>
      <c r="F35" s="394"/>
      <c r="G35" s="393"/>
      <c r="H35" s="394"/>
      <c r="I35" s="393"/>
      <c r="J35" s="393"/>
      <c r="K35" s="393"/>
      <c r="L35" s="444"/>
      <c r="M35" s="446"/>
    </row>
    <row r="36" spans="1:13" s="311" customFormat="1" ht="15">
      <c r="A36" s="316"/>
      <c r="B36" s="391"/>
      <c r="C36" s="391"/>
      <c r="D36" s="392"/>
      <c r="E36" s="393"/>
      <c r="F36" s="394"/>
      <c r="G36" s="393"/>
      <c r="H36" s="394"/>
      <c r="I36" s="393"/>
      <c r="J36" s="393"/>
      <c r="K36" s="393"/>
      <c r="L36" s="444"/>
      <c r="M36" s="446"/>
    </row>
    <row r="37" spans="1:13" s="311" customFormat="1" ht="210">
      <c r="A37" s="316"/>
      <c r="B37" s="403" t="s">
        <v>871</v>
      </c>
      <c r="C37" s="457" t="s">
        <v>60</v>
      </c>
      <c r="D37" s="395">
        <v>41699</v>
      </c>
      <c r="E37" s="396" t="s">
        <v>415</v>
      </c>
      <c r="F37" s="396" t="s">
        <v>416</v>
      </c>
      <c r="G37" s="396" t="s">
        <v>63</v>
      </c>
      <c r="H37" s="396">
        <v>13000000</v>
      </c>
      <c r="I37" s="396">
        <v>13000000</v>
      </c>
      <c r="J37" s="396" t="s">
        <v>50</v>
      </c>
      <c r="K37" s="498" t="s">
        <v>51</v>
      </c>
      <c r="L37" s="396" t="s">
        <v>417</v>
      </c>
      <c r="M37" s="396" t="s">
        <v>537</v>
      </c>
    </row>
    <row r="38" spans="1:13" s="311" customFormat="1" ht="106.5" customHeight="1">
      <c r="A38" s="316"/>
      <c r="B38" s="397" t="s">
        <v>966</v>
      </c>
      <c r="C38" s="458" t="s">
        <v>347</v>
      </c>
      <c r="D38" s="395">
        <v>41699</v>
      </c>
      <c r="E38" s="396" t="s">
        <v>415</v>
      </c>
      <c r="F38" s="396" t="s">
        <v>416</v>
      </c>
      <c r="G38" s="396" t="s">
        <v>63</v>
      </c>
      <c r="H38" s="396">
        <v>2000000</v>
      </c>
      <c r="I38" s="396">
        <v>1700655</v>
      </c>
      <c r="J38" s="396" t="s">
        <v>50</v>
      </c>
      <c r="K38" s="498" t="s">
        <v>51</v>
      </c>
      <c r="L38" s="396" t="s">
        <v>882</v>
      </c>
      <c r="M38" s="396" t="s">
        <v>537</v>
      </c>
    </row>
    <row r="39" spans="1:13" s="311" customFormat="1" ht="45">
      <c r="A39" s="316"/>
      <c r="B39" s="398" t="s">
        <v>968</v>
      </c>
      <c r="C39" s="458" t="s">
        <v>967</v>
      </c>
      <c r="D39" s="395">
        <v>41671</v>
      </c>
      <c r="E39" s="396" t="s">
        <v>448</v>
      </c>
      <c r="F39" s="396" t="s">
        <v>416</v>
      </c>
      <c r="G39" s="396" t="s">
        <v>63</v>
      </c>
      <c r="H39" s="396">
        <v>1500000</v>
      </c>
      <c r="I39" s="396">
        <v>1500000</v>
      </c>
      <c r="J39" s="396" t="s">
        <v>50</v>
      </c>
      <c r="K39" s="498" t="s">
        <v>51</v>
      </c>
      <c r="L39" s="396" t="s">
        <v>883</v>
      </c>
      <c r="M39" s="396" t="s">
        <v>537</v>
      </c>
    </row>
    <row r="40" spans="1:13" s="311" customFormat="1" ht="45">
      <c r="A40" s="316"/>
      <c r="B40" s="399" t="s">
        <v>969</v>
      </c>
      <c r="C40" s="458" t="s">
        <v>970</v>
      </c>
      <c r="D40" s="395">
        <v>41699</v>
      </c>
      <c r="E40" s="396" t="s">
        <v>415</v>
      </c>
      <c r="F40" s="396" t="s">
        <v>416</v>
      </c>
      <c r="G40" s="396" t="s">
        <v>63</v>
      </c>
      <c r="H40" s="396" t="e">
        <f>SUM(#REF!)</f>
        <v>#REF!</v>
      </c>
      <c r="I40" s="396"/>
      <c r="J40" s="396" t="s">
        <v>50</v>
      </c>
      <c r="K40" s="498" t="s">
        <v>51</v>
      </c>
      <c r="L40" s="396" t="s">
        <v>884</v>
      </c>
      <c r="M40" s="396" t="s">
        <v>537</v>
      </c>
    </row>
    <row r="41" spans="1:13" s="311" customFormat="1" ht="45">
      <c r="A41" s="316"/>
      <c r="B41" s="400">
        <v>60121301</v>
      </c>
      <c r="C41" s="458" t="s">
        <v>458</v>
      </c>
      <c r="D41" s="395">
        <v>41699</v>
      </c>
      <c r="E41" s="396" t="s">
        <v>415</v>
      </c>
      <c r="F41" s="396" t="s">
        <v>416</v>
      </c>
      <c r="G41" s="396" t="s">
        <v>63</v>
      </c>
      <c r="H41" s="396">
        <v>115000</v>
      </c>
      <c r="I41" s="401">
        <v>115000</v>
      </c>
      <c r="J41" s="396" t="s">
        <v>50</v>
      </c>
      <c r="K41" s="498" t="s">
        <v>51</v>
      </c>
      <c r="L41" s="396" t="s">
        <v>885</v>
      </c>
      <c r="M41" s="396" t="s">
        <v>537</v>
      </c>
    </row>
    <row r="42" spans="1:13" s="311" customFormat="1" ht="90">
      <c r="A42" s="316"/>
      <c r="B42" s="400">
        <v>44110000</v>
      </c>
      <c r="C42" s="458" t="s">
        <v>459</v>
      </c>
      <c r="D42" s="395">
        <v>41730</v>
      </c>
      <c r="E42" s="396" t="s">
        <v>611</v>
      </c>
      <c r="F42" s="396" t="s">
        <v>416</v>
      </c>
      <c r="G42" s="396" t="s">
        <v>63</v>
      </c>
      <c r="H42" s="396">
        <v>11100000</v>
      </c>
      <c r="I42" s="401">
        <v>11100000</v>
      </c>
      <c r="J42" s="396" t="s">
        <v>50</v>
      </c>
      <c r="K42" s="498" t="s">
        <v>51</v>
      </c>
      <c r="L42" s="396" t="s">
        <v>886</v>
      </c>
      <c r="M42" s="396" t="s">
        <v>537</v>
      </c>
    </row>
    <row r="43" spans="1:13" s="311" customFormat="1" ht="45">
      <c r="A43" s="316"/>
      <c r="B43" s="400">
        <v>44110000</v>
      </c>
      <c r="C43" s="458" t="s">
        <v>460</v>
      </c>
      <c r="D43" s="395">
        <v>41760</v>
      </c>
      <c r="E43" s="396" t="s">
        <v>80</v>
      </c>
      <c r="F43" s="396" t="s">
        <v>416</v>
      </c>
      <c r="G43" s="396" t="s">
        <v>63</v>
      </c>
      <c r="H43" s="396">
        <f>650*2500</f>
        <v>1625000</v>
      </c>
      <c r="I43" s="401">
        <f>650*2500</f>
        <v>1625000</v>
      </c>
      <c r="J43" s="396" t="s">
        <v>50</v>
      </c>
      <c r="K43" s="498" t="s">
        <v>51</v>
      </c>
      <c r="L43" s="396" t="s">
        <v>887</v>
      </c>
      <c r="M43" s="396" t="s">
        <v>537</v>
      </c>
    </row>
    <row r="44" spans="1:13" s="311" customFormat="1" ht="45">
      <c r="A44" s="316"/>
      <c r="B44" s="400">
        <v>44110000</v>
      </c>
      <c r="C44" s="459" t="s">
        <v>461</v>
      </c>
      <c r="D44" s="395">
        <v>41791</v>
      </c>
      <c r="E44" s="396" t="s">
        <v>33</v>
      </c>
      <c r="F44" s="396" t="s">
        <v>416</v>
      </c>
      <c r="G44" s="396" t="s">
        <v>63</v>
      </c>
      <c r="H44" s="396">
        <v>30000</v>
      </c>
      <c r="I44" s="401">
        <v>30000</v>
      </c>
      <c r="J44" s="396" t="s">
        <v>50</v>
      </c>
      <c r="K44" s="498" t="s">
        <v>51</v>
      </c>
      <c r="L44" s="396" t="s">
        <v>888</v>
      </c>
      <c r="M44" s="396" t="s">
        <v>537</v>
      </c>
    </row>
    <row r="45" spans="1:13" s="311" customFormat="1" ht="45">
      <c r="A45" s="316"/>
      <c r="B45" s="400">
        <v>44111914</v>
      </c>
      <c r="C45" s="458" t="s">
        <v>462</v>
      </c>
      <c r="D45" s="395">
        <v>41821</v>
      </c>
      <c r="E45" s="396" t="s">
        <v>971</v>
      </c>
      <c r="F45" s="396" t="s">
        <v>416</v>
      </c>
      <c r="G45" s="396" t="s">
        <v>63</v>
      </c>
      <c r="H45" s="396">
        <f>6000*10</f>
        <v>60000</v>
      </c>
      <c r="I45" s="401">
        <v>60000</v>
      </c>
      <c r="J45" s="396" t="s">
        <v>50</v>
      </c>
      <c r="K45" s="498" t="s">
        <v>51</v>
      </c>
      <c r="L45" s="396" t="s">
        <v>889</v>
      </c>
      <c r="M45" s="396" t="s">
        <v>537</v>
      </c>
    </row>
    <row r="46" spans="1:13" s="311" customFormat="1" ht="45">
      <c r="A46" s="316"/>
      <c r="B46" s="399">
        <v>32101656</v>
      </c>
      <c r="C46" s="458" t="s">
        <v>463</v>
      </c>
      <c r="D46" s="395">
        <v>41852</v>
      </c>
      <c r="E46" s="396" t="s">
        <v>972</v>
      </c>
      <c r="F46" s="396" t="s">
        <v>416</v>
      </c>
      <c r="G46" s="396" t="s">
        <v>63</v>
      </c>
      <c r="H46" s="396">
        <v>3700000</v>
      </c>
      <c r="I46" s="402">
        <v>3700000</v>
      </c>
      <c r="J46" s="396" t="s">
        <v>50</v>
      </c>
      <c r="K46" s="498" t="s">
        <v>51</v>
      </c>
      <c r="L46" s="402" t="s">
        <v>890</v>
      </c>
      <c r="M46" s="396" t="s">
        <v>537</v>
      </c>
    </row>
    <row r="47" spans="1:13" s="311" customFormat="1" ht="45">
      <c r="A47" s="316"/>
      <c r="B47" s="399">
        <v>43211508</v>
      </c>
      <c r="C47" s="458" t="s">
        <v>464</v>
      </c>
      <c r="D47" s="395">
        <v>41883</v>
      </c>
      <c r="E47" s="396" t="s">
        <v>973</v>
      </c>
      <c r="F47" s="396" t="s">
        <v>416</v>
      </c>
      <c r="G47" s="396" t="s">
        <v>63</v>
      </c>
      <c r="H47" s="396">
        <v>1500000</v>
      </c>
      <c r="I47" s="402">
        <v>1500000</v>
      </c>
      <c r="J47" s="396" t="s">
        <v>50</v>
      </c>
      <c r="K47" s="498" t="s">
        <v>51</v>
      </c>
      <c r="L47" s="402" t="s">
        <v>891</v>
      </c>
      <c r="M47" s="396" t="s">
        <v>537</v>
      </c>
    </row>
    <row r="48" spans="1:13" s="311" customFormat="1" ht="45">
      <c r="A48" s="316"/>
      <c r="B48" s="400">
        <v>43212110</v>
      </c>
      <c r="C48" s="458" t="s">
        <v>465</v>
      </c>
      <c r="D48" s="395">
        <v>41913</v>
      </c>
      <c r="E48" s="396" t="s">
        <v>974</v>
      </c>
      <c r="F48" s="396" t="s">
        <v>416</v>
      </c>
      <c r="G48" s="396" t="s">
        <v>63</v>
      </c>
      <c r="H48" s="396">
        <v>300000</v>
      </c>
      <c r="I48" s="402"/>
      <c r="J48" s="396" t="s">
        <v>50</v>
      </c>
      <c r="K48" s="498" t="s">
        <v>51</v>
      </c>
      <c r="L48" s="402" t="s">
        <v>892</v>
      </c>
      <c r="M48" s="396" t="s">
        <v>537</v>
      </c>
    </row>
    <row r="49" spans="1:13" s="311" customFormat="1" ht="45">
      <c r="A49" s="316"/>
      <c r="B49" s="400">
        <v>43211711</v>
      </c>
      <c r="C49" s="458" t="s">
        <v>466</v>
      </c>
      <c r="D49" s="395">
        <v>41944</v>
      </c>
      <c r="E49" s="396" t="s">
        <v>975</v>
      </c>
      <c r="F49" s="396" t="s">
        <v>416</v>
      </c>
      <c r="G49" s="396" t="s">
        <v>63</v>
      </c>
      <c r="H49" s="396">
        <v>700000</v>
      </c>
      <c r="I49" s="402">
        <f>4*700000</f>
        <v>2800000</v>
      </c>
      <c r="J49" s="396" t="s">
        <v>50</v>
      </c>
      <c r="K49" s="498" t="s">
        <v>51</v>
      </c>
      <c r="L49" s="402" t="s">
        <v>893</v>
      </c>
      <c r="M49" s="396" t="s">
        <v>537</v>
      </c>
    </row>
    <row r="50" spans="1:13" s="311" customFormat="1" ht="45">
      <c r="A50" s="316"/>
      <c r="B50" s="400">
        <v>45111616</v>
      </c>
      <c r="C50" s="458" t="s">
        <v>467</v>
      </c>
      <c r="D50" s="395">
        <v>41974</v>
      </c>
      <c r="E50" s="396" t="s">
        <v>976</v>
      </c>
      <c r="F50" s="396" t="s">
        <v>416</v>
      </c>
      <c r="G50" s="396" t="s">
        <v>63</v>
      </c>
      <c r="H50" s="396">
        <v>2000000</v>
      </c>
      <c r="I50" s="402">
        <v>2000000</v>
      </c>
      <c r="J50" s="396" t="s">
        <v>50</v>
      </c>
      <c r="K50" s="498" t="s">
        <v>51</v>
      </c>
      <c r="L50" s="402" t="s">
        <v>894</v>
      </c>
      <c r="M50" s="396" t="s">
        <v>537</v>
      </c>
    </row>
    <row r="51" spans="1:13" s="311" customFormat="1" ht="45">
      <c r="A51" s="316"/>
      <c r="B51" s="400">
        <v>45111603</v>
      </c>
      <c r="C51" s="458" t="s">
        <v>468</v>
      </c>
      <c r="D51" s="395">
        <v>42005</v>
      </c>
      <c r="E51" s="396" t="s">
        <v>977</v>
      </c>
      <c r="F51" s="396" t="s">
        <v>416</v>
      </c>
      <c r="G51" s="396" t="s">
        <v>63</v>
      </c>
      <c r="H51" s="396">
        <v>200000</v>
      </c>
      <c r="I51" s="402">
        <v>200000</v>
      </c>
      <c r="J51" s="396" t="s">
        <v>50</v>
      </c>
      <c r="K51" s="498" t="s">
        <v>51</v>
      </c>
      <c r="L51" s="402" t="s">
        <v>895</v>
      </c>
      <c r="M51" s="396" t="s">
        <v>537</v>
      </c>
    </row>
    <row r="52" spans="1:13" s="311" customFormat="1" ht="45">
      <c r="A52" s="316"/>
      <c r="B52" s="400">
        <v>45121626</v>
      </c>
      <c r="C52" s="458" t="s">
        <v>469</v>
      </c>
      <c r="D52" s="395">
        <v>42036</v>
      </c>
      <c r="E52" s="396" t="s">
        <v>978</v>
      </c>
      <c r="F52" s="396" t="s">
        <v>416</v>
      </c>
      <c r="G52" s="396" t="s">
        <v>63</v>
      </c>
      <c r="H52" s="396">
        <v>800000</v>
      </c>
      <c r="I52" s="402">
        <v>800000</v>
      </c>
      <c r="J52" s="396" t="s">
        <v>50</v>
      </c>
      <c r="K52" s="498" t="s">
        <v>51</v>
      </c>
      <c r="L52" s="402" t="s">
        <v>896</v>
      </c>
      <c r="M52" s="396" t="s">
        <v>537</v>
      </c>
    </row>
    <row r="53" spans="1:13" s="311" customFormat="1" ht="45">
      <c r="A53" s="316"/>
      <c r="B53" s="399">
        <v>52161543</v>
      </c>
      <c r="C53" s="458" t="s">
        <v>470</v>
      </c>
      <c r="D53" s="395">
        <v>42064</v>
      </c>
      <c r="E53" s="396" t="s">
        <v>979</v>
      </c>
      <c r="F53" s="396" t="s">
        <v>416</v>
      </c>
      <c r="G53" s="396" t="s">
        <v>63</v>
      </c>
      <c r="H53" s="396">
        <v>150000</v>
      </c>
      <c r="I53" s="402">
        <v>150000</v>
      </c>
      <c r="J53" s="396" t="s">
        <v>50</v>
      </c>
      <c r="K53" s="498" t="s">
        <v>51</v>
      </c>
      <c r="L53" s="402" t="s">
        <v>897</v>
      </c>
      <c r="M53" s="396" t="s">
        <v>537</v>
      </c>
    </row>
    <row r="54" spans="1:13" s="311" customFormat="1" ht="45">
      <c r="A54" s="316"/>
      <c r="B54" s="397">
        <v>43191504</v>
      </c>
      <c r="C54" s="458" t="s">
        <v>471</v>
      </c>
      <c r="D54" s="395">
        <v>42095</v>
      </c>
      <c r="E54" s="396" t="s">
        <v>980</v>
      </c>
      <c r="F54" s="396" t="s">
        <v>416</v>
      </c>
      <c r="G54" s="396" t="s">
        <v>63</v>
      </c>
      <c r="H54" s="396">
        <f>12*50000</f>
        <v>600000</v>
      </c>
      <c r="I54" s="402">
        <f>12*50000</f>
        <v>600000</v>
      </c>
      <c r="J54" s="396" t="s">
        <v>50</v>
      </c>
      <c r="K54" s="498" t="s">
        <v>51</v>
      </c>
      <c r="L54" s="402" t="s">
        <v>898</v>
      </c>
      <c r="M54" s="396" t="s">
        <v>537</v>
      </c>
    </row>
    <row r="55" spans="1:13" s="311" customFormat="1" ht="45">
      <c r="A55" s="316"/>
      <c r="B55" s="399">
        <v>43201827</v>
      </c>
      <c r="C55" s="458" t="s">
        <v>472</v>
      </c>
      <c r="D55" s="395">
        <v>42125</v>
      </c>
      <c r="E55" s="396" t="s">
        <v>981</v>
      </c>
      <c r="F55" s="396" t="s">
        <v>416</v>
      </c>
      <c r="G55" s="396" t="s">
        <v>63</v>
      </c>
      <c r="H55" s="396">
        <v>200000</v>
      </c>
      <c r="I55" s="402">
        <v>200000</v>
      </c>
      <c r="J55" s="396" t="s">
        <v>50</v>
      </c>
      <c r="K55" s="498" t="s">
        <v>51</v>
      </c>
      <c r="L55" s="402" t="s">
        <v>899</v>
      </c>
      <c r="M55" s="396" t="s">
        <v>537</v>
      </c>
    </row>
    <row r="56" spans="1:13" s="311" customFormat="1" ht="45">
      <c r="A56" s="316"/>
      <c r="B56" s="397">
        <v>39112501</v>
      </c>
      <c r="C56" s="458" t="s">
        <v>473</v>
      </c>
      <c r="D56" s="395">
        <v>42156</v>
      </c>
      <c r="E56" s="396" t="s">
        <v>982</v>
      </c>
      <c r="F56" s="396" t="s">
        <v>416</v>
      </c>
      <c r="G56" s="396" t="s">
        <v>63</v>
      </c>
      <c r="H56" s="396">
        <f>50*12000</f>
        <v>600000</v>
      </c>
      <c r="I56" s="402">
        <v>60000</v>
      </c>
      <c r="J56" s="396" t="s">
        <v>50</v>
      </c>
      <c r="K56" s="498" t="s">
        <v>51</v>
      </c>
      <c r="L56" s="402" t="s">
        <v>900</v>
      </c>
      <c r="M56" s="396" t="s">
        <v>537</v>
      </c>
    </row>
    <row r="57" spans="1:13" s="311" customFormat="1" ht="45">
      <c r="A57" s="316"/>
      <c r="B57" s="400">
        <v>52161505</v>
      </c>
      <c r="C57" s="458" t="s">
        <v>474</v>
      </c>
      <c r="D57" s="395">
        <v>42186</v>
      </c>
      <c r="E57" s="396" t="s">
        <v>983</v>
      </c>
      <c r="F57" s="396" t="s">
        <v>416</v>
      </c>
      <c r="G57" s="396" t="s">
        <v>63</v>
      </c>
      <c r="H57" s="396">
        <v>2000000</v>
      </c>
      <c r="I57" s="402">
        <v>200000</v>
      </c>
      <c r="J57" s="396" t="s">
        <v>50</v>
      </c>
      <c r="K57" s="498" t="s">
        <v>51</v>
      </c>
      <c r="L57" s="402" t="s">
        <v>901</v>
      </c>
      <c r="M57" s="396" t="s">
        <v>537</v>
      </c>
    </row>
    <row r="58" spans="1:13" s="311" customFormat="1" ht="45">
      <c r="A58" s="316"/>
      <c r="B58" s="400">
        <v>44103103</v>
      </c>
      <c r="C58" s="458" t="s">
        <v>475</v>
      </c>
      <c r="D58" s="395">
        <v>42217</v>
      </c>
      <c r="E58" s="396" t="s">
        <v>984</v>
      </c>
      <c r="F58" s="396" t="s">
        <v>416</v>
      </c>
      <c r="G58" s="396" t="s">
        <v>63</v>
      </c>
      <c r="H58" s="396">
        <v>170000</v>
      </c>
      <c r="I58" s="402">
        <v>170000</v>
      </c>
      <c r="J58" s="396" t="s">
        <v>50</v>
      </c>
      <c r="K58" s="498" t="s">
        <v>51</v>
      </c>
      <c r="L58" s="402" t="s">
        <v>902</v>
      </c>
      <c r="M58" s="396" t="s">
        <v>537</v>
      </c>
    </row>
    <row r="59" spans="1:13" s="311" customFormat="1" ht="45">
      <c r="A59" s="316"/>
      <c r="B59" s="400">
        <v>44103103</v>
      </c>
      <c r="C59" s="458" t="s">
        <v>476</v>
      </c>
      <c r="D59" s="395">
        <v>42248</v>
      </c>
      <c r="E59" s="396" t="s">
        <v>985</v>
      </c>
      <c r="F59" s="396" t="s">
        <v>416</v>
      </c>
      <c r="G59" s="396" t="s">
        <v>63</v>
      </c>
      <c r="H59" s="396">
        <v>100000</v>
      </c>
      <c r="I59" s="402">
        <v>10000</v>
      </c>
      <c r="J59" s="396" t="s">
        <v>50</v>
      </c>
      <c r="K59" s="498" t="s">
        <v>51</v>
      </c>
      <c r="L59" s="402" t="s">
        <v>903</v>
      </c>
      <c r="M59" s="396" t="s">
        <v>537</v>
      </c>
    </row>
    <row r="60" spans="1:13" s="311" customFormat="1" ht="45">
      <c r="A60" s="316"/>
      <c r="B60" s="399">
        <v>43233205</v>
      </c>
      <c r="C60" s="458" t="s">
        <v>477</v>
      </c>
      <c r="D60" s="395">
        <v>42278</v>
      </c>
      <c r="E60" s="396" t="s">
        <v>986</v>
      </c>
      <c r="F60" s="396" t="s">
        <v>416</v>
      </c>
      <c r="G60" s="396" t="s">
        <v>63</v>
      </c>
      <c r="H60" s="396">
        <v>10000000</v>
      </c>
      <c r="I60" s="402">
        <v>10000000</v>
      </c>
      <c r="J60" s="396" t="s">
        <v>50</v>
      </c>
      <c r="K60" s="498" t="s">
        <v>51</v>
      </c>
      <c r="L60" s="402" t="s">
        <v>904</v>
      </c>
      <c r="M60" s="396" t="s">
        <v>537</v>
      </c>
    </row>
    <row r="61" spans="1:13" s="311" customFormat="1" ht="135">
      <c r="A61" s="316"/>
      <c r="B61" s="399">
        <v>43211712</v>
      </c>
      <c r="C61" s="458" t="s">
        <v>478</v>
      </c>
      <c r="D61" s="395">
        <v>42309</v>
      </c>
      <c r="E61" s="396" t="s">
        <v>987</v>
      </c>
      <c r="F61" s="396" t="s">
        <v>416</v>
      </c>
      <c r="G61" s="396" t="s">
        <v>63</v>
      </c>
      <c r="H61" s="396">
        <v>600000</v>
      </c>
      <c r="I61" s="402">
        <v>600000</v>
      </c>
      <c r="J61" s="396" t="s">
        <v>50</v>
      </c>
      <c r="K61" s="498" t="s">
        <v>51</v>
      </c>
      <c r="L61" s="402" t="s">
        <v>905</v>
      </c>
      <c r="M61" s="396" t="s">
        <v>537</v>
      </c>
    </row>
    <row r="62" spans="1:13" s="311" customFormat="1" ht="45">
      <c r="A62" s="316"/>
      <c r="B62" s="400">
        <v>72154065</v>
      </c>
      <c r="C62" s="458" t="s">
        <v>479</v>
      </c>
      <c r="D62" s="395">
        <v>42339</v>
      </c>
      <c r="E62" s="396" t="s">
        <v>988</v>
      </c>
      <c r="F62" s="396" t="s">
        <v>416</v>
      </c>
      <c r="G62" s="396" t="s">
        <v>63</v>
      </c>
      <c r="H62" s="396">
        <v>50000000</v>
      </c>
      <c r="I62" s="402">
        <v>5000000</v>
      </c>
      <c r="J62" s="396" t="s">
        <v>50</v>
      </c>
      <c r="K62" s="498" t="s">
        <v>51</v>
      </c>
      <c r="L62" s="402" t="s">
        <v>906</v>
      </c>
      <c r="M62" s="396" t="s">
        <v>537</v>
      </c>
    </row>
    <row r="63" spans="1:13" s="311" customFormat="1" ht="45">
      <c r="A63" s="316"/>
      <c r="B63" s="400">
        <v>76111500</v>
      </c>
      <c r="C63" s="458" t="s">
        <v>480</v>
      </c>
      <c r="D63" s="395">
        <v>42370</v>
      </c>
      <c r="E63" s="396" t="s">
        <v>989</v>
      </c>
      <c r="F63" s="396" t="s">
        <v>416</v>
      </c>
      <c r="G63" s="396" t="s">
        <v>63</v>
      </c>
      <c r="H63" s="396">
        <v>1500000000</v>
      </c>
      <c r="I63" s="402">
        <v>1476585088</v>
      </c>
      <c r="J63" s="396" t="s">
        <v>50</v>
      </c>
      <c r="K63" s="498" t="s">
        <v>51</v>
      </c>
      <c r="L63" s="402" t="s">
        <v>907</v>
      </c>
      <c r="M63" s="396" t="s">
        <v>537</v>
      </c>
    </row>
    <row r="64" spans="1:13" s="311" customFormat="1" ht="45">
      <c r="A64" s="316"/>
      <c r="B64" s="400">
        <v>83100000</v>
      </c>
      <c r="C64" s="458" t="s">
        <v>481</v>
      </c>
      <c r="D64" s="395">
        <v>42401</v>
      </c>
      <c r="E64" s="396" t="s">
        <v>990</v>
      </c>
      <c r="F64" s="396" t="s">
        <v>416</v>
      </c>
      <c r="G64" s="396" t="s">
        <v>63</v>
      </c>
      <c r="H64" s="396">
        <v>1950000000</v>
      </c>
      <c r="I64" s="402">
        <v>1840000000</v>
      </c>
      <c r="J64" s="396" t="s">
        <v>50</v>
      </c>
      <c r="K64" s="498" t="s">
        <v>51</v>
      </c>
      <c r="L64" s="402" t="s">
        <v>908</v>
      </c>
      <c r="M64" s="396" t="s">
        <v>537</v>
      </c>
    </row>
    <row r="65" spans="1:13" s="311" customFormat="1" ht="45">
      <c r="A65" s="316"/>
      <c r="B65" s="400">
        <v>86000000</v>
      </c>
      <c r="C65" s="458" t="s">
        <v>482</v>
      </c>
      <c r="D65" s="395">
        <v>42430</v>
      </c>
      <c r="E65" s="396" t="s">
        <v>991</v>
      </c>
      <c r="F65" s="396" t="s">
        <v>416</v>
      </c>
      <c r="G65" s="396" t="s">
        <v>63</v>
      </c>
      <c r="H65" s="396"/>
      <c r="I65" s="402">
        <v>140540477625</v>
      </c>
      <c r="J65" s="396" t="s">
        <v>50</v>
      </c>
      <c r="K65" s="498" t="s">
        <v>51</v>
      </c>
      <c r="L65" s="402" t="s">
        <v>909</v>
      </c>
      <c r="M65" s="396" t="s">
        <v>537</v>
      </c>
    </row>
    <row r="66" spans="1:13" s="311" customFormat="1" ht="45">
      <c r="A66" s="316"/>
      <c r="B66" s="400">
        <v>78140000</v>
      </c>
      <c r="C66" s="458" t="s">
        <v>409</v>
      </c>
      <c r="D66" s="395">
        <v>42461</v>
      </c>
      <c r="E66" s="396" t="s">
        <v>992</v>
      </c>
      <c r="F66" s="396" t="s">
        <v>416</v>
      </c>
      <c r="G66" s="396" t="s">
        <v>63</v>
      </c>
      <c r="H66" s="396">
        <v>28000000</v>
      </c>
      <c r="I66" s="402">
        <v>26400000</v>
      </c>
      <c r="J66" s="396" t="s">
        <v>50</v>
      </c>
      <c r="K66" s="498" t="s">
        <v>51</v>
      </c>
      <c r="L66" s="402" t="s">
        <v>910</v>
      </c>
      <c r="M66" s="396" t="s">
        <v>537</v>
      </c>
    </row>
    <row r="67" spans="1:13" s="311" customFormat="1" ht="45">
      <c r="A67" s="316"/>
      <c r="B67" s="400">
        <v>78111500</v>
      </c>
      <c r="C67" s="458" t="s">
        <v>483</v>
      </c>
      <c r="D67" s="395">
        <v>42491</v>
      </c>
      <c r="E67" s="396" t="s">
        <v>993</v>
      </c>
      <c r="F67" s="396" t="s">
        <v>416</v>
      </c>
      <c r="G67" s="396" t="s">
        <v>63</v>
      </c>
      <c r="H67" s="396">
        <v>80000000</v>
      </c>
      <c r="I67" s="402">
        <v>80000000</v>
      </c>
      <c r="J67" s="396" t="s">
        <v>50</v>
      </c>
      <c r="K67" s="498" t="s">
        <v>51</v>
      </c>
      <c r="L67" s="402" t="s">
        <v>911</v>
      </c>
      <c r="M67" s="396" t="s">
        <v>537</v>
      </c>
    </row>
    <row r="68" spans="1:13" s="311" customFormat="1" ht="45">
      <c r="A68" s="316"/>
      <c r="B68" s="399">
        <v>80131502</v>
      </c>
      <c r="C68" s="458" t="s">
        <v>484</v>
      </c>
      <c r="D68" s="395">
        <v>42522</v>
      </c>
      <c r="E68" s="396" t="s">
        <v>994</v>
      </c>
      <c r="F68" s="396" t="s">
        <v>416</v>
      </c>
      <c r="G68" s="396" t="s">
        <v>63</v>
      </c>
      <c r="H68" s="396">
        <v>258637000</v>
      </c>
      <c r="I68" s="402">
        <v>220000000</v>
      </c>
      <c r="J68" s="396" t="s">
        <v>50</v>
      </c>
      <c r="K68" s="498" t="s">
        <v>51</v>
      </c>
      <c r="L68" s="402" t="s">
        <v>912</v>
      </c>
      <c r="M68" s="396" t="s">
        <v>537</v>
      </c>
    </row>
    <row r="69" spans="1:13" s="311" customFormat="1" ht="45">
      <c r="A69" s="316"/>
      <c r="B69" s="399">
        <v>82150000</v>
      </c>
      <c r="C69" s="458" t="s">
        <v>485</v>
      </c>
      <c r="D69" s="395">
        <v>42552</v>
      </c>
      <c r="E69" s="396" t="s">
        <v>995</v>
      </c>
      <c r="F69" s="396" t="s">
        <v>416</v>
      </c>
      <c r="G69" s="396" t="s">
        <v>63</v>
      </c>
      <c r="H69" s="396">
        <v>476606000</v>
      </c>
      <c r="I69" s="402">
        <v>476606000</v>
      </c>
      <c r="J69" s="396" t="s">
        <v>50</v>
      </c>
      <c r="K69" s="498" t="s">
        <v>51</v>
      </c>
      <c r="L69" s="402" t="s">
        <v>913</v>
      </c>
      <c r="M69" s="396" t="s">
        <v>537</v>
      </c>
    </row>
    <row r="70" spans="1:13" s="311" customFormat="1" ht="45">
      <c r="A70" s="316"/>
      <c r="B70" s="399">
        <v>86130000</v>
      </c>
      <c r="C70" s="458" t="s">
        <v>486</v>
      </c>
      <c r="D70" s="395">
        <v>42583</v>
      </c>
      <c r="E70" s="396" t="s">
        <v>996</v>
      </c>
      <c r="F70" s="396" t="s">
        <v>416</v>
      </c>
      <c r="G70" s="396" t="s">
        <v>63</v>
      </c>
      <c r="H70" s="520">
        <v>357039309</v>
      </c>
      <c r="I70" s="164">
        <v>357039309</v>
      </c>
      <c r="J70" s="396" t="s">
        <v>50</v>
      </c>
      <c r="K70" s="498" t="s">
        <v>51</v>
      </c>
      <c r="L70" s="402" t="s">
        <v>914</v>
      </c>
      <c r="M70" s="396" t="s">
        <v>537</v>
      </c>
    </row>
    <row r="71" spans="1:13" s="311" customFormat="1" ht="45">
      <c r="A71" s="316"/>
      <c r="B71" s="403">
        <v>43212105</v>
      </c>
      <c r="C71" s="403" t="s">
        <v>487</v>
      </c>
      <c r="D71" s="395">
        <v>42614</v>
      </c>
      <c r="E71" s="396" t="s">
        <v>997</v>
      </c>
      <c r="F71" s="396" t="s">
        <v>416</v>
      </c>
      <c r="G71" s="396" t="s">
        <v>63</v>
      </c>
      <c r="H71" s="396">
        <v>300000</v>
      </c>
      <c r="I71" s="404">
        <v>300000</v>
      </c>
      <c r="J71" s="396" t="s">
        <v>50</v>
      </c>
      <c r="K71" s="498" t="s">
        <v>51</v>
      </c>
      <c r="L71" s="402" t="s">
        <v>915</v>
      </c>
      <c r="M71" s="396" t="s">
        <v>537</v>
      </c>
    </row>
    <row r="72" spans="1:13" s="311" customFormat="1" ht="45">
      <c r="A72" s="316"/>
      <c r="B72" s="403">
        <v>43211507</v>
      </c>
      <c r="C72" s="403" t="s">
        <v>488</v>
      </c>
      <c r="D72" s="395">
        <v>42644</v>
      </c>
      <c r="E72" s="396" t="s">
        <v>998</v>
      </c>
      <c r="F72" s="396" t="s">
        <v>416</v>
      </c>
      <c r="G72" s="396" t="s">
        <v>63</v>
      </c>
      <c r="H72" s="396">
        <v>1800000</v>
      </c>
      <c r="I72" s="404">
        <v>1800000</v>
      </c>
      <c r="J72" s="396" t="s">
        <v>50</v>
      </c>
      <c r="K72" s="498" t="s">
        <v>51</v>
      </c>
      <c r="L72" s="402" t="s">
        <v>916</v>
      </c>
      <c r="M72" s="396" t="s">
        <v>537</v>
      </c>
    </row>
    <row r="73" spans="1:13" s="311" customFormat="1" ht="45">
      <c r="A73" s="316"/>
      <c r="B73" s="403">
        <v>43211508</v>
      </c>
      <c r="C73" s="403" t="s">
        <v>489</v>
      </c>
      <c r="D73" s="395">
        <v>42675</v>
      </c>
      <c r="E73" s="396" t="s">
        <v>999</v>
      </c>
      <c r="F73" s="396" t="s">
        <v>416</v>
      </c>
      <c r="G73" s="396" t="s">
        <v>63</v>
      </c>
      <c r="H73" s="396">
        <v>1500000</v>
      </c>
      <c r="I73" s="404">
        <v>1500000</v>
      </c>
      <c r="J73" s="396" t="s">
        <v>50</v>
      </c>
      <c r="K73" s="498" t="s">
        <v>51</v>
      </c>
      <c r="L73" s="402" t="s">
        <v>917</v>
      </c>
      <c r="M73" s="396" t="s">
        <v>537</v>
      </c>
    </row>
    <row r="74" spans="1:13" s="311" customFormat="1" ht="45">
      <c r="A74" s="316"/>
      <c r="B74" s="403">
        <v>43211509</v>
      </c>
      <c r="C74" s="403" t="s">
        <v>490</v>
      </c>
      <c r="D74" s="395">
        <v>42705</v>
      </c>
      <c r="E74" s="396" t="s">
        <v>1000</v>
      </c>
      <c r="F74" s="396" t="s">
        <v>416</v>
      </c>
      <c r="G74" s="396" t="s">
        <v>63</v>
      </c>
      <c r="H74" s="396">
        <v>600000</v>
      </c>
      <c r="I74" s="404">
        <v>600000</v>
      </c>
      <c r="J74" s="396" t="s">
        <v>50</v>
      </c>
      <c r="K74" s="498" t="s">
        <v>51</v>
      </c>
      <c r="L74" s="402" t="s">
        <v>918</v>
      </c>
      <c r="M74" s="396" t="s">
        <v>537</v>
      </c>
    </row>
    <row r="75" spans="1:13" s="311" customFormat="1" ht="45">
      <c r="A75" s="316"/>
      <c r="B75" s="403">
        <v>43211711</v>
      </c>
      <c r="C75" s="403" t="s">
        <v>491</v>
      </c>
      <c r="D75" s="395">
        <v>42736</v>
      </c>
      <c r="E75" s="396" t="s">
        <v>1001</v>
      </c>
      <c r="F75" s="396" t="s">
        <v>416</v>
      </c>
      <c r="G75" s="396" t="s">
        <v>63</v>
      </c>
      <c r="H75" s="396">
        <v>700000</v>
      </c>
      <c r="I75" s="404">
        <v>700000</v>
      </c>
      <c r="J75" s="396" t="s">
        <v>50</v>
      </c>
      <c r="K75" s="498" t="s">
        <v>51</v>
      </c>
      <c r="L75" s="402" t="s">
        <v>919</v>
      </c>
      <c r="M75" s="396" t="s">
        <v>537</v>
      </c>
    </row>
    <row r="76" spans="1:13" s="311" customFormat="1" ht="45">
      <c r="A76" s="316"/>
      <c r="B76" s="403">
        <v>43211619</v>
      </c>
      <c r="C76" s="403" t="s">
        <v>492</v>
      </c>
      <c r="D76" s="395">
        <v>42767</v>
      </c>
      <c r="E76" s="396" t="s">
        <v>1002</v>
      </c>
      <c r="F76" s="396" t="s">
        <v>416</v>
      </c>
      <c r="G76" s="396" t="s">
        <v>63</v>
      </c>
      <c r="H76" s="396">
        <v>50000</v>
      </c>
      <c r="I76" s="404">
        <v>50000</v>
      </c>
      <c r="J76" s="396" t="s">
        <v>50</v>
      </c>
      <c r="K76" s="498" t="s">
        <v>51</v>
      </c>
      <c r="L76" s="402" t="s">
        <v>920</v>
      </c>
      <c r="M76" s="396" t="s">
        <v>537</v>
      </c>
    </row>
    <row r="77" spans="1:13" s="311" customFormat="1" ht="45">
      <c r="A77" s="316"/>
      <c r="B77" s="403">
        <v>43211606</v>
      </c>
      <c r="C77" s="403" t="s">
        <v>493</v>
      </c>
      <c r="D77" s="395">
        <v>42795</v>
      </c>
      <c r="E77" s="396" t="s">
        <v>1003</v>
      </c>
      <c r="F77" s="396" t="s">
        <v>416</v>
      </c>
      <c r="G77" s="396" t="s">
        <v>63</v>
      </c>
      <c r="H77" s="396">
        <v>200000</v>
      </c>
      <c r="I77" s="404">
        <v>200000</v>
      </c>
      <c r="J77" s="396" t="s">
        <v>50</v>
      </c>
      <c r="K77" s="498" t="s">
        <v>51</v>
      </c>
      <c r="L77" s="402" t="s">
        <v>921</v>
      </c>
      <c r="M77" s="396" t="s">
        <v>537</v>
      </c>
    </row>
    <row r="78" spans="1:13" s="311" customFormat="1" ht="45">
      <c r="A78" s="316"/>
      <c r="B78" s="403">
        <v>43211719</v>
      </c>
      <c r="C78" s="403" t="s">
        <v>494</v>
      </c>
      <c r="D78" s="395">
        <v>42826</v>
      </c>
      <c r="E78" s="396" t="s">
        <v>1004</v>
      </c>
      <c r="F78" s="396" t="s">
        <v>416</v>
      </c>
      <c r="G78" s="396" t="s">
        <v>63</v>
      </c>
      <c r="H78" s="396">
        <v>150000</v>
      </c>
      <c r="I78" s="404">
        <v>150000</v>
      </c>
      <c r="J78" s="396" t="s">
        <v>50</v>
      </c>
      <c r="K78" s="498" t="s">
        <v>51</v>
      </c>
      <c r="L78" s="402" t="s">
        <v>922</v>
      </c>
      <c r="M78" s="396" t="s">
        <v>537</v>
      </c>
    </row>
    <row r="79" spans="1:13" s="311" customFormat="1" ht="45">
      <c r="A79" s="316"/>
      <c r="B79" s="403">
        <v>43211724</v>
      </c>
      <c r="C79" s="403" t="s">
        <v>495</v>
      </c>
      <c r="D79" s="395">
        <v>42856</v>
      </c>
      <c r="E79" s="396" t="s">
        <v>1005</v>
      </c>
      <c r="F79" s="396" t="s">
        <v>416</v>
      </c>
      <c r="G79" s="396" t="s">
        <v>63</v>
      </c>
      <c r="H79" s="396">
        <v>70000</v>
      </c>
      <c r="I79" s="404">
        <v>70000</v>
      </c>
      <c r="J79" s="396" t="s">
        <v>50</v>
      </c>
      <c r="K79" s="498" t="s">
        <v>51</v>
      </c>
      <c r="L79" s="402" t="s">
        <v>923</v>
      </c>
      <c r="M79" s="396" t="s">
        <v>537</v>
      </c>
    </row>
    <row r="80" spans="1:13" s="311" customFormat="1" ht="45">
      <c r="A80" s="316"/>
      <c r="B80" s="403">
        <v>43211713</v>
      </c>
      <c r="C80" s="403" t="s">
        <v>496</v>
      </c>
      <c r="D80" s="395">
        <v>42887</v>
      </c>
      <c r="E80" s="396" t="s">
        <v>1006</v>
      </c>
      <c r="F80" s="396" t="s">
        <v>416</v>
      </c>
      <c r="G80" s="396" t="s">
        <v>63</v>
      </c>
      <c r="H80" s="396">
        <v>25000</v>
      </c>
      <c r="I80" s="404">
        <v>25000</v>
      </c>
      <c r="J80" s="396" t="s">
        <v>50</v>
      </c>
      <c r="K80" s="498" t="s">
        <v>51</v>
      </c>
      <c r="L80" s="402" t="s">
        <v>924</v>
      </c>
      <c r="M80" s="396" t="s">
        <v>537</v>
      </c>
    </row>
    <row r="81" spans="1:13" s="311" customFormat="1" ht="45">
      <c r="A81" s="316"/>
      <c r="B81" s="403">
        <v>43211802</v>
      </c>
      <c r="C81" s="403" t="s">
        <v>497</v>
      </c>
      <c r="D81" s="395">
        <v>42917</v>
      </c>
      <c r="E81" s="396" t="s">
        <v>1007</v>
      </c>
      <c r="F81" s="396" t="s">
        <v>416</v>
      </c>
      <c r="G81" s="396" t="s">
        <v>63</v>
      </c>
      <c r="H81" s="396">
        <v>25000</v>
      </c>
      <c r="I81" s="404">
        <v>25000</v>
      </c>
      <c r="J81" s="396" t="s">
        <v>50</v>
      </c>
      <c r="K81" s="498" t="s">
        <v>51</v>
      </c>
      <c r="L81" s="402" t="s">
        <v>925</v>
      </c>
      <c r="M81" s="396" t="s">
        <v>537</v>
      </c>
    </row>
    <row r="82" spans="1:13" s="311" customFormat="1" ht="45">
      <c r="A82" s="316"/>
      <c r="B82" s="403">
        <v>32101602</v>
      </c>
      <c r="C82" s="403" t="s">
        <v>498</v>
      </c>
      <c r="D82" s="395">
        <v>42948</v>
      </c>
      <c r="E82" s="396" t="s">
        <v>1008</v>
      </c>
      <c r="F82" s="396" t="s">
        <v>416</v>
      </c>
      <c r="G82" s="396" t="s">
        <v>63</v>
      </c>
      <c r="H82" s="396">
        <v>100000</v>
      </c>
      <c r="I82" s="404">
        <v>100000</v>
      </c>
      <c r="J82" s="396" t="s">
        <v>50</v>
      </c>
      <c r="K82" s="498" t="s">
        <v>51</v>
      </c>
      <c r="L82" s="402" t="s">
        <v>926</v>
      </c>
      <c r="M82" s="396" t="s">
        <v>537</v>
      </c>
    </row>
    <row r="83" spans="1:13" s="311" customFormat="1" ht="45">
      <c r="A83" s="316"/>
      <c r="B83" s="403">
        <v>43201803</v>
      </c>
      <c r="C83" s="403" t="s">
        <v>499</v>
      </c>
      <c r="D83" s="395">
        <v>42979</v>
      </c>
      <c r="E83" s="396" t="s">
        <v>1009</v>
      </c>
      <c r="F83" s="396" t="s">
        <v>416</v>
      </c>
      <c r="G83" s="396" t="s">
        <v>63</v>
      </c>
      <c r="H83" s="396">
        <v>180000</v>
      </c>
      <c r="I83" s="404">
        <v>180000</v>
      </c>
      <c r="J83" s="396" t="s">
        <v>50</v>
      </c>
      <c r="K83" s="498" t="s">
        <v>51</v>
      </c>
      <c r="L83" s="402" t="s">
        <v>927</v>
      </c>
      <c r="M83" s="396" t="s">
        <v>537</v>
      </c>
    </row>
    <row r="84" spans="1:13" s="311" customFormat="1" ht="45">
      <c r="A84" s="316"/>
      <c r="B84" s="403">
        <v>43201804</v>
      </c>
      <c r="C84" s="403" t="s">
        <v>500</v>
      </c>
      <c r="D84" s="395">
        <v>43009</v>
      </c>
      <c r="E84" s="396" t="s">
        <v>1010</v>
      </c>
      <c r="F84" s="396" t="s">
        <v>416</v>
      </c>
      <c r="G84" s="396" t="s">
        <v>63</v>
      </c>
      <c r="H84" s="396">
        <v>180000</v>
      </c>
      <c r="I84" s="404">
        <v>180000</v>
      </c>
      <c r="J84" s="396" t="s">
        <v>50</v>
      </c>
      <c r="K84" s="498" t="s">
        <v>51</v>
      </c>
      <c r="L84" s="402" t="s">
        <v>928</v>
      </c>
      <c r="M84" s="396" t="s">
        <v>537</v>
      </c>
    </row>
    <row r="85" spans="1:13" s="311" customFormat="1" ht="45">
      <c r="A85" s="316"/>
      <c r="B85" s="403">
        <v>43201803</v>
      </c>
      <c r="C85" s="403" t="s">
        <v>501</v>
      </c>
      <c r="D85" s="395">
        <v>43040</v>
      </c>
      <c r="E85" s="396" t="s">
        <v>1011</v>
      </c>
      <c r="F85" s="396" t="s">
        <v>416</v>
      </c>
      <c r="G85" s="396" t="s">
        <v>63</v>
      </c>
      <c r="H85" s="396">
        <v>190000</v>
      </c>
      <c r="I85" s="404">
        <v>190000</v>
      </c>
      <c r="J85" s="396" t="s">
        <v>50</v>
      </c>
      <c r="K85" s="498" t="s">
        <v>51</v>
      </c>
      <c r="L85" s="402" t="s">
        <v>929</v>
      </c>
      <c r="M85" s="396" t="s">
        <v>537</v>
      </c>
    </row>
    <row r="86" spans="1:13" s="311" customFormat="1" ht="45">
      <c r="A86" s="316"/>
      <c r="B86" s="403">
        <v>43202216</v>
      </c>
      <c r="C86" s="403" t="s">
        <v>502</v>
      </c>
      <c r="D86" s="395">
        <v>43070</v>
      </c>
      <c r="E86" s="396" t="s">
        <v>1012</v>
      </c>
      <c r="F86" s="396" t="s">
        <v>416</v>
      </c>
      <c r="G86" s="396" t="s">
        <v>63</v>
      </c>
      <c r="H86" s="396">
        <v>10000</v>
      </c>
      <c r="I86" s="404">
        <v>10000</v>
      </c>
      <c r="J86" s="396" t="s">
        <v>50</v>
      </c>
      <c r="K86" s="498" t="s">
        <v>51</v>
      </c>
      <c r="L86" s="402" t="s">
        <v>930</v>
      </c>
      <c r="M86" s="396" t="s">
        <v>537</v>
      </c>
    </row>
    <row r="87" spans="1:13" s="311" customFormat="1" ht="45">
      <c r="A87" s="316"/>
      <c r="B87" s="403">
        <v>43202222</v>
      </c>
      <c r="C87" s="403" t="s">
        <v>503</v>
      </c>
      <c r="D87" s="395">
        <v>43101</v>
      </c>
      <c r="E87" s="396" t="s">
        <v>1013</v>
      </c>
      <c r="F87" s="396" t="s">
        <v>416</v>
      </c>
      <c r="G87" s="396" t="s">
        <v>63</v>
      </c>
      <c r="H87" s="396">
        <v>10000</v>
      </c>
      <c r="I87" s="404">
        <v>10000</v>
      </c>
      <c r="J87" s="396" t="s">
        <v>50</v>
      </c>
      <c r="K87" s="498" t="s">
        <v>51</v>
      </c>
      <c r="L87" s="402" t="s">
        <v>931</v>
      </c>
      <c r="M87" s="396" t="s">
        <v>537</v>
      </c>
    </row>
    <row r="88" spans="1:13" s="311" customFormat="1" ht="45">
      <c r="A88" s="316"/>
      <c r="B88" s="403">
        <v>43202205</v>
      </c>
      <c r="C88" s="403" t="s">
        <v>504</v>
      </c>
      <c r="D88" s="395">
        <v>43132</v>
      </c>
      <c r="E88" s="396" t="s">
        <v>1014</v>
      </c>
      <c r="F88" s="396" t="s">
        <v>416</v>
      </c>
      <c r="G88" s="396" t="s">
        <v>63</v>
      </c>
      <c r="H88" s="396">
        <v>350000</v>
      </c>
      <c r="I88" s="404">
        <v>350000</v>
      </c>
      <c r="J88" s="396" t="s">
        <v>50</v>
      </c>
      <c r="K88" s="498" t="s">
        <v>51</v>
      </c>
      <c r="L88" s="402" t="s">
        <v>932</v>
      </c>
      <c r="M88" s="396" t="s">
        <v>537</v>
      </c>
    </row>
    <row r="89" spans="1:13" s="311" customFormat="1" ht="45">
      <c r="A89" s="316"/>
      <c r="B89" s="403">
        <v>43201827</v>
      </c>
      <c r="C89" s="403" t="s">
        <v>505</v>
      </c>
      <c r="D89" s="395">
        <v>43160</v>
      </c>
      <c r="E89" s="396" t="s">
        <v>1015</v>
      </c>
      <c r="F89" s="396" t="s">
        <v>416</v>
      </c>
      <c r="G89" s="396" t="s">
        <v>63</v>
      </c>
      <c r="H89" s="396">
        <v>200000</v>
      </c>
      <c r="I89" s="404">
        <v>200000</v>
      </c>
      <c r="J89" s="396" t="s">
        <v>50</v>
      </c>
      <c r="K89" s="498" t="s">
        <v>51</v>
      </c>
      <c r="L89" s="402" t="s">
        <v>933</v>
      </c>
      <c r="M89" s="396" t="s">
        <v>537</v>
      </c>
    </row>
    <row r="90" spans="1:13" s="311" customFormat="1" ht="45">
      <c r="A90" s="316"/>
      <c r="B90" s="403">
        <v>43222609</v>
      </c>
      <c r="C90" s="403" t="s">
        <v>506</v>
      </c>
      <c r="D90" s="395">
        <v>43191</v>
      </c>
      <c r="E90" s="396" t="s">
        <v>1016</v>
      </c>
      <c r="F90" s="396" t="s">
        <v>416</v>
      </c>
      <c r="G90" s="396" t="s">
        <v>63</v>
      </c>
      <c r="H90" s="396">
        <v>100000</v>
      </c>
      <c r="I90" s="404">
        <v>100000</v>
      </c>
      <c r="J90" s="396" t="s">
        <v>50</v>
      </c>
      <c r="K90" s="498" t="s">
        <v>51</v>
      </c>
      <c r="L90" s="402" t="s">
        <v>934</v>
      </c>
      <c r="M90" s="396" t="s">
        <v>537</v>
      </c>
    </row>
    <row r="91" spans="1:13" s="311" customFormat="1" ht="45">
      <c r="A91" s="316"/>
      <c r="B91" s="403">
        <v>43222609</v>
      </c>
      <c r="C91" s="403" t="s">
        <v>507</v>
      </c>
      <c r="D91" s="395">
        <v>43221</v>
      </c>
      <c r="E91" s="396" t="s">
        <v>1017</v>
      </c>
      <c r="F91" s="396" t="s">
        <v>416</v>
      </c>
      <c r="G91" s="396" t="s">
        <v>63</v>
      </c>
      <c r="H91" s="396">
        <v>150000</v>
      </c>
      <c r="I91" s="404">
        <v>150000</v>
      </c>
      <c r="J91" s="396" t="s">
        <v>50</v>
      </c>
      <c r="K91" s="498" t="s">
        <v>51</v>
      </c>
      <c r="L91" s="402" t="s">
        <v>935</v>
      </c>
      <c r="M91" s="396" t="s">
        <v>537</v>
      </c>
    </row>
    <row r="92" spans="1:13" s="311" customFormat="1" ht="45">
      <c r="A92" s="316"/>
      <c r="B92" s="403">
        <v>43222609</v>
      </c>
      <c r="C92" s="403" t="s">
        <v>508</v>
      </c>
      <c r="D92" s="395">
        <v>43252</v>
      </c>
      <c r="E92" s="396" t="s">
        <v>1018</v>
      </c>
      <c r="F92" s="396" t="s">
        <v>416</v>
      </c>
      <c r="G92" s="396" t="s">
        <v>63</v>
      </c>
      <c r="H92" s="396">
        <v>350000</v>
      </c>
      <c r="I92" s="404">
        <v>350000</v>
      </c>
      <c r="J92" s="396" t="s">
        <v>50</v>
      </c>
      <c r="K92" s="498" t="s">
        <v>51</v>
      </c>
      <c r="L92" s="402" t="s">
        <v>936</v>
      </c>
      <c r="M92" s="396" t="s">
        <v>537</v>
      </c>
    </row>
    <row r="93" spans="1:13" s="311" customFormat="1" ht="45">
      <c r="A93" s="316"/>
      <c r="B93" s="403">
        <v>43222609</v>
      </c>
      <c r="C93" s="403" t="s">
        <v>509</v>
      </c>
      <c r="D93" s="395">
        <v>43282</v>
      </c>
      <c r="E93" s="396" t="s">
        <v>1019</v>
      </c>
      <c r="F93" s="396" t="s">
        <v>416</v>
      </c>
      <c r="G93" s="396" t="s">
        <v>63</v>
      </c>
      <c r="H93" s="396">
        <v>8000000</v>
      </c>
      <c r="I93" s="404">
        <v>8000000</v>
      </c>
      <c r="J93" s="396" t="s">
        <v>50</v>
      </c>
      <c r="K93" s="498" t="s">
        <v>51</v>
      </c>
      <c r="L93" s="402" t="s">
        <v>937</v>
      </c>
      <c r="M93" s="396" t="s">
        <v>537</v>
      </c>
    </row>
    <row r="94" spans="1:13" s="311" customFormat="1" ht="45">
      <c r="A94" s="316"/>
      <c r="B94" s="403">
        <v>43222609</v>
      </c>
      <c r="C94" s="403" t="s">
        <v>510</v>
      </c>
      <c r="D94" s="395">
        <v>43313</v>
      </c>
      <c r="E94" s="396" t="s">
        <v>1020</v>
      </c>
      <c r="F94" s="396" t="s">
        <v>416</v>
      </c>
      <c r="G94" s="396" t="s">
        <v>63</v>
      </c>
      <c r="H94" s="396">
        <v>300000</v>
      </c>
      <c r="I94" s="404">
        <v>300000</v>
      </c>
      <c r="J94" s="396" t="s">
        <v>50</v>
      </c>
      <c r="K94" s="498" t="s">
        <v>51</v>
      </c>
      <c r="L94" s="402" t="s">
        <v>938</v>
      </c>
      <c r="M94" s="396" t="s">
        <v>537</v>
      </c>
    </row>
    <row r="95" spans="1:13" s="311" customFormat="1" ht="45">
      <c r="A95" s="316"/>
      <c r="B95" s="403">
        <v>43211902</v>
      </c>
      <c r="C95" s="403" t="s">
        <v>511</v>
      </c>
      <c r="D95" s="395">
        <v>43344</v>
      </c>
      <c r="E95" s="396" t="s">
        <v>1021</v>
      </c>
      <c r="F95" s="396" t="s">
        <v>416</v>
      </c>
      <c r="G95" s="396" t="s">
        <v>63</v>
      </c>
      <c r="H95" s="396">
        <v>450000</v>
      </c>
      <c r="I95" s="404">
        <v>450000</v>
      </c>
      <c r="J95" s="396" t="s">
        <v>50</v>
      </c>
      <c r="K95" s="498" t="s">
        <v>51</v>
      </c>
      <c r="L95" s="402" t="s">
        <v>939</v>
      </c>
      <c r="M95" s="396" t="s">
        <v>537</v>
      </c>
    </row>
    <row r="96" spans="1:13" s="311" customFormat="1" ht="45">
      <c r="A96" s="316"/>
      <c r="B96" s="399">
        <v>43201503</v>
      </c>
      <c r="C96" s="403" t="s">
        <v>512</v>
      </c>
      <c r="D96" s="395">
        <v>43374</v>
      </c>
      <c r="E96" s="396" t="s">
        <v>1022</v>
      </c>
      <c r="F96" s="396" t="s">
        <v>416</v>
      </c>
      <c r="G96" s="396" t="s">
        <v>63</v>
      </c>
      <c r="H96" s="396">
        <v>200000</v>
      </c>
      <c r="I96" s="404">
        <v>200000</v>
      </c>
      <c r="J96" s="396" t="s">
        <v>50</v>
      </c>
      <c r="K96" s="498" t="s">
        <v>51</v>
      </c>
      <c r="L96" s="402" t="s">
        <v>940</v>
      </c>
      <c r="M96" s="396" t="s">
        <v>537</v>
      </c>
    </row>
    <row r="97" spans="1:13" s="311" customFormat="1" ht="45">
      <c r="A97" s="316"/>
      <c r="B97" s="399">
        <v>43211802</v>
      </c>
      <c r="C97" s="403" t="s">
        <v>497</v>
      </c>
      <c r="D97" s="395">
        <v>43405</v>
      </c>
      <c r="E97" s="396" t="s">
        <v>1023</v>
      </c>
      <c r="F97" s="396" t="s">
        <v>416</v>
      </c>
      <c r="G97" s="396" t="s">
        <v>63</v>
      </c>
      <c r="H97" s="396">
        <v>35000</v>
      </c>
      <c r="I97" s="404">
        <v>35000</v>
      </c>
      <c r="J97" s="396" t="s">
        <v>50</v>
      </c>
      <c r="K97" s="498" t="s">
        <v>51</v>
      </c>
      <c r="L97" s="402" t="s">
        <v>941</v>
      </c>
      <c r="M97" s="396" t="s">
        <v>537</v>
      </c>
    </row>
    <row r="98" spans="1:13" s="311" customFormat="1" ht="45">
      <c r="A98" s="316"/>
      <c r="B98" s="399">
        <v>43211807</v>
      </c>
      <c r="C98" s="403" t="s">
        <v>513</v>
      </c>
      <c r="D98" s="395">
        <v>43435</v>
      </c>
      <c r="E98" s="396" t="s">
        <v>1024</v>
      </c>
      <c r="F98" s="396" t="s">
        <v>416</v>
      </c>
      <c r="G98" s="396" t="s">
        <v>63</v>
      </c>
      <c r="H98" s="396">
        <v>25000</v>
      </c>
      <c r="I98" s="404">
        <v>25000</v>
      </c>
      <c r="J98" s="396" t="s">
        <v>50</v>
      </c>
      <c r="K98" s="498" t="s">
        <v>51</v>
      </c>
      <c r="L98" s="402" t="s">
        <v>942</v>
      </c>
      <c r="M98" s="396" t="s">
        <v>537</v>
      </c>
    </row>
    <row r="99" spans="1:13" s="311" customFormat="1" ht="45">
      <c r="A99" s="316"/>
      <c r="B99" s="403">
        <v>43233205</v>
      </c>
      <c r="C99" s="403" t="s">
        <v>514</v>
      </c>
      <c r="D99" s="395">
        <v>43466</v>
      </c>
      <c r="E99" s="396" t="s">
        <v>1025</v>
      </c>
      <c r="F99" s="396" t="s">
        <v>416</v>
      </c>
      <c r="G99" s="396" t="s">
        <v>63</v>
      </c>
      <c r="H99" s="396">
        <v>3500000</v>
      </c>
      <c r="I99" s="404">
        <v>3500000</v>
      </c>
      <c r="J99" s="396" t="s">
        <v>50</v>
      </c>
      <c r="K99" s="498" t="s">
        <v>51</v>
      </c>
      <c r="L99" s="402" t="s">
        <v>943</v>
      </c>
      <c r="M99" s="396" t="s">
        <v>537</v>
      </c>
    </row>
    <row r="100" spans="1:13" s="311" customFormat="1" ht="45">
      <c r="A100" s="316"/>
      <c r="B100" s="403">
        <v>43211515</v>
      </c>
      <c r="C100" s="403" t="s">
        <v>515</v>
      </c>
      <c r="D100" s="395">
        <v>43497</v>
      </c>
      <c r="E100" s="396" t="s">
        <v>1026</v>
      </c>
      <c r="F100" s="396" t="s">
        <v>416</v>
      </c>
      <c r="G100" s="396" t="s">
        <v>63</v>
      </c>
      <c r="H100" s="396">
        <v>5000000</v>
      </c>
      <c r="I100" s="404">
        <v>5000000</v>
      </c>
      <c r="J100" s="396" t="s">
        <v>50</v>
      </c>
      <c r="K100" s="498" t="s">
        <v>51</v>
      </c>
      <c r="L100" s="402" t="s">
        <v>944</v>
      </c>
      <c r="M100" s="396" t="s">
        <v>537</v>
      </c>
    </row>
    <row r="101" spans="1:13" s="311" customFormat="1" ht="45">
      <c r="A101" s="316"/>
      <c r="B101" s="403">
        <v>43211502</v>
      </c>
      <c r="C101" s="403" t="s">
        <v>516</v>
      </c>
      <c r="D101" s="395">
        <v>43525</v>
      </c>
      <c r="E101" s="396" t="s">
        <v>1027</v>
      </c>
      <c r="F101" s="396" t="s">
        <v>416</v>
      </c>
      <c r="G101" s="396" t="s">
        <v>63</v>
      </c>
      <c r="H101" s="396">
        <v>8000000</v>
      </c>
      <c r="I101" s="404">
        <v>8000000</v>
      </c>
      <c r="J101" s="396" t="s">
        <v>50</v>
      </c>
      <c r="K101" s="498" t="s">
        <v>51</v>
      </c>
      <c r="L101" s="402" t="s">
        <v>945</v>
      </c>
      <c r="M101" s="396" t="s">
        <v>537</v>
      </c>
    </row>
    <row r="102" spans="1:13" s="311" customFormat="1" ht="45">
      <c r="A102" s="316"/>
      <c r="B102" s="405">
        <v>26121609</v>
      </c>
      <c r="C102" s="403" t="s">
        <v>517</v>
      </c>
      <c r="D102" s="395">
        <v>43556</v>
      </c>
      <c r="E102" s="396" t="s">
        <v>1028</v>
      </c>
      <c r="F102" s="396" t="s">
        <v>416</v>
      </c>
      <c r="G102" s="396" t="s">
        <v>63</v>
      </c>
      <c r="H102" s="396">
        <v>400000</v>
      </c>
      <c r="I102" s="404">
        <v>400000</v>
      </c>
      <c r="J102" s="396" t="s">
        <v>50</v>
      </c>
      <c r="K102" s="498" t="s">
        <v>51</v>
      </c>
      <c r="L102" s="402" t="s">
        <v>946</v>
      </c>
      <c r="M102" s="396" t="s">
        <v>537</v>
      </c>
    </row>
    <row r="103" spans="1:13" s="311" customFormat="1" ht="45">
      <c r="A103" s="316"/>
      <c r="B103" s="403">
        <v>20122844</v>
      </c>
      <c r="C103" s="403" t="s">
        <v>518</v>
      </c>
      <c r="D103" s="395">
        <v>43586</v>
      </c>
      <c r="E103" s="396" t="s">
        <v>1029</v>
      </c>
      <c r="F103" s="396" t="s">
        <v>416</v>
      </c>
      <c r="G103" s="396" t="s">
        <v>63</v>
      </c>
      <c r="H103" s="396">
        <v>20000</v>
      </c>
      <c r="I103" s="404">
        <v>20000</v>
      </c>
      <c r="J103" s="396" t="s">
        <v>50</v>
      </c>
      <c r="K103" s="498" t="s">
        <v>51</v>
      </c>
      <c r="L103" s="402" t="s">
        <v>947</v>
      </c>
      <c r="M103" s="396" t="s">
        <v>537</v>
      </c>
    </row>
    <row r="104" spans="1:13" s="311" customFormat="1" ht="45">
      <c r="A104" s="316"/>
      <c r="B104" s="403">
        <v>23151901</v>
      </c>
      <c r="C104" s="403" t="s">
        <v>519</v>
      </c>
      <c r="D104" s="395">
        <v>43617</v>
      </c>
      <c r="E104" s="396" t="s">
        <v>1030</v>
      </c>
      <c r="F104" s="396" t="s">
        <v>416</v>
      </c>
      <c r="G104" s="396" t="s">
        <v>63</v>
      </c>
      <c r="H104" s="396">
        <v>20000</v>
      </c>
      <c r="I104" s="404">
        <v>20000</v>
      </c>
      <c r="J104" s="396" t="s">
        <v>50</v>
      </c>
      <c r="K104" s="498" t="s">
        <v>51</v>
      </c>
      <c r="L104" s="402" t="s">
        <v>948</v>
      </c>
      <c r="M104" s="396" t="s">
        <v>537</v>
      </c>
    </row>
    <row r="105" spans="1:13" s="311" customFormat="1" ht="45">
      <c r="A105" s="316"/>
      <c r="B105" s="403">
        <v>23241616</v>
      </c>
      <c r="C105" s="403" t="s">
        <v>520</v>
      </c>
      <c r="D105" s="395">
        <v>43647</v>
      </c>
      <c r="E105" s="396" t="s">
        <v>1031</v>
      </c>
      <c r="F105" s="396" t="s">
        <v>416</v>
      </c>
      <c r="G105" s="396" t="s">
        <v>63</v>
      </c>
      <c r="H105" s="396">
        <v>180000</v>
      </c>
      <c r="I105" s="404">
        <v>180000</v>
      </c>
      <c r="J105" s="396" t="s">
        <v>50</v>
      </c>
      <c r="K105" s="498" t="s">
        <v>51</v>
      </c>
      <c r="L105" s="402" t="s">
        <v>949</v>
      </c>
      <c r="M105" s="396" t="s">
        <v>537</v>
      </c>
    </row>
    <row r="106" spans="1:13" s="311" customFormat="1" ht="45">
      <c r="A106" s="316"/>
      <c r="B106" s="403">
        <v>23271704</v>
      </c>
      <c r="C106" s="403" t="s">
        <v>521</v>
      </c>
      <c r="D106" s="395">
        <v>43678</v>
      </c>
      <c r="E106" s="396" t="s">
        <v>1032</v>
      </c>
      <c r="F106" s="396" t="s">
        <v>416</v>
      </c>
      <c r="G106" s="396" t="s">
        <v>63</v>
      </c>
      <c r="H106" s="396">
        <v>140000</v>
      </c>
      <c r="I106" s="404">
        <v>140000</v>
      </c>
      <c r="J106" s="396" t="s">
        <v>50</v>
      </c>
      <c r="K106" s="498" t="s">
        <v>51</v>
      </c>
      <c r="L106" s="402" t="s">
        <v>950</v>
      </c>
      <c r="M106" s="396" t="s">
        <v>537</v>
      </c>
    </row>
    <row r="107" spans="1:13" s="311" customFormat="1" ht="45">
      <c r="A107" s="316"/>
      <c r="B107" s="403">
        <v>25191830</v>
      </c>
      <c r="C107" s="403" t="s">
        <v>522</v>
      </c>
      <c r="D107" s="395">
        <v>43709</v>
      </c>
      <c r="E107" s="396" t="s">
        <v>1033</v>
      </c>
      <c r="F107" s="396" t="s">
        <v>416</v>
      </c>
      <c r="G107" s="396" t="s">
        <v>63</v>
      </c>
      <c r="H107" s="396">
        <v>150000</v>
      </c>
      <c r="I107" s="404">
        <v>150000</v>
      </c>
      <c r="J107" s="396" t="s">
        <v>50</v>
      </c>
      <c r="K107" s="498" t="s">
        <v>51</v>
      </c>
      <c r="L107" s="402" t="s">
        <v>951</v>
      </c>
      <c r="M107" s="396" t="s">
        <v>537</v>
      </c>
    </row>
    <row r="108" spans="1:13" s="311" customFormat="1" ht="45">
      <c r="A108" s="316"/>
      <c r="B108" s="403">
        <v>26101766</v>
      </c>
      <c r="C108" s="403" t="s">
        <v>523</v>
      </c>
      <c r="D108" s="395">
        <v>43739</v>
      </c>
      <c r="E108" s="396" t="s">
        <v>1034</v>
      </c>
      <c r="F108" s="396" t="s">
        <v>416</v>
      </c>
      <c r="G108" s="396" t="s">
        <v>63</v>
      </c>
      <c r="H108" s="396">
        <v>60000</v>
      </c>
      <c r="I108" s="404">
        <v>60000</v>
      </c>
      <c r="J108" s="396" t="s">
        <v>50</v>
      </c>
      <c r="K108" s="498" t="s">
        <v>51</v>
      </c>
      <c r="L108" s="402" t="s">
        <v>952</v>
      </c>
      <c r="M108" s="396" t="s">
        <v>537</v>
      </c>
    </row>
    <row r="109" spans="1:13" s="311" customFormat="1" ht="45">
      <c r="A109" s="316"/>
      <c r="B109" s="403">
        <v>26111724</v>
      </c>
      <c r="C109" s="403" t="s">
        <v>524</v>
      </c>
      <c r="D109" s="395">
        <v>43770</v>
      </c>
      <c r="E109" s="396" t="s">
        <v>1035</v>
      </c>
      <c r="F109" s="396" t="s">
        <v>416</v>
      </c>
      <c r="G109" s="396" t="s">
        <v>63</v>
      </c>
      <c r="H109" s="396">
        <v>200000</v>
      </c>
      <c r="I109" s="404">
        <v>200000</v>
      </c>
      <c r="J109" s="396" t="s">
        <v>50</v>
      </c>
      <c r="K109" s="498" t="s">
        <v>51</v>
      </c>
      <c r="L109" s="402" t="s">
        <v>953</v>
      </c>
      <c r="M109" s="396" t="s">
        <v>537</v>
      </c>
    </row>
    <row r="110" spans="1:13" s="311" customFormat="1" ht="45">
      <c r="A110" s="316"/>
      <c r="B110" s="403">
        <v>27111515</v>
      </c>
      <c r="C110" s="403" t="s">
        <v>525</v>
      </c>
      <c r="D110" s="395">
        <v>43800</v>
      </c>
      <c r="E110" s="396" t="s">
        <v>1036</v>
      </c>
      <c r="F110" s="396" t="s">
        <v>416</v>
      </c>
      <c r="G110" s="396" t="s">
        <v>63</v>
      </c>
      <c r="H110" s="396">
        <v>250000</v>
      </c>
      <c r="I110" s="404">
        <v>250000</v>
      </c>
      <c r="J110" s="396" t="s">
        <v>50</v>
      </c>
      <c r="K110" s="498" t="s">
        <v>51</v>
      </c>
      <c r="L110" s="402" t="s">
        <v>954</v>
      </c>
      <c r="M110" s="396" t="s">
        <v>537</v>
      </c>
    </row>
    <row r="111" spans="1:13" s="311" customFormat="1" ht="45">
      <c r="A111" s="316"/>
      <c r="B111" s="403">
        <v>27111618</v>
      </c>
      <c r="C111" s="403" t="s">
        <v>526</v>
      </c>
      <c r="D111" s="395">
        <v>43831</v>
      </c>
      <c r="E111" s="396" t="s">
        <v>1037</v>
      </c>
      <c r="F111" s="396" t="s">
        <v>416</v>
      </c>
      <c r="G111" s="396" t="s">
        <v>63</v>
      </c>
      <c r="H111" s="396">
        <v>25000</v>
      </c>
      <c r="I111" s="404">
        <v>25000</v>
      </c>
      <c r="J111" s="396" t="s">
        <v>50</v>
      </c>
      <c r="K111" s="498" t="s">
        <v>51</v>
      </c>
      <c r="L111" s="402" t="s">
        <v>955</v>
      </c>
      <c r="M111" s="396" t="s">
        <v>537</v>
      </c>
    </row>
    <row r="112" spans="1:13" s="311" customFormat="1" ht="45">
      <c r="A112" s="316"/>
      <c r="B112" s="403">
        <v>27111703</v>
      </c>
      <c r="C112" s="403" t="s">
        <v>527</v>
      </c>
      <c r="D112" s="395">
        <v>43862</v>
      </c>
      <c r="E112" s="396" t="s">
        <v>1038</v>
      </c>
      <c r="F112" s="396" t="s">
        <v>416</v>
      </c>
      <c r="G112" s="396" t="s">
        <v>63</v>
      </c>
      <c r="H112" s="396">
        <v>20000</v>
      </c>
      <c r="I112" s="404">
        <v>20000</v>
      </c>
      <c r="J112" s="396" t="s">
        <v>50</v>
      </c>
      <c r="K112" s="498" t="s">
        <v>51</v>
      </c>
      <c r="L112" s="402" t="s">
        <v>956</v>
      </c>
      <c r="M112" s="396" t="s">
        <v>537</v>
      </c>
    </row>
    <row r="113" spans="1:13" s="311" customFormat="1" ht="45">
      <c r="A113" s="316"/>
      <c r="B113" s="403">
        <v>27111728</v>
      </c>
      <c r="C113" s="403" t="s">
        <v>528</v>
      </c>
      <c r="D113" s="395">
        <v>43891</v>
      </c>
      <c r="E113" s="396" t="s">
        <v>1039</v>
      </c>
      <c r="F113" s="396" t="s">
        <v>416</v>
      </c>
      <c r="G113" s="396" t="s">
        <v>63</v>
      </c>
      <c r="H113" s="396">
        <v>40000</v>
      </c>
      <c r="I113" s="404">
        <v>40000</v>
      </c>
      <c r="J113" s="396" t="s">
        <v>50</v>
      </c>
      <c r="K113" s="498" t="s">
        <v>51</v>
      </c>
      <c r="L113" s="402" t="s">
        <v>957</v>
      </c>
      <c r="M113" s="396" t="s">
        <v>537</v>
      </c>
    </row>
    <row r="114" spans="1:13" s="311" customFormat="1" ht="45">
      <c r="A114" s="316"/>
      <c r="B114" s="403">
        <v>27111738</v>
      </c>
      <c r="C114" s="403" t="s">
        <v>529</v>
      </c>
      <c r="D114" s="395">
        <v>43922</v>
      </c>
      <c r="E114" s="396" t="s">
        <v>1040</v>
      </c>
      <c r="F114" s="396" t="s">
        <v>416</v>
      </c>
      <c r="G114" s="396" t="s">
        <v>63</v>
      </c>
      <c r="H114" s="396">
        <v>25000</v>
      </c>
      <c r="I114" s="404">
        <v>25000</v>
      </c>
      <c r="J114" s="396" t="s">
        <v>50</v>
      </c>
      <c r="K114" s="498" t="s">
        <v>51</v>
      </c>
      <c r="L114" s="402" t="s">
        <v>958</v>
      </c>
      <c r="M114" s="396" t="s">
        <v>537</v>
      </c>
    </row>
    <row r="115" spans="1:13" s="311" customFormat="1" ht="45">
      <c r="A115" s="316"/>
      <c r="B115" s="403">
        <v>27111924</v>
      </c>
      <c r="C115" s="403" t="s">
        <v>530</v>
      </c>
      <c r="D115" s="395">
        <v>43952</v>
      </c>
      <c r="E115" s="396" t="s">
        <v>1041</v>
      </c>
      <c r="F115" s="396" t="s">
        <v>416</v>
      </c>
      <c r="G115" s="396" t="s">
        <v>63</v>
      </c>
      <c r="H115" s="396">
        <v>25000</v>
      </c>
      <c r="I115" s="404">
        <v>25000</v>
      </c>
      <c r="J115" s="396" t="s">
        <v>50</v>
      </c>
      <c r="K115" s="498" t="s">
        <v>51</v>
      </c>
      <c r="L115" s="402" t="s">
        <v>959</v>
      </c>
      <c r="M115" s="396" t="s">
        <v>537</v>
      </c>
    </row>
    <row r="116" spans="1:13" s="311" customFormat="1" ht="45">
      <c r="A116" s="316"/>
      <c r="B116" s="403">
        <v>27112105</v>
      </c>
      <c r="C116" s="403" t="s">
        <v>531</v>
      </c>
      <c r="D116" s="395">
        <v>43983</v>
      </c>
      <c r="E116" s="396" t="s">
        <v>1042</v>
      </c>
      <c r="F116" s="396" t="s">
        <v>416</v>
      </c>
      <c r="G116" s="396" t="s">
        <v>63</v>
      </c>
      <c r="H116" s="396">
        <v>20000</v>
      </c>
      <c r="I116" s="404">
        <v>20000</v>
      </c>
      <c r="J116" s="396" t="s">
        <v>50</v>
      </c>
      <c r="K116" s="498" t="s">
        <v>51</v>
      </c>
      <c r="L116" s="402" t="s">
        <v>960</v>
      </c>
      <c r="M116" s="396" t="s">
        <v>537</v>
      </c>
    </row>
    <row r="117" spans="1:13" s="311" customFormat="1" ht="45">
      <c r="A117" s="316"/>
      <c r="B117" s="403">
        <v>27112137</v>
      </c>
      <c r="C117" s="403" t="s">
        <v>532</v>
      </c>
      <c r="D117" s="395">
        <v>44013</v>
      </c>
      <c r="E117" s="396" t="s">
        <v>1043</v>
      </c>
      <c r="F117" s="396" t="s">
        <v>416</v>
      </c>
      <c r="G117" s="396" t="s">
        <v>63</v>
      </c>
      <c r="H117" s="396">
        <v>60000</v>
      </c>
      <c r="I117" s="404">
        <v>60000</v>
      </c>
      <c r="J117" s="396" t="s">
        <v>50</v>
      </c>
      <c r="K117" s="498" t="s">
        <v>51</v>
      </c>
      <c r="L117" s="402" t="s">
        <v>961</v>
      </c>
      <c r="M117" s="396" t="s">
        <v>537</v>
      </c>
    </row>
    <row r="118" spans="1:13" s="311" customFormat="1" ht="45">
      <c r="A118" s="316"/>
      <c r="B118" s="403">
        <v>27112717</v>
      </c>
      <c r="C118" s="403" t="s">
        <v>533</v>
      </c>
      <c r="D118" s="395">
        <v>44044</v>
      </c>
      <c r="E118" s="396" t="s">
        <v>1044</v>
      </c>
      <c r="F118" s="396" t="s">
        <v>416</v>
      </c>
      <c r="G118" s="396" t="s">
        <v>63</v>
      </c>
      <c r="H118" s="396">
        <v>30000</v>
      </c>
      <c r="I118" s="404">
        <v>30000</v>
      </c>
      <c r="J118" s="396" t="s">
        <v>50</v>
      </c>
      <c r="K118" s="498" t="s">
        <v>51</v>
      </c>
      <c r="L118" s="402" t="s">
        <v>962</v>
      </c>
      <c r="M118" s="396" t="s">
        <v>537</v>
      </c>
    </row>
    <row r="119" spans="1:13" s="311" customFormat="1" ht="45">
      <c r="A119" s="316"/>
      <c r="B119" s="403">
        <v>39111610</v>
      </c>
      <c r="C119" s="403" t="s">
        <v>534</v>
      </c>
      <c r="D119" s="395">
        <v>44075</v>
      </c>
      <c r="E119" s="396" t="s">
        <v>1045</v>
      </c>
      <c r="F119" s="396" t="s">
        <v>416</v>
      </c>
      <c r="G119" s="396" t="s">
        <v>63</v>
      </c>
      <c r="H119" s="396">
        <v>35000</v>
      </c>
      <c r="I119" s="404">
        <v>35000</v>
      </c>
      <c r="J119" s="396" t="s">
        <v>50</v>
      </c>
      <c r="K119" s="498" t="s">
        <v>51</v>
      </c>
      <c r="L119" s="402" t="s">
        <v>963</v>
      </c>
      <c r="M119" s="396" t="s">
        <v>537</v>
      </c>
    </row>
    <row r="120" spans="1:13" s="311" customFormat="1" ht="45">
      <c r="A120" s="316"/>
      <c r="B120" s="403">
        <v>41113682</v>
      </c>
      <c r="C120" s="403" t="s">
        <v>535</v>
      </c>
      <c r="D120" s="395">
        <v>44105</v>
      </c>
      <c r="E120" s="396" t="s">
        <v>1046</v>
      </c>
      <c r="F120" s="396" t="s">
        <v>416</v>
      </c>
      <c r="G120" s="396" t="s">
        <v>63</v>
      </c>
      <c r="H120" s="396">
        <v>25000</v>
      </c>
      <c r="I120" s="404">
        <v>25000</v>
      </c>
      <c r="J120" s="396" t="s">
        <v>50</v>
      </c>
      <c r="K120" s="498" t="s">
        <v>51</v>
      </c>
      <c r="L120" s="402" t="s">
        <v>964</v>
      </c>
      <c r="M120" s="396" t="s">
        <v>537</v>
      </c>
    </row>
    <row r="121" spans="1:13" s="311" customFormat="1" ht="45">
      <c r="A121" s="316"/>
      <c r="B121" s="403">
        <v>31201502</v>
      </c>
      <c r="C121" s="403" t="s">
        <v>536</v>
      </c>
      <c r="D121" s="395">
        <v>44136</v>
      </c>
      <c r="E121" s="396" t="s">
        <v>1047</v>
      </c>
      <c r="F121" s="396" t="s">
        <v>416</v>
      </c>
      <c r="G121" s="396" t="s">
        <v>63</v>
      </c>
      <c r="H121" s="396">
        <v>1500</v>
      </c>
      <c r="I121" s="404">
        <v>1500</v>
      </c>
      <c r="J121" s="396" t="s">
        <v>50</v>
      </c>
      <c r="K121" s="498" t="s">
        <v>51</v>
      </c>
      <c r="L121" s="402" t="s">
        <v>965</v>
      </c>
      <c r="M121" s="396" t="s">
        <v>537</v>
      </c>
    </row>
    <row r="122" spans="1:13" s="311" customFormat="1" ht="15">
      <c r="A122" s="316"/>
      <c r="B122" s="406"/>
      <c r="C122" s="391"/>
      <c r="D122" s="392"/>
      <c r="E122" s="393"/>
      <c r="F122" s="394"/>
      <c r="G122" s="393"/>
      <c r="H122" s="394"/>
      <c r="I122" s="393"/>
      <c r="J122" s="393"/>
      <c r="K122" s="393"/>
      <c r="L122" s="444"/>
      <c r="M122" s="446"/>
    </row>
    <row r="123" spans="2:13" ht="60">
      <c r="B123" s="407">
        <v>15101700</v>
      </c>
      <c r="C123" s="408" t="s">
        <v>538</v>
      </c>
      <c r="D123" s="409">
        <v>41640</v>
      </c>
      <c r="E123" s="410" t="s">
        <v>539</v>
      </c>
      <c r="F123" s="410" t="s">
        <v>540</v>
      </c>
      <c r="G123" s="410" t="s">
        <v>541</v>
      </c>
      <c r="H123" s="330">
        <v>1500000</v>
      </c>
      <c r="I123" s="330">
        <v>1500000</v>
      </c>
      <c r="J123" s="410" t="s">
        <v>78</v>
      </c>
      <c r="K123" s="502" t="s">
        <v>51</v>
      </c>
      <c r="L123" s="514" t="s">
        <v>1048</v>
      </c>
      <c r="M123" s="410" t="s">
        <v>550</v>
      </c>
    </row>
    <row r="124" spans="2:13" ht="48.75" customHeight="1">
      <c r="B124" s="407">
        <v>14000000</v>
      </c>
      <c r="C124" s="408" t="s">
        <v>543</v>
      </c>
      <c r="D124" s="409">
        <v>41640</v>
      </c>
      <c r="E124" s="410" t="s">
        <v>539</v>
      </c>
      <c r="F124" s="410" t="s">
        <v>540</v>
      </c>
      <c r="G124" s="410" t="s">
        <v>541</v>
      </c>
      <c r="H124" s="330">
        <v>1321450</v>
      </c>
      <c r="I124" s="330">
        <v>1321450</v>
      </c>
      <c r="J124" s="410" t="s">
        <v>78</v>
      </c>
      <c r="K124" s="502" t="s">
        <v>51</v>
      </c>
      <c r="L124" s="514" t="s">
        <v>1048</v>
      </c>
      <c r="M124" s="410" t="s">
        <v>550</v>
      </c>
    </row>
    <row r="125" spans="2:13" ht="60">
      <c r="B125" s="407">
        <v>53000000</v>
      </c>
      <c r="C125" s="408" t="s">
        <v>544</v>
      </c>
      <c r="D125" s="409">
        <v>41640</v>
      </c>
      <c r="E125" s="410" t="s">
        <v>539</v>
      </c>
      <c r="F125" s="410" t="s">
        <v>540</v>
      </c>
      <c r="G125" s="410" t="s">
        <v>541</v>
      </c>
      <c r="H125" s="330">
        <v>3000000</v>
      </c>
      <c r="I125" s="330">
        <v>3000000</v>
      </c>
      <c r="J125" s="410" t="s">
        <v>78</v>
      </c>
      <c r="K125" s="502" t="s">
        <v>51</v>
      </c>
      <c r="L125" s="514" t="s">
        <v>1048</v>
      </c>
      <c r="M125" s="410" t="s">
        <v>550</v>
      </c>
    </row>
    <row r="126" spans="2:13" ht="60">
      <c r="B126" s="407">
        <v>43000000</v>
      </c>
      <c r="C126" s="408" t="s">
        <v>545</v>
      </c>
      <c r="D126" s="409">
        <v>41640</v>
      </c>
      <c r="E126" s="410" t="s">
        <v>539</v>
      </c>
      <c r="F126" s="410" t="s">
        <v>540</v>
      </c>
      <c r="G126" s="410" t="s">
        <v>541</v>
      </c>
      <c r="H126" s="330">
        <v>14220000</v>
      </c>
      <c r="I126" s="330">
        <v>14220000</v>
      </c>
      <c r="J126" s="410" t="s">
        <v>78</v>
      </c>
      <c r="K126" s="502" t="s">
        <v>51</v>
      </c>
      <c r="L126" s="514" t="s">
        <v>1048</v>
      </c>
      <c r="M126" s="410" t="s">
        <v>550</v>
      </c>
    </row>
    <row r="127" spans="2:13" ht="60">
      <c r="B127" s="407">
        <v>22000000</v>
      </c>
      <c r="C127" s="408" t="s">
        <v>546</v>
      </c>
      <c r="D127" s="409">
        <v>41640</v>
      </c>
      <c r="E127" s="410" t="s">
        <v>539</v>
      </c>
      <c r="F127" s="410" t="s">
        <v>540</v>
      </c>
      <c r="G127" s="410" t="s">
        <v>541</v>
      </c>
      <c r="H127" s="330">
        <v>9302690</v>
      </c>
      <c r="I127" s="330">
        <v>9302690</v>
      </c>
      <c r="J127" s="410" t="s">
        <v>78</v>
      </c>
      <c r="K127" s="502" t="s">
        <v>51</v>
      </c>
      <c r="L127" s="514" t="s">
        <v>1048</v>
      </c>
      <c r="M127" s="410" t="s">
        <v>550</v>
      </c>
    </row>
    <row r="128" spans="2:13" ht="60">
      <c r="B128" s="407">
        <v>55100000</v>
      </c>
      <c r="C128" s="408" t="s">
        <v>547</v>
      </c>
      <c r="D128" s="409">
        <v>41640</v>
      </c>
      <c r="E128" s="410" t="s">
        <v>539</v>
      </c>
      <c r="F128" s="410" t="s">
        <v>540</v>
      </c>
      <c r="G128" s="410" t="s">
        <v>541</v>
      </c>
      <c r="H128" s="330">
        <v>500000</v>
      </c>
      <c r="I128" s="330">
        <v>500000</v>
      </c>
      <c r="J128" s="410" t="s">
        <v>78</v>
      </c>
      <c r="K128" s="502" t="s">
        <v>51</v>
      </c>
      <c r="L128" s="514" t="s">
        <v>1048</v>
      </c>
      <c r="M128" s="410" t="s">
        <v>550</v>
      </c>
    </row>
    <row r="129" spans="2:13" ht="60">
      <c r="B129" s="407">
        <v>78111800</v>
      </c>
      <c r="C129" s="408" t="s">
        <v>548</v>
      </c>
      <c r="D129" s="409">
        <v>41640</v>
      </c>
      <c r="E129" s="410" t="s">
        <v>539</v>
      </c>
      <c r="F129" s="410" t="s">
        <v>540</v>
      </c>
      <c r="G129" s="410" t="s">
        <v>541</v>
      </c>
      <c r="H129" s="330">
        <v>32000000</v>
      </c>
      <c r="I129" s="330">
        <v>32000000</v>
      </c>
      <c r="J129" s="410" t="s">
        <v>78</v>
      </c>
      <c r="K129" s="502" t="s">
        <v>51</v>
      </c>
      <c r="L129" s="514" t="s">
        <v>1048</v>
      </c>
      <c r="M129" s="410" t="s">
        <v>550</v>
      </c>
    </row>
    <row r="130" spans="2:13" ht="60">
      <c r="B130" s="407">
        <v>50000000</v>
      </c>
      <c r="C130" s="408" t="s">
        <v>549</v>
      </c>
      <c r="D130" s="409">
        <v>41640</v>
      </c>
      <c r="E130" s="410" t="s">
        <v>539</v>
      </c>
      <c r="F130" s="410" t="s">
        <v>540</v>
      </c>
      <c r="G130" s="410" t="s">
        <v>541</v>
      </c>
      <c r="H130" s="330">
        <v>12562000</v>
      </c>
      <c r="I130" s="330">
        <v>12562000</v>
      </c>
      <c r="J130" s="410" t="s">
        <v>78</v>
      </c>
      <c r="K130" s="502" t="s">
        <v>51</v>
      </c>
      <c r="L130" s="514" t="s">
        <v>1048</v>
      </c>
      <c r="M130" s="410" t="s">
        <v>550</v>
      </c>
    </row>
    <row r="131" spans="1:13" s="311" customFormat="1" ht="15">
      <c r="A131" s="316"/>
      <c r="B131" s="406"/>
      <c r="C131" s="391"/>
      <c r="D131" s="392"/>
      <c r="E131" s="393"/>
      <c r="F131" s="394"/>
      <c r="G131" s="393"/>
      <c r="H131" s="394"/>
      <c r="I131" s="393"/>
      <c r="J131" s="393"/>
      <c r="K131" s="393"/>
      <c r="L131" s="444"/>
      <c r="M131" s="446"/>
    </row>
    <row r="132" spans="2:13" ht="60">
      <c r="B132" s="411">
        <v>31162800</v>
      </c>
      <c r="C132" s="367" t="s">
        <v>551</v>
      </c>
      <c r="D132" s="412">
        <v>41654</v>
      </c>
      <c r="E132" s="368" t="s">
        <v>80</v>
      </c>
      <c r="F132" s="460" t="s">
        <v>552</v>
      </c>
      <c r="G132" s="368" t="s">
        <v>553</v>
      </c>
      <c r="H132" s="461" t="s">
        <v>554</v>
      </c>
      <c r="I132" s="413" t="s">
        <v>555</v>
      </c>
      <c r="J132" s="368" t="s">
        <v>50</v>
      </c>
      <c r="K132" s="495" t="s">
        <v>51</v>
      </c>
      <c r="L132" s="462" t="s">
        <v>1049</v>
      </c>
      <c r="M132" s="368" t="s">
        <v>644</v>
      </c>
    </row>
    <row r="133" spans="2:13" ht="60">
      <c r="B133" s="463" t="s">
        <v>557</v>
      </c>
      <c r="C133" s="453" t="s">
        <v>558</v>
      </c>
      <c r="D133" s="412">
        <v>41654</v>
      </c>
      <c r="E133" s="460" t="s">
        <v>80</v>
      </c>
      <c r="F133" s="460" t="s">
        <v>559</v>
      </c>
      <c r="G133" s="368" t="s">
        <v>553</v>
      </c>
      <c r="H133" s="461" t="s">
        <v>560</v>
      </c>
      <c r="I133" s="461" t="s">
        <v>561</v>
      </c>
      <c r="J133" s="460" t="s">
        <v>50</v>
      </c>
      <c r="K133" s="495" t="s">
        <v>51</v>
      </c>
      <c r="L133" s="462" t="s">
        <v>1049</v>
      </c>
      <c r="M133" s="368" t="s">
        <v>644</v>
      </c>
    </row>
    <row r="134" spans="2:13" ht="60">
      <c r="B134" s="463" t="s">
        <v>562</v>
      </c>
      <c r="C134" s="453" t="s">
        <v>563</v>
      </c>
      <c r="D134" s="412">
        <v>41654</v>
      </c>
      <c r="E134" s="368" t="s">
        <v>80</v>
      </c>
      <c r="F134" s="460" t="s">
        <v>564</v>
      </c>
      <c r="G134" s="368" t="s">
        <v>553</v>
      </c>
      <c r="H134" s="461" t="s">
        <v>565</v>
      </c>
      <c r="I134" s="461" t="s">
        <v>566</v>
      </c>
      <c r="J134" s="368" t="s">
        <v>50</v>
      </c>
      <c r="K134" s="495" t="s">
        <v>51</v>
      </c>
      <c r="L134" s="462" t="s">
        <v>1049</v>
      </c>
      <c r="M134" s="368" t="s">
        <v>644</v>
      </c>
    </row>
    <row r="135" spans="2:13" ht="90">
      <c r="B135" s="463" t="s">
        <v>567</v>
      </c>
      <c r="C135" s="367" t="s">
        <v>568</v>
      </c>
      <c r="D135" s="412">
        <v>41654</v>
      </c>
      <c r="E135" s="368" t="s">
        <v>80</v>
      </c>
      <c r="F135" s="460" t="s">
        <v>564</v>
      </c>
      <c r="G135" s="368" t="s">
        <v>73</v>
      </c>
      <c r="H135" s="461" t="s">
        <v>569</v>
      </c>
      <c r="I135" s="461" t="s">
        <v>570</v>
      </c>
      <c r="J135" s="368" t="s">
        <v>78</v>
      </c>
      <c r="K135" s="495" t="s">
        <v>51</v>
      </c>
      <c r="L135" s="462" t="s">
        <v>1049</v>
      </c>
      <c r="M135" s="368" t="s">
        <v>644</v>
      </c>
    </row>
    <row r="136" spans="2:13" ht="60">
      <c r="B136" s="463" t="s">
        <v>571</v>
      </c>
      <c r="C136" s="453" t="s">
        <v>572</v>
      </c>
      <c r="D136" s="412">
        <v>41649</v>
      </c>
      <c r="E136" s="460" t="s">
        <v>33</v>
      </c>
      <c r="F136" s="460" t="s">
        <v>552</v>
      </c>
      <c r="G136" s="368" t="s">
        <v>73</v>
      </c>
      <c r="H136" s="461" t="s">
        <v>573</v>
      </c>
      <c r="I136" s="461" t="s">
        <v>574</v>
      </c>
      <c r="J136" s="368" t="s">
        <v>78</v>
      </c>
      <c r="K136" s="495" t="s">
        <v>51</v>
      </c>
      <c r="L136" s="462" t="s">
        <v>1049</v>
      </c>
      <c r="M136" s="368" t="s">
        <v>644</v>
      </c>
    </row>
    <row r="137" spans="2:13" ht="60">
      <c r="B137" s="464" t="s">
        <v>575</v>
      </c>
      <c r="C137" s="453" t="s">
        <v>576</v>
      </c>
      <c r="D137" s="412">
        <v>41649</v>
      </c>
      <c r="E137" s="460" t="s">
        <v>33</v>
      </c>
      <c r="F137" s="460" t="s">
        <v>559</v>
      </c>
      <c r="G137" s="368" t="s">
        <v>553</v>
      </c>
      <c r="H137" s="461" t="s">
        <v>577</v>
      </c>
      <c r="I137" s="461" t="s">
        <v>560</v>
      </c>
      <c r="J137" s="368" t="s">
        <v>78</v>
      </c>
      <c r="K137" s="495" t="s">
        <v>51</v>
      </c>
      <c r="L137" s="462" t="s">
        <v>1049</v>
      </c>
      <c r="M137" s="368" t="s">
        <v>644</v>
      </c>
    </row>
    <row r="138" spans="2:13" ht="60">
      <c r="B138" s="465" t="s">
        <v>581</v>
      </c>
      <c r="C138" s="367" t="s">
        <v>582</v>
      </c>
      <c r="D138" s="412">
        <v>41654</v>
      </c>
      <c r="E138" s="368" t="s">
        <v>80</v>
      </c>
      <c r="F138" s="368" t="s">
        <v>48</v>
      </c>
      <c r="G138" s="368" t="s">
        <v>553</v>
      </c>
      <c r="H138" s="461" t="s">
        <v>583</v>
      </c>
      <c r="I138" s="461" t="s">
        <v>583</v>
      </c>
      <c r="J138" s="368" t="s">
        <v>78</v>
      </c>
      <c r="K138" s="495" t="s">
        <v>51</v>
      </c>
      <c r="L138" s="462" t="s">
        <v>1049</v>
      </c>
      <c r="M138" s="368" t="s">
        <v>644</v>
      </c>
    </row>
    <row r="139" spans="2:13" ht="60">
      <c r="B139" s="411">
        <v>441031003</v>
      </c>
      <c r="C139" s="367" t="s">
        <v>584</v>
      </c>
      <c r="D139" s="412">
        <v>41654</v>
      </c>
      <c r="E139" s="460" t="s">
        <v>80</v>
      </c>
      <c r="F139" s="460" t="s">
        <v>48</v>
      </c>
      <c r="G139" s="368" t="s">
        <v>553</v>
      </c>
      <c r="H139" s="461" t="s">
        <v>560</v>
      </c>
      <c r="I139" s="461" t="s">
        <v>560</v>
      </c>
      <c r="J139" s="368" t="s">
        <v>78</v>
      </c>
      <c r="K139" s="495" t="s">
        <v>51</v>
      </c>
      <c r="L139" s="462" t="s">
        <v>1049</v>
      </c>
      <c r="M139" s="368" t="s">
        <v>644</v>
      </c>
    </row>
    <row r="140" spans="2:13" ht="60">
      <c r="B140" s="463" t="s">
        <v>585</v>
      </c>
      <c r="C140" s="453" t="s">
        <v>586</v>
      </c>
      <c r="D140" s="412">
        <v>41654</v>
      </c>
      <c r="E140" s="460" t="s">
        <v>80</v>
      </c>
      <c r="F140" s="460" t="s">
        <v>48</v>
      </c>
      <c r="G140" s="460" t="s">
        <v>553</v>
      </c>
      <c r="H140" s="461" t="s">
        <v>587</v>
      </c>
      <c r="I140" s="461" t="s">
        <v>587</v>
      </c>
      <c r="J140" s="368" t="s">
        <v>78</v>
      </c>
      <c r="K140" s="495" t="s">
        <v>51</v>
      </c>
      <c r="L140" s="462" t="s">
        <v>1049</v>
      </c>
      <c r="M140" s="368" t="s">
        <v>644</v>
      </c>
    </row>
    <row r="141" spans="2:13" ht="60">
      <c r="B141" s="463" t="s">
        <v>588</v>
      </c>
      <c r="C141" s="367" t="s">
        <v>589</v>
      </c>
      <c r="D141" s="412">
        <v>41654</v>
      </c>
      <c r="E141" s="460" t="s">
        <v>590</v>
      </c>
      <c r="F141" s="460" t="s">
        <v>48</v>
      </c>
      <c r="G141" s="368" t="s">
        <v>553</v>
      </c>
      <c r="H141" s="461" t="s">
        <v>591</v>
      </c>
      <c r="I141" s="461" t="s">
        <v>591</v>
      </c>
      <c r="J141" s="368" t="s">
        <v>78</v>
      </c>
      <c r="K141" s="495" t="s">
        <v>51</v>
      </c>
      <c r="L141" s="462" t="s">
        <v>1049</v>
      </c>
      <c r="M141" s="368" t="s">
        <v>644</v>
      </c>
    </row>
    <row r="142" spans="2:13" ht="60">
      <c r="B142" s="463" t="s">
        <v>592</v>
      </c>
      <c r="C142" s="367" t="s">
        <v>593</v>
      </c>
      <c r="D142" s="412">
        <v>41654</v>
      </c>
      <c r="E142" s="460" t="s">
        <v>590</v>
      </c>
      <c r="F142" s="460" t="s">
        <v>48</v>
      </c>
      <c r="G142" s="368" t="s">
        <v>553</v>
      </c>
      <c r="H142" s="461" t="s">
        <v>35</v>
      </c>
      <c r="I142" s="461" t="s">
        <v>35</v>
      </c>
      <c r="J142" s="368" t="s">
        <v>78</v>
      </c>
      <c r="K142" s="495" t="s">
        <v>51</v>
      </c>
      <c r="L142" s="462" t="s">
        <v>1049</v>
      </c>
      <c r="M142" s="368" t="s">
        <v>644</v>
      </c>
    </row>
    <row r="143" spans="2:13" ht="60">
      <c r="B143" s="411">
        <v>32101656</v>
      </c>
      <c r="C143" s="453" t="s">
        <v>594</v>
      </c>
      <c r="D143" s="412">
        <v>41654</v>
      </c>
      <c r="E143" s="368" t="s">
        <v>80</v>
      </c>
      <c r="F143" s="368" t="s">
        <v>48</v>
      </c>
      <c r="G143" s="368" t="s">
        <v>553</v>
      </c>
      <c r="H143" s="461" t="s">
        <v>587</v>
      </c>
      <c r="I143" s="461" t="s">
        <v>587</v>
      </c>
      <c r="J143" s="460" t="s">
        <v>78</v>
      </c>
      <c r="K143" s="503" t="s">
        <v>51</v>
      </c>
      <c r="L143" s="462" t="s">
        <v>1049</v>
      </c>
      <c r="M143" s="368" t="s">
        <v>644</v>
      </c>
    </row>
    <row r="144" spans="2:13" ht="60">
      <c r="B144" s="463" t="s">
        <v>595</v>
      </c>
      <c r="C144" s="453" t="s">
        <v>596</v>
      </c>
      <c r="D144" s="412">
        <v>41654</v>
      </c>
      <c r="E144" s="460" t="s">
        <v>590</v>
      </c>
      <c r="F144" s="460" t="s">
        <v>48</v>
      </c>
      <c r="G144" s="460" t="s">
        <v>553</v>
      </c>
      <c r="H144" s="461" t="s">
        <v>565</v>
      </c>
      <c r="I144" s="461" t="s">
        <v>565</v>
      </c>
      <c r="J144" s="460" t="s">
        <v>78</v>
      </c>
      <c r="K144" s="503" t="s">
        <v>51</v>
      </c>
      <c r="L144" s="462" t="s">
        <v>1049</v>
      </c>
      <c r="M144" s="368" t="s">
        <v>644</v>
      </c>
    </row>
    <row r="145" spans="2:13" ht="60">
      <c r="B145" s="414" t="s">
        <v>599</v>
      </c>
      <c r="C145" s="415" t="s">
        <v>600</v>
      </c>
      <c r="D145" s="416">
        <v>41654</v>
      </c>
      <c r="E145" s="417" t="s">
        <v>590</v>
      </c>
      <c r="F145" s="417" t="s">
        <v>48</v>
      </c>
      <c r="G145" s="368" t="s">
        <v>553</v>
      </c>
      <c r="H145" s="418" t="s">
        <v>601</v>
      </c>
      <c r="I145" s="418" t="s">
        <v>601</v>
      </c>
      <c r="J145" s="460" t="s">
        <v>78</v>
      </c>
      <c r="K145" s="503" t="s">
        <v>51</v>
      </c>
      <c r="L145" s="462" t="s">
        <v>1049</v>
      </c>
      <c r="M145" s="368" t="s">
        <v>644</v>
      </c>
    </row>
    <row r="146" spans="2:13" ht="60">
      <c r="B146" s="414">
        <v>951017003</v>
      </c>
      <c r="C146" s="415" t="s">
        <v>602</v>
      </c>
      <c r="D146" s="416">
        <v>41654</v>
      </c>
      <c r="E146" s="466" t="s">
        <v>590</v>
      </c>
      <c r="F146" s="466" t="s">
        <v>48</v>
      </c>
      <c r="G146" s="368" t="s">
        <v>553</v>
      </c>
      <c r="H146" s="467" t="s">
        <v>560</v>
      </c>
      <c r="I146" s="467" t="s">
        <v>560</v>
      </c>
      <c r="J146" s="460" t="s">
        <v>78</v>
      </c>
      <c r="K146" s="503" t="s">
        <v>51</v>
      </c>
      <c r="L146" s="462" t="s">
        <v>1049</v>
      </c>
      <c r="M146" s="368" t="s">
        <v>644</v>
      </c>
    </row>
    <row r="147" spans="2:13" ht="60">
      <c r="B147" s="414">
        <v>76122203</v>
      </c>
      <c r="C147" s="415" t="s">
        <v>603</v>
      </c>
      <c r="D147" s="416">
        <v>41654</v>
      </c>
      <c r="E147" s="466" t="s">
        <v>590</v>
      </c>
      <c r="F147" s="466" t="s">
        <v>48</v>
      </c>
      <c r="G147" s="368" t="s">
        <v>553</v>
      </c>
      <c r="H147" s="467" t="s">
        <v>604</v>
      </c>
      <c r="I147" s="467" t="s">
        <v>604</v>
      </c>
      <c r="J147" s="460" t="s">
        <v>78</v>
      </c>
      <c r="K147" s="503" t="s">
        <v>51</v>
      </c>
      <c r="L147" s="462" t="s">
        <v>1049</v>
      </c>
      <c r="M147" s="368" t="s">
        <v>644</v>
      </c>
    </row>
    <row r="148" spans="2:13" ht="60">
      <c r="B148" s="414">
        <v>92101501</v>
      </c>
      <c r="C148" s="415" t="s">
        <v>605</v>
      </c>
      <c r="D148" s="416">
        <v>41654</v>
      </c>
      <c r="E148" s="466" t="s">
        <v>590</v>
      </c>
      <c r="F148" s="466" t="s">
        <v>48</v>
      </c>
      <c r="G148" s="368" t="s">
        <v>553</v>
      </c>
      <c r="H148" s="467" t="s">
        <v>606</v>
      </c>
      <c r="I148" s="467" t="s">
        <v>606</v>
      </c>
      <c r="J148" s="460" t="s">
        <v>78</v>
      </c>
      <c r="K148" s="503" t="s">
        <v>51</v>
      </c>
      <c r="L148" s="462" t="s">
        <v>1049</v>
      </c>
      <c r="M148" s="368" t="s">
        <v>644</v>
      </c>
    </row>
    <row r="149" spans="2:13" ht="60">
      <c r="B149" s="414">
        <v>85101501</v>
      </c>
      <c r="C149" s="468" t="s">
        <v>607</v>
      </c>
      <c r="D149" s="416">
        <v>41654</v>
      </c>
      <c r="E149" s="466" t="s">
        <v>590</v>
      </c>
      <c r="F149" s="466" t="s">
        <v>48</v>
      </c>
      <c r="G149" s="368" t="s">
        <v>553</v>
      </c>
      <c r="H149" s="467" t="s">
        <v>601</v>
      </c>
      <c r="I149" s="467" t="s">
        <v>601</v>
      </c>
      <c r="J149" s="460" t="s">
        <v>78</v>
      </c>
      <c r="K149" s="503" t="s">
        <v>51</v>
      </c>
      <c r="L149" s="462" t="s">
        <v>1049</v>
      </c>
      <c r="M149" s="368" t="s">
        <v>644</v>
      </c>
    </row>
    <row r="150" spans="2:13" ht="60.75" thickBot="1">
      <c r="B150" s="469" t="s">
        <v>609</v>
      </c>
      <c r="C150" s="470" t="s">
        <v>610</v>
      </c>
      <c r="D150" s="417"/>
      <c r="E150" s="417" t="s">
        <v>611</v>
      </c>
      <c r="F150" s="417"/>
      <c r="G150" s="368" t="s">
        <v>553</v>
      </c>
      <c r="H150" s="467" t="s">
        <v>612</v>
      </c>
      <c r="I150" s="467" t="s">
        <v>613</v>
      </c>
      <c r="J150" s="460" t="s">
        <v>78</v>
      </c>
      <c r="K150" s="503" t="s">
        <v>51</v>
      </c>
      <c r="L150" s="462" t="s">
        <v>1049</v>
      </c>
      <c r="M150" s="368" t="s">
        <v>644</v>
      </c>
    </row>
    <row r="151" spans="2:13" ht="60">
      <c r="B151" s="411">
        <v>81000000</v>
      </c>
      <c r="C151" s="367" t="s">
        <v>616</v>
      </c>
      <c r="D151" s="412">
        <v>41640</v>
      </c>
      <c r="E151" s="460" t="s">
        <v>617</v>
      </c>
      <c r="F151" s="460" t="s">
        <v>618</v>
      </c>
      <c r="G151" s="368" t="s">
        <v>619</v>
      </c>
      <c r="H151" s="471" t="s">
        <v>620</v>
      </c>
      <c r="I151" s="471" t="s">
        <v>620</v>
      </c>
      <c r="J151" s="460" t="s">
        <v>78</v>
      </c>
      <c r="K151" s="503" t="s">
        <v>51</v>
      </c>
      <c r="L151" s="462" t="s">
        <v>1049</v>
      </c>
      <c r="M151" s="368" t="s">
        <v>644</v>
      </c>
    </row>
    <row r="152" spans="2:13" ht="60">
      <c r="B152" s="411">
        <v>81000000</v>
      </c>
      <c r="C152" s="367" t="s">
        <v>622</v>
      </c>
      <c r="D152" s="412">
        <v>41640</v>
      </c>
      <c r="E152" s="460" t="s">
        <v>617</v>
      </c>
      <c r="F152" s="460" t="s">
        <v>618</v>
      </c>
      <c r="G152" s="368" t="s">
        <v>619</v>
      </c>
      <c r="H152" s="471" t="s">
        <v>623</v>
      </c>
      <c r="I152" s="471" t="s">
        <v>623</v>
      </c>
      <c r="J152" s="460" t="s">
        <v>78</v>
      </c>
      <c r="K152" s="503" t="s">
        <v>51</v>
      </c>
      <c r="L152" s="462" t="s">
        <v>1049</v>
      </c>
      <c r="M152" s="368" t="s">
        <v>644</v>
      </c>
    </row>
    <row r="153" spans="2:13" ht="60">
      <c r="B153" s="472" t="s">
        <v>624</v>
      </c>
      <c r="C153" s="468" t="s">
        <v>625</v>
      </c>
      <c r="D153" s="416">
        <v>41654</v>
      </c>
      <c r="E153" s="466" t="s">
        <v>33</v>
      </c>
      <c r="F153" s="466" t="s">
        <v>48</v>
      </c>
      <c r="G153" s="466" t="s">
        <v>619</v>
      </c>
      <c r="H153" s="467" t="s">
        <v>601</v>
      </c>
      <c r="I153" s="467" t="s">
        <v>601</v>
      </c>
      <c r="J153" s="460" t="s">
        <v>78</v>
      </c>
      <c r="K153" s="503" t="s">
        <v>51</v>
      </c>
      <c r="L153" s="462" t="s">
        <v>1049</v>
      </c>
      <c r="M153" s="368" t="s">
        <v>644</v>
      </c>
    </row>
    <row r="154" spans="2:13" ht="60">
      <c r="B154" s="469" t="s">
        <v>630</v>
      </c>
      <c r="C154" s="453" t="s">
        <v>631</v>
      </c>
      <c r="D154" s="416">
        <v>41654</v>
      </c>
      <c r="E154" s="466" t="s">
        <v>590</v>
      </c>
      <c r="F154" s="466" t="s">
        <v>552</v>
      </c>
      <c r="G154" s="417" t="s">
        <v>553</v>
      </c>
      <c r="H154" s="467" t="s">
        <v>632</v>
      </c>
      <c r="I154" s="467" t="s">
        <v>632</v>
      </c>
      <c r="J154" s="460" t="s">
        <v>78</v>
      </c>
      <c r="K154" s="503" t="s">
        <v>51</v>
      </c>
      <c r="L154" s="462" t="s">
        <v>1049</v>
      </c>
      <c r="M154" s="368" t="s">
        <v>644</v>
      </c>
    </row>
    <row r="155" spans="2:13" ht="90">
      <c r="B155" s="411" t="s">
        <v>1051</v>
      </c>
      <c r="C155" s="367" t="s">
        <v>635</v>
      </c>
      <c r="D155" s="419">
        <v>41654</v>
      </c>
      <c r="E155" s="368" t="s">
        <v>636</v>
      </c>
      <c r="F155" s="368" t="s">
        <v>637</v>
      </c>
      <c r="G155" s="368" t="s">
        <v>638</v>
      </c>
      <c r="H155" s="460" t="s">
        <v>639</v>
      </c>
      <c r="I155" s="460" t="s">
        <v>639</v>
      </c>
      <c r="J155" s="460" t="s">
        <v>78</v>
      </c>
      <c r="K155" s="503" t="s">
        <v>51</v>
      </c>
      <c r="L155" s="462" t="s">
        <v>1049</v>
      </c>
      <c r="M155" s="368" t="s">
        <v>644</v>
      </c>
    </row>
    <row r="156" spans="2:13" ht="90">
      <c r="B156" s="411">
        <v>701617004</v>
      </c>
      <c r="C156" s="367" t="s">
        <v>640</v>
      </c>
      <c r="D156" s="420">
        <v>41640</v>
      </c>
      <c r="E156" s="368" t="s">
        <v>636</v>
      </c>
      <c r="F156" s="368" t="s">
        <v>637</v>
      </c>
      <c r="G156" s="368" t="s">
        <v>638</v>
      </c>
      <c r="H156" s="460" t="s">
        <v>639</v>
      </c>
      <c r="I156" s="460" t="s">
        <v>639</v>
      </c>
      <c r="J156" s="460" t="s">
        <v>78</v>
      </c>
      <c r="K156" s="503" t="s">
        <v>51</v>
      </c>
      <c r="L156" s="462" t="s">
        <v>1049</v>
      </c>
      <c r="M156" s="368" t="s">
        <v>644</v>
      </c>
    </row>
    <row r="157" spans="2:13" ht="60">
      <c r="B157" s="453" t="s">
        <v>1052</v>
      </c>
      <c r="C157" s="453" t="s">
        <v>642</v>
      </c>
      <c r="D157" s="412">
        <v>41654</v>
      </c>
      <c r="E157" s="460" t="s">
        <v>33</v>
      </c>
      <c r="F157" s="460" t="s">
        <v>37</v>
      </c>
      <c r="G157" s="368" t="s">
        <v>553</v>
      </c>
      <c r="H157" s="460" t="s">
        <v>643</v>
      </c>
      <c r="I157" s="460" t="s">
        <v>643</v>
      </c>
      <c r="J157" s="460" t="s">
        <v>78</v>
      </c>
      <c r="K157" s="503" t="s">
        <v>51</v>
      </c>
      <c r="L157" s="462" t="s">
        <v>1049</v>
      </c>
      <c r="M157" s="368" t="s">
        <v>644</v>
      </c>
    </row>
    <row r="158" spans="1:13" s="311" customFormat="1" ht="15">
      <c r="A158" s="316"/>
      <c r="B158" s="406"/>
      <c r="C158" s="391"/>
      <c r="D158" s="392"/>
      <c r="E158" s="393"/>
      <c r="F158" s="394"/>
      <c r="G158" s="393"/>
      <c r="H158" s="394"/>
      <c r="I158" s="393"/>
      <c r="J158" s="393"/>
      <c r="K158" s="393"/>
      <c r="L158" s="444"/>
      <c r="M158" s="446"/>
    </row>
    <row r="159" spans="2:13" ht="45">
      <c r="B159" s="421" t="s">
        <v>645</v>
      </c>
      <c r="C159" s="422" t="s">
        <v>646</v>
      </c>
      <c r="D159" s="423" t="s">
        <v>647</v>
      </c>
      <c r="E159" s="423" t="s">
        <v>611</v>
      </c>
      <c r="F159" s="423" t="s">
        <v>648</v>
      </c>
      <c r="G159" s="423" t="s">
        <v>649</v>
      </c>
      <c r="H159" s="423" t="s">
        <v>650</v>
      </c>
      <c r="I159" s="423" t="s">
        <v>651</v>
      </c>
      <c r="J159" s="423" t="s">
        <v>78</v>
      </c>
      <c r="K159" s="504" t="s">
        <v>51</v>
      </c>
      <c r="L159" s="422" t="s">
        <v>652</v>
      </c>
      <c r="M159" s="423" t="s">
        <v>663</v>
      </c>
    </row>
    <row r="160" spans="2:13" ht="45">
      <c r="B160" s="421">
        <v>80141607</v>
      </c>
      <c r="C160" s="422" t="s">
        <v>653</v>
      </c>
      <c r="D160" s="423" t="s">
        <v>654</v>
      </c>
      <c r="E160" s="423" t="s">
        <v>655</v>
      </c>
      <c r="F160" s="423" t="s">
        <v>559</v>
      </c>
      <c r="G160" s="423" t="s">
        <v>649</v>
      </c>
      <c r="H160" s="423" t="s">
        <v>561</v>
      </c>
      <c r="I160" s="423">
        <v>800</v>
      </c>
      <c r="J160" s="423" t="s">
        <v>78</v>
      </c>
      <c r="K160" s="504" t="s">
        <v>51</v>
      </c>
      <c r="L160" s="422" t="s">
        <v>652</v>
      </c>
      <c r="M160" s="423" t="s">
        <v>663</v>
      </c>
    </row>
    <row r="161" spans="2:13" ht="45">
      <c r="B161" s="421" t="s">
        <v>656</v>
      </c>
      <c r="C161" s="422" t="s">
        <v>657</v>
      </c>
      <c r="D161" s="423" t="s">
        <v>654</v>
      </c>
      <c r="E161" s="423" t="s">
        <v>655</v>
      </c>
      <c r="F161" s="423" t="s">
        <v>559</v>
      </c>
      <c r="G161" s="423" t="s">
        <v>649</v>
      </c>
      <c r="H161" s="423" t="s">
        <v>658</v>
      </c>
      <c r="I161" s="423" t="s">
        <v>659</v>
      </c>
      <c r="J161" s="423" t="s">
        <v>78</v>
      </c>
      <c r="K161" s="504" t="s">
        <v>51</v>
      </c>
      <c r="L161" s="422" t="s">
        <v>652</v>
      </c>
      <c r="M161" s="423" t="s">
        <v>663</v>
      </c>
    </row>
    <row r="162" spans="2:13" ht="45">
      <c r="B162" s="421">
        <v>80120000</v>
      </c>
      <c r="C162" s="422" t="s">
        <v>660</v>
      </c>
      <c r="D162" s="423" t="s">
        <v>55</v>
      </c>
      <c r="E162" s="423" t="s">
        <v>33</v>
      </c>
      <c r="F162" s="423" t="s">
        <v>37</v>
      </c>
      <c r="G162" s="423" t="s">
        <v>649</v>
      </c>
      <c r="H162" s="423" t="s">
        <v>661</v>
      </c>
      <c r="I162" s="423" t="s">
        <v>662</v>
      </c>
      <c r="J162" s="423" t="s">
        <v>78</v>
      </c>
      <c r="K162" s="504" t="s">
        <v>51</v>
      </c>
      <c r="L162" s="422" t="s">
        <v>652</v>
      </c>
      <c r="M162" s="423" t="s">
        <v>663</v>
      </c>
    </row>
    <row r="163" spans="1:13" s="311" customFormat="1" ht="15">
      <c r="A163" s="316"/>
      <c r="B163" s="406"/>
      <c r="C163" s="391"/>
      <c r="D163" s="392"/>
      <c r="E163" s="393"/>
      <c r="F163" s="394"/>
      <c r="G163" s="393"/>
      <c r="H163" s="394"/>
      <c r="I163" s="393"/>
      <c r="J163" s="393"/>
      <c r="K163" s="393"/>
      <c r="L163" s="444"/>
      <c r="M163" s="446"/>
    </row>
    <row r="164" spans="2:13" ht="60">
      <c r="B164" s="424" t="s">
        <v>664</v>
      </c>
      <c r="C164" s="473" t="s">
        <v>665</v>
      </c>
      <c r="D164" s="425">
        <v>41699</v>
      </c>
      <c r="E164" s="426" t="s">
        <v>33</v>
      </c>
      <c r="F164" s="474" t="s">
        <v>552</v>
      </c>
      <c r="G164" s="427" t="s">
        <v>666</v>
      </c>
      <c r="H164" s="426">
        <v>289352000</v>
      </c>
      <c r="I164" s="426">
        <f aca="true" t="shared" si="0" ref="I164:I175">H164</f>
        <v>289352000</v>
      </c>
      <c r="J164" s="427" t="s">
        <v>78</v>
      </c>
      <c r="K164" s="505" t="s">
        <v>51</v>
      </c>
      <c r="L164" s="475" t="s">
        <v>1053</v>
      </c>
      <c r="M164" s="428" t="s">
        <v>694</v>
      </c>
    </row>
    <row r="165" spans="2:13" ht="90">
      <c r="B165" s="424" t="s">
        <v>668</v>
      </c>
      <c r="C165" s="473" t="s">
        <v>669</v>
      </c>
      <c r="D165" s="425">
        <v>41730</v>
      </c>
      <c r="E165" s="426" t="s">
        <v>33</v>
      </c>
      <c r="F165" s="476" t="s">
        <v>670</v>
      </c>
      <c r="G165" s="427" t="s">
        <v>666</v>
      </c>
      <c r="H165" s="426">
        <v>6200000</v>
      </c>
      <c r="I165" s="426">
        <f t="shared" si="0"/>
        <v>6200000</v>
      </c>
      <c r="J165" s="427" t="s">
        <v>78</v>
      </c>
      <c r="K165" s="505" t="s">
        <v>51</v>
      </c>
      <c r="L165" s="475" t="s">
        <v>1053</v>
      </c>
      <c r="M165" s="428" t="s">
        <v>694</v>
      </c>
    </row>
    <row r="166" spans="2:13" ht="105">
      <c r="B166" s="424" t="s">
        <v>671</v>
      </c>
      <c r="C166" s="473" t="s">
        <v>646</v>
      </c>
      <c r="D166" s="425">
        <v>41671</v>
      </c>
      <c r="E166" s="426" t="s">
        <v>33</v>
      </c>
      <c r="F166" s="427" t="s">
        <v>672</v>
      </c>
      <c r="G166" s="427" t="s">
        <v>666</v>
      </c>
      <c r="H166" s="427">
        <v>53194430</v>
      </c>
      <c r="I166" s="427">
        <f t="shared" si="0"/>
        <v>53194430</v>
      </c>
      <c r="J166" s="427" t="s">
        <v>78</v>
      </c>
      <c r="K166" s="505" t="s">
        <v>51</v>
      </c>
      <c r="L166" s="475" t="s">
        <v>1053</v>
      </c>
      <c r="M166" s="428" t="s">
        <v>694</v>
      </c>
    </row>
    <row r="167" spans="2:13" ht="60">
      <c r="B167" s="424" t="s">
        <v>673</v>
      </c>
      <c r="C167" s="477" t="s">
        <v>674</v>
      </c>
      <c r="D167" s="425">
        <v>41671</v>
      </c>
      <c r="E167" s="426" t="s">
        <v>33</v>
      </c>
      <c r="F167" s="426" t="s">
        <v>48</v>
      </c>
      <c r="G167" s="427" t="s">
        <v>666</v>
      </c>
      <c r="H167" s="426">
        <v>15443352</v>
      </c>
      <c r="I167" s="426">
        <f t="shared" si="0"/>
        <v>15443352</v>
      </c>
      <c r="J167" s="427" t="s">
        <v>78</v>
      </c>
      <c r="K167" s="505" t="s">
        <v>51</v>
      </c>
      <c r="L167" s="475" t="s">
        <v>1053</v>
      </c>
      <c r="M167" s="428" t="s">
        <v>694</v>
      </c>
    </row>
    <row r="168" spans="2:13" ht="60">
      <c r="B168" s="424" t="s">
        <v>675</v>
      </c>
      <c r="C168" s="478" t="s">
        <v>676</v>
      </c>
      <c r="D168" s="425">
        <v>41713</v>
      </c>
      <c r="E168" s="426" t="s">
        <v>33</v>
      </c>
      <c r="F168" s="426" t="s">
        <v>48</v>
      </c>
      <c r="G168" s="427" t="s">
        <v>666</v>
      </c>
      <c r="H168" s="426">
        <v>20225700</v>
      </c>
      <c r="I168" s="426">
        <f t="shared" si="0"/>
        <v>20225700</v>
      </c>
      <c r="J168" s="427" t="s">
        <v>78</v>
      </c>
      <c r="K168" s="505" t="s">
        <v>51</v>
      </c>
      <c r="L168" s="475" t="s">
        <v>1053</v>
      </c>
      <c r="M168" s="428" t="s">
        <v>694</v>
      </c>
    </row>
    <row r="169" spans="2:13" ht="60">
      <c r="B169" s="424" t="s">
        <v>677</v>
      </c>
      <c r="C169" s="479" t="s">
        <v>678</v>
      </c>
      <c r="D169" s="425">
        <v>41791</v>
      </c>
      <c r="E169" s="426" t="s">
        <v>33</v>
      </c>
      <c r="F169" s="426" t="s">
        <v>552</v>
      </c>
      <c r="G169" s="427" t="s">
        <v>666</v>
      </c>
      <c r="H169" s="426">
        <v>80563100</v>
      </c>
      <c r="I169" s="426">
        <f t="shared" si="0"/>
        <v>80563100</v>
      </c>
      <c r="J169" s="427" t="s">
        <v>78</v>
      </c>
      <c r="K169" s="505" t="s">
        <v>51</v>
      </c>
      <c r="L169" s="475" t="s">
        <v>1053</v>
      </c>
      <c r="M169" s="428" t="s">
        <v>694</v>
      </c>
    </row>
    <row r="170" spans="2:13" ht="60">
      <c r="B170" s="424" t="s">
        <v>679</v>
      </c>
      <c r="C170" s="478" t="s">
        <v>680</v>
      </c>
      <c r="D170" s="425">
        <v>41760</v>
      </c>
      <c r="E170" s="426" t="s">
        <v>33</v>
      </c>
      <c r="F170" s="426" t="s">
        <v>48</v>
      </c>
      <c r="G170" s="427" t="s">
        <v>666</v>
      </c>
      <c r="H170" s="426">
        <v>6983150</v>
      </c>
      <c r="I170" s="426">
        <f t="shared" si="0"/>
        <v>6983150</v>
      </c>
      <c r="J170" s="427" t="s">
        <v>78</v>
      </c>
      <c r="K170" s="505" t="s">
        <v>51</v>
      </c>
      <c r="L170" s="475" t="s">
        <v>1053</v>
      </c>
      <c r="M170" s="428" t="s">
        <v>694</v>
      </c>
    </row>
    <row r="171" spans="2:13" ht="60">
      <c r="B171" s="429">
        <v>80141607</v>
      </c>
      <c r="C171" s="478" t="s">
        <v>681</v>
      </c>
      <c r="D171" s="425">
        <v>41640</v>
      </c>
      <c r="E171" s="426" t="s">
        <v>33</v>
      </c>
      <c r="F171" s="476" t="s">
        <v>682</v>
      </c>
      <c r="G171" s="427" t="s">
        <v>666</v>
      </c>
      <c r="H171" s="426">
        <v>75700000</v>
      </c>
      <c r="I171" s="426">
        <f t="shared" si="0"/>
        <v>75700000</v>
      </c>
      <c r="J171" s="427" t="s">
        <v>78</v>
      </c>
      <c r="K171" s="505" t="s">
        <v>51</v>
      </c>
      <c r="L171" s="475" t="s">
        <v>1053</v>
      </c>
      <c r="M171" s="428" t="s">
        <v>694</v>
      </c>
    </row>
    <row r="172" spans="2:13" ht="60">
      <c r="B172" s="424" t="s">
        <v>683</v>
      </c>
      <c r="C172" s="478" t="s">
        <v>684</v>
      </c>
      <c r="D172" s="425">
        <v>41640</v>
      </c>
      <c r="E172" s="426" t="s">
        <v>33</v>
      </c>
      <c r="F172" s="426" t="s">
        <v>552</v>
      </c>
      <c r="G172" s="427" t="s">
        <v>666</v>
      </c>
      <c r="H172" s="426">
        <v>171240000</v>
      </c>
      <c r="I172" s="426">
        <f t="shared" si="0"/>
        <v>171240000</v>
      </c>
      <c r="J172" s="427" t="s">
        <v>78</v>
      </c>
      <c r="K172" s="505" t="s">
        <v>51</v>
      </c>
      <c r="L172" s="475" t="s">
        <v>1053</v>
      </c>
      <c r="M172" s="428" t="s">
        <v>694</v>
      </c>
    </row>
    <row r="173" spans="2:13" ht="60">
      <c r="B173" s="429">
        <v>80131500</v>
      </c>
      <c r="C173" s="478" t="s">
        <v>685</v>
      </c>
      <c r="D173" s="425">
        <v>41640</v>
      </c>
      <c r="E173" s="426" t="s">
        <v>33</v>
      </c>
      <c r="F173" s="427" t="s">
        <v>686</v>
      </c>
      <c r="G173" s="427" t="s">
        <v>666</v>
      </c>
      <c r="H173" s="426">
        <v>47064000</v>
      </c>
      <c r="I173" s="426">
        <f t="shared" si="0"/>
        <v>47064000</v>
      </c>
      <c r="J173" s="427" t="s">
        <v>78</v>
      </c>
      <c r="K173" s="505" t="s">
        <v>51</v>
      </c>
      <c r="L173" s="475" t="s">
        <v>1053</v>
      </c>
      <c r="M173" s="428" t="s">
        <v>694</v>
      </c>
    </row>
    <row r="174" spans="2:13" ht="60">
      <c r="B174" s="429">
        <v>53102306</v>
      </c>
      <c r="C174" s="478" t="s">
        <v>687</v>
      </c>
      <c r="D174" s="425">
        <v>41640</v>
      </c>
      <c r="E174" s="426" t="s">
        <v>33</v>
      </c>
      <c r="F174" s="426" t="s">
        <v>688</v>
      </c>
      <c r="G174" s="427" t="s">
        <v>666</v>
      </c>
      <c r="H174" s="426">
        <v>1120000</v>
      </c>
      <c r="I174" s="426">
        <f t="shared" si="0"/>
        <v>1120000</v>
      </c>
      <c r="J174" s="427" t="s">
        <v>78</v>
      </c>
      <c r="K174" s="505" t="s">
        <v>51</v>
      </c>
      <c r="L174" s="475" t="s">
        <v>1053</v>
      </c>
      <c r="M174" s="428" t="s">
        <v>694</v>
      </c>
    </row>
    <row r="175" spans="2:13" ht="60">
      <c r="B175" s="429">
        <v>72154066</v>
      </c>
      <c r="C175" s="478" t="s">
        <v>689</v>
      </c>
      <c r="D175" s="425">
        <v>41640</v>
      </c>
      <c r="E175" s="426" t="s">
        <v>33</v>
      </c>
      <c r="F175" s="426" t="s">
        <v>688</v>
      </c>
      <c r="G175" s="427" t="s">
        <v>666</v>
      </c>
      <c r="H175" s="426">
        <v>5000000</v>
      </c>
      <c r="I175" s="426">
        <f t="shared" si="0"/>
        <v>5000000</v>
      </c>
      <c r="J175" s="427" t="s">
        <v>78</v>
      </c>
      <c r="K175" s="505" t="s">
        <v>51</v>
      </c>
      <c r="L175" s="475" t="s">
        <v>1053</v>
      </c>
      <c r="M175" s="428" t="s">
        <v>694</v>
      </c>
    </row>
    <row r="176" spans="2:13" ht="60">
      <c r="B176" s="429">
        <v>92121701</v>
      </c>
      <c r="C176" s="478" t="s">
        <v>690</v>
      </c>
      <c r="D176" s="425">
        <v>41640</v>
      </c>
      <c r="E176" s="426" t="s">
        <v>33</v>
      </c>
      <c r="F176" s="426" t="s">
        <v>552</v>
      </c>
      <c r="G176" s="427" t="s">
        <v>666</v>
      </c>
      <c r="H176" s="426">
        <v>75000000</v>
      </c>
      <c r="I176" s="426">
        <f>+H176</f>
        <v>75000000</v>
      </c>
      <c r="J176" s="427" t="s">
        <v>78</v>
      </c>
      <c r="K176" s="505" t="s">
        <v>51</v>
      </c>
      <c r="L176" s="475" t="s">
        <v>1053</v>
      </c>
      <c r="M176" s="428" t="s">
        <v>694</v>
      </c>
    </row>
    <row r="177" spans="2:13" ht="60">
      <c r="B177" s="424" t="s">
        <v>691</v>
      </c>
      <c r="C177" s="478" t="s">
        <v>692</v>
      </c>
      <c r="D177" s="425">
        <v>41640</v>
      </c>
      <c r="E177" s="426" t="s">
        <v>33</v>
      </c>
      <c r="F177" s="426" t="s">
        <v>688</v>
      </c>
      <c r="G177" s="427" t="s">
        <v>666</v>
      </c>
      <c r="H177" s="426">
        <v>75000000</v>
      </c>
      <c r="I177" s="426">
        <f>+H177</f>
        <v>75000000</v>
      </c>
      <c r="J177" s="427" t="s">
        <v>78</v>
      </c>
      <c r="K177" s="505" t="s">
        <v>51</v>
      </c>
      <c r="L177" s="475" t="s">
        <v>1053</v>
      </c>
      <c r="M177" s="428" t="s">
        <v>694</v>
      </c>
    </row>
    <row r="178" spans="1:13" s="311" customFormat="1" ht="15">
      <c r="A178" s="316"/>
      <c r="B178" s="406"/>
      <c r="C178" s="391"/>
      <c r="D178" s="392"/>
      <c r="E178" s="393"/>
      <c r="F178" s="394"/>
      <c r="G178" s="393"/>
      <c r="H178" s="394"/>
      <c r="I178" s="393"/>
      <c r="J178" s="393"/>
      <c r="K178" s="393"/>
      <c r="L178" s="444"/>
      <c r="M178" s="446"/>
    </row>
    <row r="179" spans="2:13" ht="45">
      <c r="B179" s="480" t="s">
        <v>695</v>
      </c>
      <c r="C179" s="481" t="s">
        <v>696</v>
      </c>
      <c r="D179" s="430">
        <v>41699</v>
      </c>
      <c r="E179" s="482" t="s">
        <v>697</v>
      </c>
      <c r="F179" s="482" t="s">
        <v>698</v>
      </c>
      <c r="G179" s="431" t="s">
        <v>619</v>
      </c>
      <c r="H179" s="483">
        <v>41800000</v>
      </c>
      <c r="I179" s="483">
        <v>38000000</v>
      </c>
      <c r="J179" s="431" t="s">
        <v>78</v>
      </c>
      <c r="K179" s="506" t="s">
        <v>51</v>
      </c>
      <c r="L179" s="515" t="s">
        <v>1054</v>
      </c>
      <c r="M179" s="516" t="s">
        <v>749</v>
      </c>
    </row>
    <row r="180" spans="2:13" ht="45">
      <c r="B180" s="432">
        <v>44000000</v>
      </c>
      <c r="C180" s="481" t="s">
        <v>700</v>
      </c>
      <c r="D180" s="430">
        <v>41699</v>
      </c>
      <c r="E180" s="482" t="s">
        <v>697</v>
      </c>
      <c r="F180" s="482" t="s">
        <v>698</v>
      </c>
      <c r="G180" s="431" t="s">
        <v>619</v>
      </c>
      <c r="H180" s="483">
        <v>51700000</v>
      </c>
      <c r="I180" s="483">
        <v>47000000</v>
      </c>
      <c r="J180" s="431" t="s">
        <v>78</v>
      </c>
      <c r="K180" s="506" t="s">
        <v>51</v>
      </c>
      <c r="L180" s="515" t="s">
        <v>1055</v>
      </c>
      <c r="M180" s="516" t="s">
        <v>749</v>
      </c>
    </row>
    <row r="181" spans="2:13" ht="45">
      <c r="B181" s="432">
        <v>47130000</v>
      </c>
      <c r="C181" s="481" t="s">
        <v>702</v>
      </c>
      <c r="D181" s="430">
        <v>41671</v>
      </c>
      <c r="E181" s="482" t="s">
        <v>590</v>
      </c>
      <c r="F181" s="482" t="s">
        <v>580</v>
      </c>
      <c r="G181" s="431" t="s">
        <v>619</v>
      </c>
      <c r="H181" s="483">
        <v>12650000</v>
      </c>
      <c r="I181" s="483">
        <v>11500000</v>
      </c>
      <c r="J181" s="431" t="s">
        <v>78</v>
      </c>
      <c r="K181" s="506" t="s">
        <v>51</v>
      </c>
      <c r="L181" s="515" t="s">
        <v>1056</v>
      </c>
      <c r="M181" s="516" t="s">
        <v>749</v>
      </c>
    </row>
    <row r="182" spans="2:13" ht="45">
      <c r="B182" s="480" t="s">
        <v>703</v>
      </c>
      <c r="C182" s="481" t="s">
        <v>704</v>
      </c>
      <c r="D182" s="430">
        <v>41760</v>
      </c>
      <c r="E182" s="482" t="s">
        <v>705</v>
      </c>
      <c r="F182" s="482" t="s">
        <v>698</v>
      </c>
      <c r="G182" s="431" t="s">
        <v>619</v>
      </c>
      <c r="H182" s="483">
        <v>73876132</v>
      </c>
      <c r="I182" s="483">
        <v>67160120</v>
      </c>
      <c r="J182" s="431" t="s">
        <v>78</v>
      </c>
      <c r="K182" s="506" t="s">
        <v>51</v>
      </c>
      <c r="L182" s="515" t="s">
        <v>1055</v>
      </c>
      <c r="M182" s="516" t="s">
        <v>749</v>
      </c>
    </row>
    <row r="183" spans="2:13" ht="45">
      <c r="B183" s="432">
        <v>55000000</v>
      </c>
      <c r="C183" s="481" t="s">
        <v>706</v>
      </c>
      <c r="D183" s="430">
        <v>41699</v>
      </c>
      <c r="E183" s="482" t="s">
        <v>697</v>
      </c>
      <c r="F183" s="482" t="s">
        <v>698</v>
      </c>
      <c r="G183" s="431" t="s">
        <v>619</v>
      </c>
      <c r="H183" s="483">
        <v>91300000</v>
      </c>
      <c r="I183" s="483">
        <v>83000000</v>
      </c>
      <c r="J183" s="431" t="s">
        <v>78</v>
      </c>
      <c r="K183" s="506" t="s">
        <v>51</v>
      </c>
      <c r="L183" s="515" t="s">
        <v>1057</v>
      </c>
      <c r="M183" s="516" t="s">
        <v>749</v>
      </c>
    </row>
    <row r="184" spans="2:13" ht="45">
      <c r="B184" s="432" t="s">
        <v>708</v>
      </c>
      <c r="C184" s="481" t="s">
        <v>709</v>
      </c>
      <c r="D184" s="430">
        <v>41671</v>
      </c>
      <c r="E184" s="482" t="s">
        <v>590</v>
      </c>
      <c r="F184" s="482" t="s">
        <v>580</v>
      </c>
      <c r="G184" s="431" t="s">
        <v>619</v>
      </c>
      <c r="H184" s="483">
        <v>30800000</v>
      </c>
      <c r="I184" s="483">
        <v>28000000</v>
      </c>
      <c r="J184" s="431" t="s">
        <v>78</v>
      </c>
      <c r="K184" s="506" t="s">
        <v>51</v>
      </c>
      <c r="L184" s="515" t="s">
        <v>1058</v>
      </c>
      <c r="M184" s="516" t="s">
        <v>749</v>
      </c>
    </row>
    <row r="185" spans="2:13" ht="45">
      <c r="B185" s="432">
        <v>53000000</v>
      </c>
      <c r="C185" s="481" t="s">
        <v>711</v>
      </c>
      <c r="D185" s="430">
        <v>41671</v>
      </c>
      <c r="E185" s="482" t="s">
        <v>590</v>
      </c>
      <c r="F185" s="482" t="s">
        <v>698</v>
      </c>
      <c r="G185" s="431" t="s">
        <v>619</v>
      </c>
      <c r="H185" s="483">
        <v>111100000</v>
      </c>
      <c r="I185" s="483">
        <v>101000000</v>
      </c>
      <c r="J185" s="431" t="s">
        <v>78</v>
      </c>
      <c r="K185" s="506" t="s">
        <v>51</v>
      </c>
      <c r="L185" s="515" t="s">
        <v>1058</v>
      </c>
      <c r="M185" s="516" t="s">
        <v>749</v>
      </c>
    </row>
    <row r="186" spans="2:13" ht="45">
      <c r="B186" s="432">
        <v>53000000</v>
      </c>
      <c r="C186" s="481" t="s">
        <v>712</v>
      </c>
      <c r="D186" s="430">
        <v>41699</v>
      </c>
      <c r="E186" s="482" t="s">
        <v>697</v>
      </c>
      <c r="F186" s="482" t="s">
        <v>698</v>
      </c>
      <c r="G186" s="431" t="s">
        <v>619</v>
      </c>
      <c r="H186" s="483">
        <v>41800000</v>
      </c>
      <c r="I186" s="483">
        <v>38000000</v>
      </c>
      <c r="J186" s="431" t="s">
        <v>78</v>
      </c>
      <c r="K186" s="506" t="s">
        <v>51</v>
      </c>
      <c r="L186" s="515" t="s">
        <v>1059</v>
      </c>
      <c r="M186" s="516" t="s">
        <v>749</v>
      </c>
    </row>
    <row r="187" spans="2:13" ht="45">
      <c r="B187" s="432" t="s">
        <v>714</v>
      </c>
      <c r="C187" s="481" t="s">
        <v>715</v>
      </c>
      <c r="D187" s="430">
        <v>41699</v>
      </c>
      <c r="E187" s="482" t="s">
        <v>697</v>
      </c>
      <c r="F187" s="482" t="s">
        <v>698</v>
      </c>
      <c r="G187" s="431" t="s">
        <v>619</v>
      </c>
      <c r="H187" s="483">
        <v>86060150</v>
      </c>
      <c r="I187" s="483">
        <v>78236500</v>
      </c>
      <c r="J187" s="431" t="s">
        <v>78</v>
      </c>
      <c r="K187" s="506" t="s">
        <v>51</v>
      </c>
      <c r="L187" s="515" t="s">
        <v>1058</v>
      </c>
      <c r="M187" s="516" t="s">
        <v>749</v>
      </c>
    </row>
    <row r="188" spans="2:13" ht="45">
      <c r="B188" s="432">
        <v>46161500</v>
      </c>
      <c r="C188" s="481" t="s">
        <v>716</v>
      </c>
      <c r="D188" s="430">
        <v>41791</v>
      </c>
      <c r="E188" s="482" t="s">
        <v>717</v>
      </c>
      <c r="F188" s="482" t="s">
        <v>718</v>
      </c>
      <c r="G188" s="431" t="s">
        <v>619</v>
      </c>
      <c r="H188" s="483">
        <v>667700000</v>
      </c>
      <c r="I188" s="483">
        <v>607000000</v>
      </c>
      <c r="J188" s="431" t="s">
        <v>78</v>
      </c>
      <c r="K188" s="506" t="s">
        <v>51</v>
      </c>
      <c r="L188" s="515" t="s">
        <v>1060</v>
      </c>
      <c r="M188" s="516" t="s">
        <v>749</v>
      </c>
    </row>
    <row r="189" spans="2:13" ht="45">
      <c r="B189" s="432">
        <v>43000000</v>
      </c>
      <c r="C189" s="481" t="s">
        <v>720</v>
      </c>
      <c r="D189" s="430">
        <v>41791</v>
      </c>
      <c r="E189" s="482" t="s">
        <v>717</v>
      </c>
      <c r="F189" s="482" t="s">
        <v>580</v>
      </c>
      <c r="G189" s="431" t="s">
        <v>619</v>
      </c>
      <c r="H189" s="483">
        <v>38200000</v>
      </c>
      <c r="I189" s="483">
        <v>35000000</v>
      </c>
      <c r="J189" s="431" t="s">
        <v>78</v>
      </c>
      <c r="K189" s="506" t="s">
        <v>51</v>
      </c>
      <c r="L189" s="515" t="s">
        <v>1055</v>
      </c>
      <c r="M189" s="516" t="s">
        <v>749</v>
      </c>
    </row>
    <row r="190" spans="2:13" ht="45">
      <c r="B190" s="432">
        <v>81000000</v>
      </c>
      <c r="C190" s="481" t="s">
        <v>721</v>
      </c>
      <c r="D190" s="430">
        <v>41760</v>
      </c>
      <c r="E190" s="482" t="s">
        <v>705</v>
      </c>
      <c r="F190" s="482" t="s">
        <v>718</v>
      </c>
      <c r="G190" s="431" t="s">
        <v>619</v>
      </c>
      <c r="H190" s="484">
        <v>790000000</v>
      </c>
      <c r="I190" s="483">
        <v>0</v>
      </c>
      <c r="J190" s="431" t="s">
        <v>78</v>
      </c>
      <c r="K190" s="506" t="s">
        <v>51</v>
      </c>
      <c r="L190" s="515" t="s">
        <v>1061</v>
      </c>
      <c r="M190" s="516" t="s">
        <v>749</v>
      </c>
    </row>
    <row r="191" spans="2:13" ht="45">
      <c r="B191" s="432">
        <v>72000000</v>
      </c>
      <c r="C191" s="481" t="s">
        <v>723</v>
      </c>
      <c r="D191" s="430">
        <v>41671</v>
      </c>
      <c r="E191" s="482" t="s">
        <v>590</v>
      </c>
      <c r="F191" s="482" t="s">
        <v>718</v>
      </c>
      <c r="G191" s="431" t="s">
        <v>619</v>
      </c>
      <c r="H191" s="484">
        <v>500000000</v>
      </c>
      <c r="I191" s="483">
        <v>0</v>
      </c>
      <c r="J191" s="431" t="s">
        <v>78</v>
      </c>
      <c r="K191" s="506" t="s">
        <v>51</v>
      </c>
      <c r="L191" s="515" t="s">
        <v>1057</v>
      </c>
      <c r="M191" s="516" t="s">
        <v>749</v>
      </c>
    </row>
    <row r="192" spans="2:13" ht="45">
      <c r="B192" s="432">
        <v>72000000</v>
      </c>
      <c r="C192" s="481" t="s">
        <v>724</v>
      </c>
      <c r="D192" s="430">
        <v>41699</v>
      </c>
      <c r="E192" s="482" t="s">
        <v>697</v>
      </c>
      <c r="F192" s="482" t="s">
        <v>698</v>
      </c>
      <c r="G192" s="431" t="s">
        <v>619</v>
      </c>
      <c r="H192" s="484">
        <v>200000000</v>
      </c>
      <c r="I192" s="483">
        <v>0</v>
      </c>
      <c r="J192" s="431" t="s">
        <v>78</v>
      </c>
      <c r="K192" s="506" t="s">
        <v>51</v>
      </c>
      <c r="L192" s="515" t="s">
        <v>1057</v>
      </c>
      <c r="M192" s="516" t="s">
        <v>749</v>
      </c>
    </row>
    <row r="193" spans="2:13" ht="45">
      <c r="B193" s="432" t="s">
        <v>725</v>
      </c>
      <c r="C193" s="481" t="s">
        <v>726</v>
      </c>
      <c r="D193" s="430">
        <v>41883</v>
      </c>
      <c r="E193" s="482" t="s">
        <v>727</v>
      </c>
      <c r="F193" s="482" t="s">
        <v>698</v>
      </c>
      <c r="G193" s="431" t="s">
        <v>619</v>
      </c>
      <c r="H193" s="484">
        <v>380000000</v>
      </c>
      <c r="I193" s="483">
        <v>0</v>
      </c>
      <c r="J193" s="431" t="s">
        <v>78</v>
      </c>
      <c r="K193" s="506" t="s">
        <v>51</v>
      </c>
      <c r="L193" s="515" t="s">
        <v>1058</v>
      </c>
      <c r="M193" s="516" t="s">
        <v>749</v>
      </c>
    </row>
    <row r="194" spans="2:13" ht="45">
      <c r="B194" s="432" t="s">
        <v>725</v>
      </c>
      <c r="C194" s="481" t="s">
        <v>728</v>
      </c>
      <c r="D194" s="430">
        <v>41821</v>
      </c>
      <c r="E194" s="482" t="s">
        <v>729</v>
      </c>
      <c r="F194" s="431" t="s">
        <v>698</v>
      </c>
      <c r="G194" s="431" t="s">
        <v>619</v>
      </c>
      <c r="H194" s="484">
        <v>248500000</v>
      </c>
      <c r="I194" s="483">
        <v>92000000</v>
      </c>
      <c r="J194" s="431" t="s">
        <v>78</v>
      </c>
      <c r="K194" s="506" t="s">
        <v>51</v>
      </c>
      <c r="L194" s="515" t="s">
        <v>1057</v>
      </c>
      <c r="M194" s="516" t="s">
        <v>749</v>
      </c>
    </row>
    <row r="195" spans="2:13" ht="45">
      <c r="B195" s="432">
        <v>81000000</v>
      </c>
      <c r="C195" s="481" t="s">
        <v>730</v>
      </c>
      <c r="D195" s="430">
        <v>41791</v>
      </c>
      <c r="E195" s="482" t="s">
        <v>717</v>
      </c>
      <c r="F195" s="482" t="s">
        <v>731</v>
      </c>
      <c r="G195" s="431" t="s">
        <v>619</v>
      </c>
      <c r="H195" s="484">
        <v>74160000</v>
      </c>
      <c r="I195" s="483">
        <v>0</v>
      </c>
      <c r="J195" s="431" t="s">
        <v>78</v>
      </c>
      <c r="K195" s="506" t="s">
        <v>51</v>
      </c>
      <c r="L195" s="515" t="s">
        <v>1060</v>
      </c>
      <c r="M195" s="516" t="s">
        <v>749</v>
      </c>
    </row>
    <row r="196" spans="2:13" ht="45">
      <c r="B196" s="432"/>
      <c r="C196" s="481" t="s">
        <v>732</v>
      </c>
      <c r="D196" s="430">
        <v>41671</v>
      </c>
      <c r="E196" s="482" t="s">
        <v>590</v>
      </c>
      <c r="F196" s="482" t="s">
        <v>580</v>
      </c>
      <c r="G196" s="431" t="s">
        <v>619</v>
      </c>
      <c r="H196" s="483">
        <v>38000000</v>
      </c>
      <c r="I196" s="483">
        <v>38000000</v>
      </c>
      <c r="J196" s="431" t="s">
        <v>78</v>
      </c>
      <c r="K196" s="506" t="s">
        <v>51</v>
      </c>
      <c r="L196" s="515" t="s">
        <v>1058</v>
      </c>
      <c r="M196" s="516" t="s">
        <v>749</v>
      </c>
    </row>
    <row r="197" spans="2:13" ht="60">
      <c r="B197" s="432">
        <v>81000000</v>
      </c>
      <c r="C197" s="481" t="s">
        <v>616</v>
      </c>
      <c r="D197" s="430">
        <v>41640</v>
      </c>
      <c r="E197" s="482" t="s">
        <v>617</v>
      </c>
      <c r="F197" s="482" t="s">
        <v>618</v>
      </c>
      <c r="G197" s="431" t="s">
        <v>619</v>
      </c>
      <c r="H197" s="483">
        <v>435600000</v>
      </c>
      <c r="I197" s="483">
        <v>396000000</v>
      </c>
      <c r="J197" s="431" t="s">
        <v>78</v>
      </c>
      <c r="K197" s="506" t="s">
        <v>51</v>
      </c>
      <c r="L197" s="515" t="s">
        <v>1062</v>
      </c>
      <c r="M197" s="516" t="s">
        <v>749</v>
      </c>
    </row>
    <row r="198" spans="2:13" ht="60">
      <c r="B198" s="432">
        <v>81000000</v>
      </c>
      <c r="C198" s="481" t="s">
        <v>622</v>
      </c>
      <c r="D198" s="430">
        <v>41640</v>
      </c>
      <c r="E198" s="482" t="s">
        <v>617</v>
      </c>
      <c r="F198" s="482" t="s">
        <v>618</v>
      </c>
      <c r="G198" s="431" t="s">
        <v>619</v>
      </c>
      <c r="H198" s="483">
        <v>1186900000</v>
      </c>
      <c r="I198" s="483">
        <v>1079000000</v>
      </c>
      <c r="J198" s="431" t="s">
        <v>78</v>
      </c>
      <c r="K198" s="506" t="s">
        <v>51</v>
      </c>
      <c r="L198" s="515" t="s">
        <v>1062</v>
      </c>
      <c r="M198" s="516" t="s">
        <v>749</v>
      </c>
    </row>
    <row r="199" spans="2:13" ht="45">
      <c r="B199" s="432">
        <v>83000000</v>
      </c>
      <c r="C199" s="481" t="s">
        <v>734</v>
      </c>
      <c r="D199" s="430">
        <v>41640</v>
      </c>
      <c r="E199" s="482" t="s">
        <v>617</v>
      </c>
      <c r="F199" s="482" t="s">
        <v>618</v>
      </c>
      <c r="G199" s="431" t="s">
        <v>619</v>
      </c>
      <c r="H199" s="483">
        <v>23100000</v>
      </c>
      <c r="I199" s="483">
        <v>21000000</v>
      </c>
      <c r="J199" s="431" t="s">
        <v>78</v>
      </c>
      <c r="K199" s="506" t="s">
        <v>51</v>
      </c>
      <c r="L199" s="515" t="s">
        <v>1063</v>
      </c>
      <c r="M199" s="516" t="s">
        <v>749</v>
      </c>
    </row>
    <row r="200" spans="2:13" ht="45">
      <c r="B200" s="432">
        <v>86100000</v>
      </c>
      <c r="C200" s="481" t="s">
        <v>482</v>
      </c>
      <c r="D200" s="430">
        <v>41791</v>
      </c>
      <c r="E200" s="482" t="s">
        <v>717</v>
      </c>
      <c r="F200" s="482" t="s">
        <v>618</v>
      </c>
      <c r="G200" s="431" t="s">
        <v>619</v>
      </c>
      <c r="H200" s="483">
        <v>4400000</v>
      </c>
      <c r="I200" s="483">
        <v>4000000</v>
      </c>
      <c r="J200" s="431" t="s">
        <v>78</v>
      </c>
      <c r="K200" s="506" t="s">
        <v>51</v>
      </c>
      <c r="L200" s="515" t="s">
        <v>1057</v>
      </c>
      <c r="M200" s="516" t="s">
        <v>749</v>
      </c>
    </row>
    <row r="201" spans="2:13" ht="45">
      <c r="B201" s="432">
        <v>25100000</v>
      </c>
      <c r="C201" s="481" t="s">
        <v>736</v>
      </c>
      <c r="D201" s="430">
        <v>41791</v>
      </c>
      <c r="E201" s="482" t="s">
        <v>717</v>
      </c>
      <c r="F201" s="482" t="s">
        <v>718</v>
      </c>
      <c r="G201" s="431" t="s">
        <v>619</v>
      </c>
      <c r="H201" s="483">
        <v>451000000</v>
      </c>
      <c r="I201" s="483">
        <v>410000000</v>
      </c>
      <c r="J201" s="431" t="s">
        <v>78</v>
      </c>
      <c r="K201" s="506" t="s">
        <v>51</v>
      </c>
      <c r="L201" s="515" t="s">
        <v>1057</v>
      </c>
      <c r="M201" s="516" t="s">
        <v>749</v>
      </c>
    </row>
    <row r="202" spans="2:13" ht="45">
      <c r="B202" s="432">
        <v>92000000</v>
      </c>
      <c r="C202" s="481" t="s">
        <v>737</v>
      </c>
      <c r="D202" s="430">
        <v>41640</v>
      </c>
      <c r="E202" s="482" t="s">
        <v>617</v>
      </c>
      <c r="F202" s="482" t="s">
        <v>698</v>
      </c>
      <c r="G202" s="431" t="s">
        <v>619</v>
      </c>
      <c r="H202" s="483">
        <v>178200000</v>
      </c>
      <c r="I202" s="483">
        <v>162000000</v>
      </c>
      <c r="J202" s="431" t="s">
        <v>78</v>
      </c>
      <c r="K202" s="506" t="s">
        <v>51</v>
      </c>
      <c r="L202" s="515" t="s">
        <v>1057</v>
      </c>
      <c r="M202" s="516" t="s">
        <v>749</v>
      </c>
    </row>
    <row r="203" spans="2:13" ht="30">
      <c r="B203" s="432">
        <v>78100000</v>
      </c>
      <c r="C203" s="481" t="s">
        <v>738</v>
      </c>
      <c r="D203" s="430">
        <v>41640</v>
      </c>
      <c r="E203" s="482" t="s">
        <v>617</v>
      </c>
      <c r="F203" s="482" t="s">
        <v>580</v>
      </c>
      <c r="G203" s="431" t="s">
        <v>619</v>
      </c>
      <c r="H203" s="483">
        <v>30000000</v>
      </c>
      <c r="I203" s="483">
        <v>20000000</v>
      </c>
      <c r="J203" s="431" t="s">
        <v>78</v>
      </c>
      <c r="K203" s="506" t="s">
        <v>51</v>
      </c>
      <c r="L203" s="515" t="s">
        <v>1064</v>
      </c>
      <c r="M203" s="516" t="s">
        <v>749</v>
      </c>
    </row>
    <row r="204" spans="2:13" ht="45">
      <c r="B204" s="432">
        <v>90110000</v>
      </c>
      <c r="C204" s="481" t="s">
        <v>740</v>
      </c>
      <c r="D204" s="430">
        <v>41640</v>
      </c>
      <c r="E204" s="482" t="s">
        <v>617</v>
      </c>
      <c r="F204" s="482" t="s">
        <v>618</v>
      </c>
      <c r="G204" s="431" t="s">
        <v>619</v>
      </c>
      <c r="H204" s="483">
        <v>29700000</v>
      </c>
      <c r="I204" s="484">
        <v>27000000</v>
      </c>
      <c r="J204" s="431" t="s">
        <v>78</v>
      </c>
      <c r="K204" s="506" t="s">
        <v>51</v>
      </c>
      <c r="L204" s="515" t="s">
        <v>1057</v>
      </c>
      <c r="M204" s="516" t="s">
        <v>749</v>
      </c>
    </row>
    <row r="205" spans="2:13" ht="45">
      <c r="B205" s="432">
        <v>15100000</v>
      </c>
      <c r="C205" s="481" t="s">
        <v>741</v>
      </c>
      <c r="D205" s="430">
        <v>41640</v>
      </c>
      <c r="E205" s="482" t="s">
        <v>617</v>
      </c>
      <c r="F205" s="482" t="s">
        <v>698</v>
      </c>
      <c r="G205" s="431" t="s">
        <v>619</v>
      </c>
      <c r="H205" s="483">
        <v>55000000</v>
      </c>
      <c r="I205" s="483">
        <v>50000000</v>
      </c>
      <c r="J205" s="431" t="s">
        <v>78</v>
      </c>
      <c r="K205" s="506" t="s">
        <v>51</v>
      </c>
      <c r="L205" s="515" t="s">
        <v>1058</v>
      </c>
      <c r="M205" s="516" t="s">
        <v>749</v>
      </c>
    </row>
    <row r="206" spans="2:13" ht="60">
      <c r="B206" s="432">
        <v>84000000</v>
      </c>
      <c r="C206" s="481" t="s">
        <v>742</v>
      </c>
      <c r="D206" s="430">
        <v>41671</v>
      </c>
      <c r="E206" s="482" t="s">
        <v>590</v>
      </c>
      <c r="F206" s="482" t="s">
        <v>698</v>
      </c>
      <c r="G206" s="431" t="s">
        <v>619</v>
      </c>
      <c r="H206" s="483">
        <v>89100000</v>
      </c>
      <c r="I206" s="483">
        <v>81000000</v>
      </c>
      <c r="J206" s="431" t="s">
        <v>78</v>
      </c>
      <c r="K206" s="506" t="s">
        <v>51</v>
      </c>
      <c r="L206" s="515" t="s">
        <v>1065</v>
      </c>
      <c r="M206" s="516" t="s">
        <v>749</v>
      </c>
    </row>
    <row r="207" spans="2:13" ht="45">
      <c r="B207" s="432">
        <v>50000000</v>
      </c>
      <c r="C207" s="481" t="s">
        <v>744</v>
      </c>
      <c r="D207" s="430">
        <v>41640</v>
      </c>
      <c r="E207" s="482" t="s">
        <v>617</v>
      </c>
      <c r="F207" s="482" t="s">
        <v>580</v>
      </c>
      <c r="G207" s="431" t="s">
        <v>619</v>
      </c>
      <c r="H207" s="483">
        <v>38200000</v>
      </c>
      <c r="I207" s="483">
        <v>35000000</v>
      </c>
      <c r="J207" s="431" t="s">
        <v>78</v>
      </c>
      <c r="K207" s="506" t="s">
        <v>51</v>
      </c>
      <c r="L207" s="515" t="s">
        <v>1066</v>
      </c>
      <c r="M207" s="516" t="s">
        <v>749</v>
      </c>
    </row>
    <row r="208" spans="2:13" ht="45">
      <c r="B208" s="432">
        <v>52160000</v>
      </c>
      <c r="C208" s="481" t="s">
        <v>746</v>
      </c>
      <c r="D208" s="430">
        <v>41699</v>
      </c>
      <c r="E208" s="482" t="s">
        <v>697</v>
      </c>
      <c r="F208" s="482" t="s">
        <v>698</v>
      </c>
      <c r="G208" s="431" t="s">
        <v>619</v>
      </c>
      <c r="H208" s="483">
        <v>53900000</v>
      </c>
      <c r="I208" s="483">
        <v>49000000</v>
      </c>
      <c r="J208" s="431" t="s">
        <v>78</v>
      </c>
      <c r="K208" s="506" t="s">
        <v>51</v>
      </c>
      <c r="L208" s="515" t="s">
        <v>1058</v>
      </c>
      <c r="M208" s="516" t="s">
        <v>749</v>
      </c>
    </row>
    <row r="209" spans="2:13" ht="45">
      <c r="B209" s="432">
        <v>84000000</v>
      </c>
      <c r="C209" s="481" t="s">
        <v>747</v>
      </c>
      <c r="D209" s="430">
        <v>41730</v>
      </c>
      <c r="E209" s="482" t="s">
        <v>590</v>
      </c>
      <c r="F209" s="482" t="s">
        <v>580</v>
      </c>
      <c r="G209" s="431" t="s">
        <v>619</v>
      </c>
      <c r="H209" s="483">
        <v>3300000</v>
      </c>
      <c r="I209" s="483">
        <v>3000000</v>
      </c>
      <c r="J209" s="431" t="s">
        <v>78</v>
      </c>
      <c r="K209" s="506" t="s">
        <v>51</v>
      </c>
      <c r="L209" s="515" t="s">
        <v>1058</v>
      </c>
      <c r="M209" s="516" t="s">
        <v>749</v>
      </c>
    </row>
    <row r="210" spans="2:13" ht="45">
      <c r="B210" s="432">
        <v>81110000</v>
      </c>
      <c r="C210" s="481" t="s">
        <v>748</v>
      </c>
      <c r="D210" s="430">
        <v>41821</v>
      </c>
      <c r="E210" s="482" t="s">
        <v>729</v>
      </c>
      <c r="F210" s="482" t="s">
        <v>580</v>
      </c>
      <c r="G210" s="431" t="s">
        <v>619</v>
      </c>
      <c r="H210" s="484">
        <v>4400000</v>
      </c>
      <c r="I210" s="483">
        <v>0</v>
      </c>
      <c r="J210" s="431" t="s">
        <v>78</v>
      </c>
      <c r="K210" s="506" t="s">
        <v>51</v>
      </c>
      <c r="L210" s="515" t="s">
        <v>1055</v>
      </c>
      <c r="M210" s="516" t="s">
        <v>749</v>
      </c>
    </row>
    <row r="211" spans="1:13" s="311" customFormat="1" ht="15">
      <c r="A211" s="316"/>
      <c r="B211" s="406"/>
      <c r="C211" s="391"/>
      <c r="D211" s="392"/>
      <c r="E211" s="393"/>
      <c r="F211" s="394"/>
      <c r="G211" s="393"/>
      <c r="H211" s="394"/>
      <c r="I211" s="393"/>
      <c r="J211" s="393"/>
      <c r="K211" s="393"/>
      <c r="L211" s="444"/>
      <c r="M211" s="446"/>
    </row>
    <row r="212" spans="2:13" ht="45">
      <c r="B212" s="485">
        <v>20102301</v>
      </c>
      <c r="C212" s="486" t="s">
        <v>841</v>
      </c>
      <c r="D212" s="433">
        <v>41289</v>
      </c>
      <c r="E212" s="434" t="s">
        <v>80</v>
      </c>
      <c r="F212" s="434" t="s">
        <v>842</v>
      </c>
      <c r="G212" s="434" t="s">
        <v>843</v>
      </c>
      <c r="H212" s="434">
        <v>96000000</v>
      </c>
      <c r="I212" s="434" t="s">
        <v>1067</v>
      </c>
      <c r="J212" s="434" t="s">
        <v>78</v>
      </c>
      <c r="K212" s="507" t="s">
        <v>51</v>
      </c>
      <c r="L212" s="435" t="s">
        <v>1068</v>
      </c>
      <c r="M212" s="434" t="s">
        <v>850</v>
      </c>
    </row>
    <row r="213" spans="2:13" ht="45">
      <c r="B213" s="485">
        <v>72151502</v>
      </c>
      <c r="C213" s="486" t="s">
        <v>845</v>
      </c>
      <c r="D213" s="436" t="s">
        <v>846</v>
      </c>
      <c r="E213" s="434" t="s">
        <v>33</v>
      </c>
      <c r="F213" s="434" t="s">
        <v>842</v>
      </c>
      <c r="G213" s="434"/>
      <c r="H213" s="434">
        <v>158000000</v>
      </c>
      <c r="I213" s="434" t="s">
        <v>1067</v>
      </c>
      <c r="J213" s="434" t="s">
        <v>78</v>
      </c>
      <c r="K213" s="507" t="s">
        <v>51</v>
      </c>
      <c r="L213" s="435" t="s">
        <v>1068</v>
      </c>
      <c r="M213" s="434" t="s">
        <v>850</v>
      </c>
    </row>
    <row r="214" spans="2:13" ht="45">
      <c r="B214" s="485">
        <v>7212</v>
      </c>
      <c r="C214" s="487" t="s">
        <v>847</v>
      </c>
      <c r="D214" s="436" t="s">
        <v>846</v>
      </c>
      <c r="E214" s="434" t="s">
        <v>33</v>
      </c>
      <c r="F214" s="434" t="s">
        <v>842</v>
      </c>
      <c r="G214" s="434"/>
      <c r="H214" s="434">
        <f>315000000+2284788000</f>
        <v>2599788000</v>
      </c>
      <c r="I214" s="434" t="s">
        <v>1067</v>
      </c>
      <c r="J214" s="434" t="s">
        <v>78</v>
      </c>
      <c r="K214" s="507" t="s">
        <v>51</v>
      </c>
      <c r="L214" s="435" t="s">
        <v>1068</v>
      </c>
      <c r="M214" s="434" t="s">
        <v>850</v>
      </c>
    </row>
    <row r="215" spans="2:13" ht="45">
      <c r="B215" s="485">
        <v>72141104</v>
      </c>
      <c r="C215" s="487" t="s">
        <v>848</v>
      </c>
      <c r="D215" s="436" t="s">
        <v>846</v>
      </c>
      <c r="E215" s="434" t="s">
        <v>33</v>
      </c>
      <c r="F215" s="434" t="s">
        <v>842</v>
      </c>
      <c r="G215" s="434"/>
      <c r="H215" s="434">
        <f>(5600000000*60%)+(5600000000*30%)+(5600000000*10%)+(3074000000+112787000)-96000000</f>
        <v>8690787000</v>
      </c>
      <c r="I215" s="434" t="s">
        <v>1067</v>
      </c>
      <c r="J215" s="434" t="s">
        <v>78</v>
      </c>
      <c r="K215" s="507" t="s">
        <v>51</v>
      </c>
      <c r="L215" s="435" t="s">
        <v>1068</v>
      </c>
      <c r="M215" s="434" t="s">
        <v>850</v>
      </c>
    </row>
    <row r="216" spans="2:13" ht="45">
      <c r="B216" s="485">
        <v>7214</v>
      </c>
      <c r="C216" s="487" t="s">
        <v>849</v>
      </c>
      <c r="D216" s="436" t="s">
        <v>846</v>
      </c>
      <c r="E216" s="434" t="s">
        <v>33</v>
      </c>
      <c r="F216" s="434" t="s">
        <v>842</v>
      </c>
      <c r="G216" s="434"/>
      <c r="H216" s="434">
        <v>132000000</v>
      </c>
      <c r="I216" s="434" t="s">
        <v>1067</v>
      </c>
      <c r="J216" s="434" t="s">
        <v>78</v>
      </c>
      <c r="K216" s="507" t="s">
        <v>51</v>
      </c>
      <c r="L216" s="435" t="s">
        <v>1068</v>
      </c>
      <c r="M216" s="434" t="s">
        <v>850</v>
      </c>
    </row>
    <row r="217" spans="1:13" s="311" customFormat="1" ht="15">
      <c r="A217" s="316"/>
      <c r="B217" s="406"/>
      <c r="C217" s="391"/>
      <c r="D217" s="392"/>
      <c r="E217" s="393"/>
      <c r="F217" s="394"/>
      <c r="G217" s="393"/>
      <c r="H217" s="394"/>
      <c r="I217" s="393"/>
      <c r="J217" s="393"/>
      <c r="K217" s="393"/>
      <c r="L217" s="444"/>
      <c r="M217" s="446"/>
    </row>
    <row r="218" spans="2:13" ht="45">
      <c r="B218" s="437">
        <v>81000000</v>
      </c>
      <c r="C218" s="438" t="s">
        <v>851</v>
      </c>
      <c r="D218" s="439" t="s">
        <v>852</v>
      </c>
      <c r="E218" s="439" t="s">
        <v>853</v>
      </c>
      <c r="F218" s="439" t="s">
        <v>854</v>
      </c>
      <c r="G218" s="439" t="s">
        <v>666</v>
      </c>
      <c r="H218" s="439" t="s">
        <v>855</v>
      </c>
      <c r="I218" s="440" t="s">
        <v>856</v>
      </c>
      <c r="J218" s="439" t="s">
        <v>78</v>
      </c>
      <c r="K218" s="508" t="s">
        <v>51</v>
      </c>
      <c r="L218" s="438" t="s">
        <v>857</v>
      </c>
      <c r="M218" s="439" t="s">
        <v>869</v>
      </c>
    </row>
    <row r="219" spans="2:13" ht="45">
      <c r="B219" s="437">
        <v>20100000</v>
      </c>
      <c r="C219" s="438" t="s">
        <v>858</v>
      </c>
      <c r="D219" s="439" t="s">
        <v>859</v>
      </c>
      <c r="E219" s="439" t="s">
        <v>860</v>
      </c>
      <c r="F219" s="439" t="s">
        <v>854</v>
      </c>
      <c r="G219" s="439" t="s">
        <v>619</v>
      </c>
      <c r="H219" s="439" t="s">
        <v>861</v>
      </c>
      <c r="I219" s="439" t="s">
        <v>862</v>
      </c>
      <c r="J219" s="439" t="s">
        <v>78</v>
      </c>
      <c r="K219" s="508" t="s">
        <v>51</v>
      </c>
      <c r="L219" s="438" t="s">
        <v>857</v>
      </c>
      <c r="M219" s="439" t="s">
        <v>869</v>
      </c>
    </row>
    <row r="220" spans="2:13" ht="45">
      <c r="B220" s="437">
        <v>44100000</v>
      </c>
      <c r="C220" s="438" t="s">
        <v>863</v>
      </c>
      <c r="D220" s="439" t="s">
        <v>864</v>
      </c>
      <c r="E220" s="439" t="s">
        <v>865</v>
      </c>
      <c r="F220" s="439" t="s">
        <v>866</v>
      </c>
      <c r="G220" s="439" t="s">
        <v>619</v>
      </c>
      <c r="H220" s="439" t="s">
        <v>867</v>
      </c>
      <c r="I220" s="439" t="s">
        <v>868</v>
      </c>
      <c r="J220" s="439" t="s">
        <v>78</v>
      </c>
      <c r="K220" s="508" t="s">
        <v>51</v>
      </c>
      <c r="L220" s="438" t="s">
        <v>857</v>
      </c>
      <c r="M220" s="439" t="s">
        <v>869</v>
      </c>
    </row>
    <row r="221" spans="1:13" s="311" customFormat="1" ht="15">
      <c r="A221" s="316"/>
      <c r="B221" s="441"/>
      <c r="C221" s="391"/>
      <c r="D221" s="392"/>
      <c r="E221" s="393"/>
      <c r="F221" s="394"/>
      <c r="G221" s="393"/>
      <c r="H221" s="394"/>
      <c r="I221" s="393"/>
      <c r="J221" s="393"/>
      <c r="K221" s="393"/>
      <c r="L221" s="444"/>
      <c r="M221" s="446"/>
    </row>
    <row r="222" spans="1:13" s="311" customFormat="1" ht="210">
      <c r="A222" s="316"/>
      <c r="B222" s="442" t="s">
        <v>871</v>
      </c>
      <c r="C222" s="442" t="s">
        <v>1069</v>
      </c>
      <c r="D222" s="443">
        <v>41671</v>
      </c>
      <c r="E222" s="444" t="s">
        <v>415</v>
      </c>
      <c r="F222" s="445" t="s">
        <v>1109</v>
      </c>
      <c r="G222" s="445" t="s">
        <v>619</v>
      </c>
      <c r="H222" s="445" t="s">
        <v>1070</v>
      </c>
      <c r="I222" s="445" t="s">
        <v>1070</v>
      </c>
      <c r="J222" s="445" t="s">
        <v>78</v>
      </c>
      <c r="K222" s="509" t="s">
        <v>51</v>
      </c>
      <c r="L222" s="444" t="s">
        <v>1087</v>
      </c>
      <c r="M222" s="446" t="s">
        <v>1120</v>
      </c>
    </row>
    <row r="223" spans="1:13" s="311" customFormat="1" ht="30">
      <c r="A223" s="316"/>
      <c r="B223" s="447" t="s">
        <v>1122</v>
      </c>
      <c r="C223" s="442" t="s">
        <v>1071</v>
      </c>
      <c r="D223" s="443">
        <v>41671</v>
      </c>
      <c r="E223" s="444" t="s">
        <v>415</v>
      </c>
      <c r="F223" s="445" t="s">
        <v>866</v>
      </c>
      <c r="G223" s="445" t="s">
        <v>619</v>
      </c>
      <c r="H223" s="445" t="s">
        <v>1070</v>
      </c>
      <c r="I223" s="445" t="s">
        <v>1070</v>
      </c>
      <c r="J223" s="445" t="s">
        <v>78</v>
      </c>
      <c r="K223" s="509" t="s">
        <v>51</v>
      </c>
      <c r="L223" s="444" t="s">
        <v>1088</v>
      </c>
      <c r="M223" s="446" t="s">
        <v>1120</v>
      </c>
    </row>
    <row r="224" spans="1:13" s="311" customFormat="1" ht="30">
      <c r="A224" s="316"/>
      <c r="B224" s="447">
        <v>80141607</v>
      </c>
      <c r="C224" s="442" t="s">
        <v>1123</v>
      </c>
      <c r="D224" s="443">
        <v>41671</v>
      </c>
      <c r="E224" s="444" t="s">
        <v>415</v>
      </c>
      <c r="F224" s="445" t="s">
        <v>1109</v>
      </c>
      <c r="G224" s="445" t="s">
        <v>619</v>
      </c>
      <c r="H224" s="445" t="s">
        <v>1072</v>
      </c>
      <c r="I224" s="445" t="s">
        <v>1072</v>
      </c>
      <c r="J224" s="445" t="s">
        <v>78</v>
      </c>
      <c r="K224" s="509" t="s">
        <v>51</v>
      </c>
      <c r="L224" s="444" t="s">
        <v>1089</v>
      </c>
      <c r="M224" s="446" t="s">
        <v>1120</v>
      </c>
    </row>
    <row r="225" spans="1:13" s="311" customFormat="1" ht="30">
      <c r="A225" s="316"/>
      <c r="B225" s="447" t="s">
        <v>1141</v>
      </c>
      <c r="C225" s="442" t="s">
        <v>1073</v>
      </c>
      <c r="D225" s="443">
        <v>41671</v>
      </c>
      <c r="E225" s="444" t="s">
        <v>415</v>
      </c>
      <c r="F225" s="445" t="s">
        <v>1109</v>
      </c>
      <c r="G225" s="445" t="s">
        <v>619</v>
      </c>
      <c r="H225" s="445" t="s">
        <v>1074</v>
      </c>
      <c r="I225" s="445" t="s">
        <v>1074</v>
      </c>
      <c r="J225" s="445" t="s">
        <v>78</v>
      </c>
      <c r="K225" s="509" t="s">
        <v>51</v>
      </c>
      <c r="L225" s="444" t="s">
        <v>1090</v>
      </c>
      <c r="M225" s="446" t="s">
        <v>1120</v>
      </c>
    </row>
    <row r="226" spans="1:13" s="311" customFormat="1" ht="30">
      <c r="A226" s="316"/>
      <c r="B226" s="447">
        <v>78181507</v>
      </c>
      <c r="C226" s="442" t="s">
        <v>1075</v>
      </c>
      <c r="D226" s="443">
        <v>41671</v>
      </c>
      <c r="E226" s="444" t="s">
        <v>415</v>
      </c>
      <c r="F226" s="445" t="s">
        <v>866</v>
      </c>
      <c r="G226" s="445" t="s">
        <v>619</v>
      </c>
      <c r="H226" s="445" t="s">
        <v>1126</v>
      </c>
      <c r="I226" s="445" t="s">
        <v>1126</v>
      </c>
      <c r="J226" s="445" t="s">
        <v>78</v>
      </c>
      <c r="K226" s="509" t="s">
        <v>51</v>
      </c>
      <c r="L226" s="444" t="s">
        <v>1091</v>
      </c>
      <c r="M226" s="446" t="s">
        <v>1120</v>
      </c>
    </row>
    <row r="227" spans="1:13" s="311" customFormat="1" ht="30">
      <c r="A227" s="316"/>
      <c r="B227" s="442"/>
      <c r="C227" s="442" t="s">
        <v>1076</v>
      </c>
      <c r="D227" s="443">
        <v>41671</v>
      </c>
      <c r="E227" s="444" t="s">
        <v>415</v>
      </c>
      <c r="F227" s="445" t="s">
        <v>866</v>
      </c>
      <c r="G227" s="445" t="s">
        <v>619</v>
      </c>
      <c r="H227" s="445" t="s">
        <v>1077</v>
      </c>
      <c r="I227" s="445" t="s">
        <v>1077</v>
      </c>
      <c r="J227" s="445" t="s">
        <v>78</v>
      </c>
      <c r="K227" s="509" t="s">
        <v>51</v>
      </c>
      <c r="L227" s="444" t="s">
        <v>1092</v>
      </c>
      <c r="M227" s="446" t="s">
        <v>1120</v>
      </c>
    </row>
    <row r="228" spans="1:13" s="311" customFormat="1" ht="30">
      <c r="A228" s="316"/>
      <c r="B228" s="442" t="s">
        <v>1114</v>
      </c>
      <c r="C228" s="442" t="s">
        <v>1078</v>
      </c>
      <c r="D228" s="443">
        <v>41671</v>
      </c>
      <c r="E228" s="444" t="s">
        <v>415</v>
      </c>
      <c r="F228" s="445" t="s">
        <v>866</v>
      </c>
      <c r="G228" s="445" t="s">
        <v>619</v>
      </c>
      <c r="H228" s="445" t="s">
        <v>1080</v>
      </c>
      <c r="I228" s="445" t="s">
        <v>1080</v>
      </c>
      <c r="J228" s="445" t="s">
        <v>78</v>
      </c>
      <c r="K228" s="509" t="s">
        <v>51</v>
      </c>
      <c r="L228" s="444" t="s">
        <v>1093</v>
      </c>
      <c r="M228" s="446" t="s">
        <v>1120</v>
      </c>
    </row>
    <row r="229" spans="1:13" s="311" customFormat="1" ht="30">
      <c r="A229" s="316"/>
      <c r="B229" s="442">
        <v>25191838</v>
      </c>
      <c r="C229" s="442" t="s">
        <v>1079</v>
      </c>
      <c r="D229" s="443">
        <v>41671</v>
      </c>
      <c r="E229" s="444" t="s">
        <v>415</v>
      </c>
      <c r="F229" s="445" t="s">
        <v>866</v>
      </c>
      <c r="G229" s="445" t="s">
        <v>619</v>
      </c>
      <c r="H229" s="445" t="s">
        <v>1125</v>
      </c>
      <c r="I229" s="445" t="s">
        <v>1125</v>
      </c>
      <c r="J229" s="445" t="s">
        <v>78</v>
      </c>
      <c r="K229" s="509" t="s">
        <v>51</v>
      </c>
      <c r="L229" s="444" t="s">
        <v>1094</v>
      </c>
      <c r="M229" s="446" t="s">
        <v>1120</v>
      </c>
    </row>
    <row r="230" spans="1:13" s="311" customFormat="1" ht="30">
      <c r="A230" s="316"/>
      <c r="B230" s="488">
        <v>92101501</v>
      </c>
      <c r="C230" s="442" t="s">
        <v>1081</v>
      </c>
      <c r="D230" s="443">
        <v>41640</v>
      </c>
      <c r="E230" s="444" t="s">
        <v>1083</v>
      </c>
      <c r="F230" s="445" t="s">
        <v>1109</v>
      </c>
      <c r="G230" s="445" t="s">
        <v>619</v>
      </c>
      <c r="H230" s="445" t="s">
        <v>1084</v>
      </c>
      <c r="I230" s="445" t="s">
        <v>1084</v>
      </c>
      <c r="J230" s="445" t="s">
        <v>78</v>
      </c>
      <c r="K230" s="509" t="s">
        <v>51</v>
      </c>
      <c r="L230" s="444" t="s">
        <v>1095</v>
      </c>
      <c r="M230" s="446" t="s">
        <v>1120</v>
      </c>
    </row>
    <row r="231" spans="1:13" s="311" customFormat="1" ht="30">
      <c r="A231" s="316"/>
      <c r="B231" s="488">
        <v>92101501</v>
      </c>
      <c r="C231" s="442" t="s">
        <v>1081</v>
      </c>
      <c r="D231" s="443">
        <v>41730</v>
      </c>
      <c r="E231" s="444" t="s">
        <v>415</v>
      </c>
      <c r="F231" s="445" t="s">
        <v>718</v>
      </c>
      <c r="G231" s="445" t="s">
        <v>619</v>
      </c>
      <c r="H231" s="445" t="s">
        <v>1085</v>
      </c>
      <c r="I231" s="445" t="s">
        <v>1085</v>
      </c>
      <c r="J231" s="445" t="s">
        <v>78</v>
      </c>
      <c r="K231" s="509" t="s">
        <v>51</v>
      </c>
      <c r="L231" s="444" t="s">
        <v>1096</v>
      </c>
      <c r="M231" s="446" t="s">
        <v>1120</v>
      </c>
    </row>
    <row r="232" spans="1:13" s="311" customFormat="1" ht="30">
      <c r="A232" s="316"/>
      <c r="B232" s="442">
        <v>80131500</v>
      </c>
      <c r="C232" s="442" t="s">
        <v>1082</v>
      </c>
      <c r="D232" s="443">
        <v>41641</v>
      </c>
      <c r="E232" s="448" t="s">
        <v>33</v>
      </c>
      <c r="F232" s="445" t="s">
        <v>1127</v>
      </c>
      <c r="G232" s="445" t="s">
        <v>619</v>
      </c>
      <c r="H232" s="445" t="s">
        <v>1086</v>
      </c>
      <c r="I232" s="445" t="s">
        <v>1086</v>
      </c>
      <c r="J232" s="445" t="s">
        <v>78</v>
      </c>
      <c r="K232" s="509" t="s">
        <v>51</v>
      </c>
      <c r="L232" s="444" t="s">
        <v>1097</v>
      </c>
      <c r="M232" s="446" t="s">
        <v>1120</v>
      </c>
    </row>
    <row r="233" spans="1:13" s="311" customFormat="1" ht="30">
      <c r="A233" s="316"/>
      <c r="B233" s="488">
        <v>78111809</v>
      </c>
      <c r="C233" s="442" t="s">
        <v>1118</v>
      </c>
      <c r="D233" s="443">
        <v>41641</v>
      </c>
      <c r="E233" s="444" t="s">
        <v>33</v>
      </c>
      <c r="F233" s="445" t="s">
        <v>1109</v>
      </c>
      <c r="G233" s="445" t="s">
        <v>619</v>
      </c>
      <c r="H233" s="445" t="s">
        <v>623</v>
      </c>
      <c r="I233" s="445" t="s">
        <v>623</v>
      </c>
      <c r="J233" s="445" t="s">
        <v>78</v>
      </c>
      <c r="K233" s="509" t="s">
        <v>51</v>
      </c>
      <c r="L233" s="444" t="s">
        <v>1098</v>
      </c>
      <c r="M233" s="446" t="s">
        <v>1120</v>
      </c>
    </row>
    <row r="234" spans="1:13" s="311" customFormat="1" ht="30">
      <c r="A234" s="316"/>
      <c r="B234" s="489" t="s">
        <v>1119</v>
      </c>
      <c r="C234" s="442" t="s">
        <v>600</v>
      </c>
      <c r="D234" s="443">
        <v>41699</v>
      </c>
      <c r="E234" s="444" t="s">
        <v>415</v>
      </c>
      <c r="F234" s="445" t="s">
        <v>1109</v>
      </c>
      <c r="G234" s="445" t="s">
        <v>619</v>
      </c>
      <c r="H234" s="445" t="s">
        <v>1102</v>
      </c>
      <c r="I234" s="445" t="s">
        <v>1102</v>
      </c>
      <c r="J234" s="445" t="s">
        <v>78</v>
      </c>
      <c r="K234" s="509" t="s">
        <v>51</v>
      </c>
      <c r="L234" s="444" t="s">
        <v>1099</v>
      </c>
      <c r="M234" s="446" t="s">
        <v>1120</v>
      </c>
    </row>
    <row r="235" spans="1:13" s="311" customFormat="1" ht="30">
      <c r="A235" s="316"/>
      <c r="B235" s="442" t="s">
        <v>1117</v>
      </c>
      <c r="C235" s="442" t="s">
        <v>1104</v>
      </c>
      <c r="D235" s="443">
        <v>41671</v>
      </c>
      <c r="E235" s="444" t="s">
        <v>80</v>
      </c>
      <c r="F235" s="445" t="s">
        <v>866</v>
      </c>
      <c r="G235" s="445" t="s">
        <v>619</v>
      </c>
      <c r="H235" s="445" t="s">
        <v>1103</v>
      </c>
      <c r="I235" s="445" t="s">
        <v>1103</v>
      </c>
      <c r="J235" s="445" t="s">
        <v>78</v>
      </c>
      <c r="K235" s="509" t="s">
        <v>51</v>
      </c>
      <c r="L235" s="444" t="s">
        <v>1100</v>
      </c>
      <c r="M235" s="446" t="s">
        <v>1120</v>
      </c>
    </row>
    <row r="236" spans="1:13" s="311" customFormat="1" ht="30">
      <c r="A236" s="316"/>
      <c r="B236" s="442" t="s">
        <v>1138</v>
      </c>
      <c r="C236" s="442" t="s">
        <v>1105</v>
      </c>
      <c r="D236" s="443">
        <v>41671</v>
      </c>
      <c r="E236" s="444" t="s">
        <v>80</v>
      </c>
      <c r="F236" s="445" t="s">
        <v>1109</v>
      </c>
      <c r="G236" s="445" t="s">
        <v>619</v>
      </c>
      <c r="H236" s="521" t="s">
        <v>1128</v>
      </c>
      <c r="I236" s="521" t="s">
        <v>1128</v>
      </c>
      <c r="J236" s="445" t="s">
        <v>78</v>
      </c>
      <c r="K236" s="509" t="s">
        <v>51</v>
      </c>
      <c r="L236" s="444" t="s">
        <v>1101</v>
      </c>
      <c r="M236" s="446" t="s">
        <v>1120</v>
      </c>
    </row>
    <row r="237" spans="1:13" s="311" customFormat="1" ht="30">
      <c r="A237" s="316"/>
      <c r="B237" s="442" t="s">
        <v>1137</v>
      </c>
      <c r="C237" s="442" t="s">
        <v>1106</v>
      </c>
      <c r="D237" s="443">
        <v>41671</v>
      </c>
      <c r="E237" s="444" t="s">
        <v>80</v>
      </c>
      <c r="F237" s="445" t="s">
        <v>866</v>
      </c>
      <c r="G237" s="445" t="s">
        <v>619</v>
      </c>
      <c r="H237" s="517" t="s">
        <v>1146</v>
      </c>
      <c r="I237" s="517" t="s">
        <v>1146</v>
      </c>
      <c r="J237" s="445" t="s">
        <v>78</v>
      </c>
      <c r="K237" s="509" t="s">
        <v>51</v>
      </c>
      <c r="L237" s="444" t="s">
        <v>1129</v>
      </c>
      <c r="M237" s="446" t="s">
        <v>1120</v>
      </c>
    </row>
    <row r="238" spans="1:13" s="311" customFormat="1" ht="30">
      <c r="A238" s="316"/>
      <c r="B238" s="488" t="s">
        <v>1113</v>
      </c>
      <c r="C238" s="442" t="s">
        <v>1107</v>
      </c>
      <c r="D238" s="443">
        <v>41671</v>
      </c>
      <c r="E238" s="444" t="s">
        <v>80</v>
      </c>
      <c r="F238" s="445" t="s">
        <v>1109</v>
      </c>
      <c r="G238" s="445" t="s">
        <v>619</v>
      </c>
      <c r="H238" s="445" t="s">
        <v>1124</v>
      </c>
      <c r="I238" s="445" t="s">
        <v>1124</v>
      </c>
      <c r="J238" s="445" t="s">
        <v>78</v>
      </c>
      <c r="K238" s="509" t="s">
        <v>51</v>
      </c>
      <c r="L238" s="444" t="s">
        <v>1130</v>
      </c>
      <c r="M238" s="446" t="s">
        <v>1120</v>
      </c>
    </row>
    <row r="239" spans="1:13" s="311" customFormat="1" ht="30">
      <c r="A239" s="316"/>
      <c r="B239" s="488">
        <v>84131501</v>
      </c>
      <c r="C239" s="442" t="s">
        <v>1112</v>
      </c>
      <c r="D239" s="443">
        <v>41671</v>
      </c>
      <c r="E239" s="444" t="s">
        <v>80</v>
      </c>
      <c r="F239" s="445" t="s">
        <v>718</v>
      </c>
      <c r="G239" s="445" t="s">
        <v>619</v>
      </c>
      <c r="H239" s="445" t="s">
        <v>1142</v>
      </c>
      <c r="I239" s="445" t="s">
        <v>1142</v>
      </c>
      <c r="J239" s="445" t="s">
        <v>78</v>
      </c>
      <c r="K239" s="509" t="s">
        <v>51</v>
      </c>
      <c r="L239" s="444" t="s">
        <v>1131</v>
      </c>
      <c r="M239" s="446" t="s">
        <v>1120</v>
      </c>
    </row>
    <row r="240" spans="1:13" s="311" customFormat="1" ht="30">
      <c r="A240" s="316"/>
      <c r="B240" s="442"/>
      <c r="C240" s="442" t="s">
        <v>1111</v>
      </c>
      <c r="D240" s="443">
        <v>41671</v>
      </c>
      <c r="E240" s="444" t="s">
        <v>80</v>
      </c>
      <c r="F240" s="445" t="s">
        <v>866</v>
      </c>
      <c r="G240" s="445" t="s">
        <v>619</v>
      </c>
      <c r="H240" s="351" t="s">
        <v>561</v>
      </c>
      <c r="I240" s="351" t="s">
        <v>561</v>
      </c>
      <c r="J240" s="445" t="s">
        <v>78</v>
      </c>
      <c r="K240" s="509" t="s">
        <v>51</v>
      </c>
      <c r="L240" s="444" t="s">
        <v>1132</v>
      </c>
      <c r="M240" s="446" t="s">
        <v>1120</v>
      </c>
    </row>
    <row r="241" spans="1:13" s="311" customFormat="1" ht="30">
      <c r="A241" s="316"/>
      <c r="B241" s="442" t="s">
        <v>1139</v>
      </c>
      <c r="C241" s="442" t="s">
        <v>1108</v>
      </c>
      <c r="D241" s="443">
        <v>41671</v>
      </c>
      <c r="E241" s="444" t="s">
        <v>80</v>
      </c>
      <c r="F241" s="445" t="s">
        <v>866</v>
      </c>
      <c r="G241" s="445" t="s">
        <v>619</v>
      </c>
      <c r="H241" s="445" t="s">
        <v>1121</v>
      </c>
      <c r="I241" s="445" t="s">
        <v>1121</v>
      </c>
      <c r="J241" s="445" t="s">
        <v>78</v>
      </c>
      <c r="K241" s="509" t="s">
        <v>51</v>
      </c>
      <c r="L241" s="444" t="s">
        <v>1133</v>
      </c>
      <c r="M241" s="446" t="s">
        <v>1120</v>
      </c>
    </row>
    <row r="242" spans="1:13" s="311" customFormat="1" ht="30">
      <c r="A242" s="316"/>
      <c r="B242" s="442" t="s">
        <v>1140</v>
      </c>
      <c r="C242" s="442" t="s">
        <v>1110</v>
      </c>
      <c r="D242" s="443">
        <v>41671</v>
      </c>
      <c r="E242" s="444" t="s">
        <v>80</v>
      </c>
      <c r="F242" s="445" t="s">
        <v>866</v>
      </c>
      <c r="G242" s="445" t="s">
        <v>619</v>
      </c>
      <c r="H242" s="445" t="s">
        <v>1136</v>
      </c>
      <c r="I242" s="445" t="s">
        <v>1136</v>
      </c>
      <c r="J242" s="445" t="s">
        <v>78</v>
      </c>
      <c r="K242" s="509" t="s">
        <v>51</v>
      </c>
      <c r="L242" s="444" t="s">
        <v>1134</v>
      </c>
      <c r="M242" s="446" t="s">
        <v>1120</v>
      </c>
    </row>
    <row r="243" spans="1:13" s="311" customFormat="1" ht="30">
      <c r="A243" s="316"/>
      <c r="B243" s="442" t="s">
        <v>1116</v>
      </c>
      <c r="C243" s="442" t="s">
        <v>1115</v>
      </c>
      <c r="D243" s="443">
        <v>41671</v>
      </c>
      <c r="E243" s="444" t="s">
        <v>80</v>
      </c>
      <c r="F243" s="445" t="s">
        <v>866</v>
      </c>
      <c r="G243" s="445" t="s">
        <v>619</v>
      </c>
      <c r="H243" s="445" t="s">
        <v>1121</v>
      </c>
      <c r="I243" s="445" t="s">
        <v>1121</v>
      </c>
      <c r="J243" s="445" t="s">
        <v>78</v>
      </c>
      <c r="K243" s="509" t="s">
        <v>51</v>
      </c>
      <c r="L243" s="444" t="s">
        <v>1135</v>
      </c>
      <c r="M243" s="446" t="s">
        <v>1120</v>
      </c>
    </row>
    <row r="244" spans="1:13" s="311" customFormat="1" ht="30">
      <c r="A244" s="316"/>
      <c r="B244" s="490">
        <v>25101503</v>
      </c>
      <c r="C244" s="449" t="s">
        <v>1143</v>
      </c>
      <c r="D244" s="443">
        <v>41852</v>
      </c>
      <c r="E244" s="444" t="s">
        <v>71</v>
      </c>
      <c r="F244" s="445" t="s">
        <v>1109</v>
      </c>
      <c r="G244" s="445" t="s">
        <v>619</v>
      </c>
      <c r="H244" s="445" t="s">
        <v>613</v>
      </c>
      <c r="I244" s="445" t="s">
        <v>613</v>
      </c>
      <c r="J244" s="445" t="s">
        <v>78</v>
      </c>
      <c r="K244" s="509" t="s">
        <v>51</v>
      </c>
      <c r="L244" s="444" t="s">
        <v>1144</v>
      </c>
      <c r="M244" s="446" t="s">
        <v>1120</v>
      </c>
    </row>
    <row r="245" spans="1:13" s="311" customFormat="1" ht="30">
      <c r="A245" s="316"/>
      <c r="B245" s="449" t="s">
        <v>1145</v>
      </c>
      <c r="C245" s="499" t="s">
        <v>1147</v>
      </c>
      <c r="D245" s="443">
        <v>41671</v>
      </c>
      <c r="E245" s="444" t="s">
        <v>80</v>
      </c>
      <c r="F245" s="445" t="s">
        <v>866</v>
      </c>
      <c r="G245" s="445" t="s">
        <v>619</v>
      </c>
      <c r="H245" s="517" t="s">
        <v>1148</v>
      </c>
      <c r="I245" s="517" t="s">
        <v>1148</v>
      </c>
      <c r="J245" s="445" t="s">
        <v>78</v>
      </c>
      <c r="K245" s="509" t="s">
        <v>51</v>
      </c>
      <c r="L245" s="444" t="s">
        <v>1144</v>
      </c>
      <c r="M245" s="446" t="s">
        <v>1120</v>
      </c>
    </row>
    <row r="246" spans="1:13" s="311" customFormat="1" ht="15">
      <c r="A246" s="316"/>
      <c r="B246" s="317"/>
      <c r="C246" s="317"/>
      <c r="D246" s="318"/>
      <c r="E246" s="319"/>
      <c r="F246" s="350"/>
      <c r="G246" s="319"/>
      <c r="H246" s="350"/>
      <c r="I246" s="319"/>
      <c r="J246" s="319"/>
      <c r="K246" s="319"/>
      <c r="L246" s="319"/>
      <c r="M246" s="310"/>
    </row>
    <row r="247" spans="1:13" s="311" customFormat="1" ht="15">
      <c r="A247" s="316"/>
      <c r="B247" s="317"/>
      <c r="C247" s="317"/>
      <c r="D247" s="318"/>
      <c r="E247" s="319"/>
      <c r="F247" s="350"/>
      <c r="G247" s="319"/>
      <c r="H247" s="350"/>
      <c r="I247" s="319"/>
      <c r="J247" s="319"/>
      <c r="K247" s="319"/>
      <c r="L247" s="319"/>
      <c r="M247" s="310"/>
    </row>
    <row r="248" spans="1:13" ht="17.25">
      <c r="A248" s="320"/>
      <c r="B248" s="320"/>
      <c r="C248" s="321"/>
      <c r="D248" s="322"/>
      <c r="E248" s="320"/>
      <c r="F248" s="352"/>
      <c r="G248" s="320"/>
      <c r="H248" s="352"/>
      <c r="I248" s="322"/>
      <c r="J248" s="320"/>
      <c r="K248" s="322"/>
      <c r="L248" s="320"/>
      <c r="M248" s="320"/>
    </row>
  </sheetData>
  <sheetProtection/>
  <mergeCells count="3">
    <mergeCell ref="F5:I9"/>
    <mergeCell ref="F11:I15"/>
    <mergeCell ref="M19:M2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M233"/>
  <sheetViews>
    <sheetView zoomScalePageLayoutView="0" workbookViewId="0" topLeftCell="A46">
      <selection activeCell="B51" sqref="B51"/>
    </sheetView>
  </sheetViews>
  <sheetFormatPr defaultColWidth="10.8515625" defaultRowHeight="15"/>
  <cols>
    <col min="1" max="1" width="10.8515625" style="1" customWidth="1"/>
    <col min="2" max="2" width="91.7109375" style="1" customWidth="1"/>
    <col min="3" max="3" width="107.421875" style="1" customWidth="1"/>
    <col min="4" max="4" width="22.7109375" style="308" customWidth="1"/>
    <col min="5" max="5" width="15.140625" style="1" customWidth="1"/>
    <col min="6" max="6" width="17.421875" style="308" customWidth="1"/>
    <col min="7" max="7" width="10.8515625" style="1" customWidth="1"/>
    <col min="8" max="8" width="24.00390625" style="540" customWidth="1"/>
    <col min="9" max="9" width="23.00390625" style="541" customWidth="1"/>
    <col min="10" max="10" width="16.140625" style="1" bestFit="1" customWidth="1"/>
    <col min="11" max="11" width="16.7109375" style="1" customWidth="1"/>
    <col min="12" max="12" width="54.8515625" style="1" customWidth="1"/>
    <col min="13" max="13" width="51.00390625" style="1" customWidth="1"/>
    <col min="14" max="14" width="42.421875" style="1" customWidth="1"/>
    <col min="15" max="16384" width="10.8515625" style="1" customWidth="1"/>
  </cols>
  <sheetData>
    <row r="2" ht="15">
      <c r="B2" s="10" t="s">
        <v>20</v>
      </c>
    </row>
    <row r="3" ht="15">
      <c r="B3" s="10"/>
    </row>
    <row r="4" ht="15.75" thickBot="1">
      <c r="B4" s="10" t="s">
        <v>0</v>
      </c>
    </row>
    <row r="5" spans="2:9" ht="15">
      <c r="B5" s="5" t="s">
        <v>1</v>
      </c>
      <c r="C5" s="6" t="s">
        <v>27</v>
      </c>
      <c r="F5" s="672" t="s">
        <v>25</v>
      </c>
      <c r="G5" s="673"/>
      <c r="H5" s="673"/>
      <c r="I5" s="674"/>
    </row>
    <row r="6" spans="2:9" ht="15">
      <c r="B6" s="3" t="s">
        <v>2</v>
      </c>
      <c r="C6" s="1" t="s">
        <v>29</v>
      </c>
      <c r="F6" s="675"/>
      <c r="G6" s="676"/>
      <c r="H6" s="676"/>
      <c r="I6" s="677"/>
    </row>
    <row r="7" spans="2:9" ht="15">
      <c r="B7" s="3" t="s">
        <v>3</v>
      </c>
      <c r="C7" s="4" t="s">
        <v>28</v>
      </c>
      <c r="F7" s="675"/>
      <c r="G7" s="676"/>
      <c r="H7" s="676"/>
      <c r="I7" s="677"/>
    </row>
    <row r="8" spans="2:9" ht="15">
      <c r="B8" s="3" t="s">
        <v>16</v>
      </c>
      <c r="C8" s="7" t="s">
        <v>30</v>
      </c>
      <c r="F8" s="675"/>
      <c r="G8" s="676"/>
      <c r="H8" s="676"/>
      <c r="I8" s="677"/>
    </row>
    <row r="9" spans="2:9" ht="114" customHeight="1">
      <c r="B9" s="3" t="s">
        <v>19</v>
      </c>
      <c r="C9" s="4" t="s">
        <v>31</v>
      </c>
      <c r="F9" s="678"/>
      <c r="G9" s="679"/>
      <c r="H9" s="679"/>
      <c r="I9" s="680"/>
    </row>
    <row r="10" spans="2:9" ht="409.5" customHeight="1">
      <c r="B10" s="615" t="s">
        <v>4</v>
      </c>
      <c r="C10" s="614" t="s">
        <v>1152</v>
      </c>
      <c r="D10" s="608"/>
      <c r="E10" s="609"/>
      <c r="F10" s="610"/>
      <c r="G10" s="611"/>
      <c r="H10" s="612"/>
      <c r="I10" s="613"/>
    </row>
    <row r="11" spans="2:9" ht="15">
      <c r="B11" s="3" t="s">
        <v>5</v>
      </c>
      <c r="C11" s="4" t="s">
        <v>32</v>
      </c>
      <c r="F11" s="672" t="s">
        <v>24</v>
      </c>
      <c r="G11" s="673"/>
      <c r="H11" s="673"/>
      <c r="I11" s="674"/>
    </row>
    <row r="12" spans="2:9" ht="15">
      <c r="B12" s="3" t="s">
        <v>21</v>
      </c>
      <c r="C12" s="607">
        <f>SUM(H19:H232)</f>
        <v>164077399588</v>
      </c>
      <c r="F12" s="675"/>
      <c r="G12" s="676"/>
      <c r="H12" s="676"/>
      <c r="I12" s="677"/>
    </row>
    <row r="13" spans="2:9" ht="15">
      <c r="B13" s="3" t="s">
        <v>22</v>
      </c>
      <c r="C13" s="14">
        <f>SUM(H43:H68)+SUM(F223:F232)</f>
        <v>144181651316</v>
      </c>
      <c r="F13" s="675"/>
      <c r="G13" s="676"/>
      <c r="H13" s="676"/>
      <c r="I13" s="677"/>
    </row>
    <row r="14" spans="2:9" ht="15">
      <c r="B14" s="3" t="s">
        <v>23</v>
      </c>
      <c r="C14" s="14">
        <f>SUM(H69:H222)</f>
        <v>4320549272</v>
      </c>
      <c r="F14" s="675"/>
      <c r="G14" s="676"/>
      <c r="H14" s="676"/>
      <c r="I14" s="677"/>
    </row>
    <row r="15" spans="2:9" ht="15.75" thickBot="1">
      <c r="B15" s="13" t="s">
        <v>18</v>
      </c>
      <c r="C15" s="606" t="s">
        <v>1151</v>
      </c>
      <c r="F15" s="678"/>
      <c r="G15" s="679"/>
      <c r="H15" s="679"/>
      <c r="I15" s="680"/>
    </row>
    <row r="17" ht="15.75" thickBot="1">
      <c r="B17" s="10" t="s">
        <v>15</v>
      </c>
    </row>
    <row r="18" spans="2:13" ht="75" customHeight="1">
      <c r="B18" s="353" t="s">
        <v>26</v>
      </c>
      <c r="C18" s="354" t="s">
        <v>6</v>
      </c>
      <c r="D18" s="355" t="s">
        <v>17</v>
      </c>
      <c r="E18" s="354" t="s">
        <v>7</v>
      </c>
      <c r="F18" s="355" t="s">
        <v>8</v>
      </c>
      <c r="G18" s="354" t="s">
        <v>9</v>
      </c>
      <c r="H18" s="542" t="s">
        <v>10</v>
      </c>
      <c r="I18" s="543" t="s">
        <v>11</v>
      </c>
      <c r="J18" s="354" t="s">
        <v>12</v>
      </c>
      <c r="K18" s="491" t="s">
        <v>13</v>
      </c>
      <c r="L18" s="510" t="s">
        <v>14</v>
      </c>
      <c r="M18" s="511" t="s">
        <v>880</v>
      </c>
    </row>
    <row r="19" spans="2:13" ht="30">
      <c r="B19" s="356">
        <v>90101603</v>
      </c>
      <c r="C19" s="357" t="s">
        <v>43</v>
      </c>
      <c r="D19" s="522">
        <v>41275</v>
      </c>
      <c r="E19" s="359" t="s">
        <v>33</v>
      </c>
      <c r="F19" s="359" t="s">
        <v>37</v>
      </c>
      <c r="G19" s="359" t="s">
        <v>34</v>
      </c>
      <c r="H19" s="539" t="s">
        <v>35</v>
      </c>
      <c r="I19" s="539" t="s">
        <v>35</v>
      </c>
      <c r="J19" s="359" t="s">
        <v>78</v>
      </c>
      <c r="K19" s="492" t="s">
        <v>51</v>
      </c>
      <c r="L19" s="359" t="s">
        <v>881</v>
      </c>
      <c r="M19" s="573" t="s">
        <v>44</v>
      </c>
    </row>
    <row r="20" spans="2:13" ht="60">
      <c r="B20" s="411">
        <v>81000000</v>
      </c>
      <c r="C20" s="367" t="s">
        <v>622</v>
      </c>
      <c r="D20" s="524">
        <v>41640</v>
      </c>
      <c r="E20" s="460" t="s">
        <v>617</v>
      </c>
      <c r="F20" s="460" t="s">
        <v>618</v>
      </c>
      <c r="G20" s="368" t="s">
        <v>619</v>
      </c>
      <c r="H20" s="557" t="s">
        <v>623</v>
      </c>
      <c r="I20" s="557" t="s">
        <v>623</v>
      </c>
      <c r="J20" s="460" t="s">
        <v>78</v>
      </c>
      <c r="K20" s="503" t="s">
        <v>51</v>
      </c>
      <c r="L20" s="462" t="s">
        <v>1049</v>
      </c>
      <c r="M20" s="603" t="s">
        <v>644</v>
      </c>
    </row>
    <row r="21" spans="2:13" ht="60">
      <c r="B21" s="463" t="s">
        <v>1052</v>
      </c>
      <c r="C21" s="453" t="s">
        <v>642</v>
      </c>
      <c r="D21" s="524">
        <v>41654</v>
      </c>
      <c r="E21" s="460" t="s">
        <v>33</v>
      </c>
      <c r="F21" s="460" t="s">
        <v>37</v>
      </c>
      <c r="G21" s="368" t="s">
        <v>553</v>
      </c>
      <c r="H21" s="556" t="s">
        <v>643</v>
      </c>
      <c r="I21" s="556" t="s">
        <v>643</v>
      </c>
      <c r="J21" s="460" t="s">
        <v>78</v>
      </c>
      <c r="K21" s="503" t="s">
        <v>51</v>
      </c>
      <c r="L21" s="462" t="s">
        <v>1049</v>
      </c>
      <c r="M21" s="604" t="s">
        <v>644</v>
      </c>
    </row>
    <row r="22" spans="2:13" ht="45">
      <c r="B22" s="584">
        <v>80120000</v>
      </c>
      <c r="C22" s="422" t="s">
        <v>660</v>
      </c>
      <c r="D22" s="528">
        <v>41641</v>
      </c>
      <c r="E22" s="423" t="s">
        <v>33</v>
      </c>
      <c r="F22" s="423" t="s">
        <v>37</v>
      </c>
      <c r="G22" s="423" t="s">
        <v>649</v>
      </c>
      <c r="H22" s="558" t="s">
        <v>661</v>
      </c>
      <c r="I22" s="558" t="s">
        <v>662</v>
      </c>
      <c r="J22" s="423" t="s">
        <v>78</v>
      </c>
      <c r="K22" s="504" t="s">
        <v>51</v>
      </c>
      <c r="L22" s="422" t="s">
        <v>652</v>
      </c>
      <c r="M22" s="423" t="s">
        <v>663</v>
      </c>
    </row>
    <row r="23" spans="2:13" ht="45">
      <c r="B23" s="481">
        <v>81000000</v>
      </c>
      <c r="C23" s="481" t="s">
        <v>730</v>
      </c>
      <c r="D23" s="530">
        <v>41791</v>
      </c>
      <c r="E23" s="482" t="s">
        <v>717</v>
      </c>
      <c r="F23" s="482" t="s">
        <v>618</v>
      </c>
      <c r="G23" s="431" t="s">
        <v>619</v>
      </c>
      <c r="H23" s="562">
        <v>74160000</v>
      </c>
      <c r="I23" s="561">
        <v>0</v>
      </c>
      <c r="J23" s="431" t="s">
        <v>78</v>
      </c>
      <c r="K23" s="506" t="s">
        <v>51</v>
      </c>
      <c r="L23" s="515" t="s">
        <v>1060</v>
      </c>
      <c r="M23" s="516" t="s">
        <v>749</v>
      </c>
    </row>
    <row r="24" spans="2:13" ht="180" customHeight="1">
      <c r="B24" s="481">
        <v>81000000</v>
      </c>
      <c r="C24" s="481" t="s">
        <v>616</v>
      </c>
      <c r="D24" s="530">
        <v>41640</v>
      </c>
      <c r="E24" s="482" t="s">
        <v>617</v>
      </c>
      <c r="F24" s="482" t="s">
        <v>618</v>
      </c>
      <c r="G24" s="431" t="s">
        <v>619</v>
      </c>
      <c r="H24" s="561">
        <v>435600000</v>
      </c>
      <c r="I24" s="561">
        <v>396000000</v>
      </c>
      <c r="J24" s="431" t="s">
        <v>78</v>
      </c>
      <c r="K24" s="506" t="s">
        <v>51</v>
      </c>
      <c r="L24" s="515" t="s">
        <v>1062</v>
      </c>
      <c r="M24" s="516" t="s">
        <v>749</v>
      </c>
    </row>
    <row r="25" spans="2:13" ht="60">
      <c r="B25" s="481">
        <v>81000000</v>
      </c>
      <c r="C25" s="481" t="s">
        <v>622</v>
      </c>
      <c r="D25" s="530">
        <v>41640</v>
      </c>
      <c r="E25" s="482" t="s">
        <v>617</v>
      </c>
      <c r="F25" s="482" t="s">
        <v>618</v>
      </c>
      <c r="G25" s="431" t="s">
        <v>619</v>
      </c>
      <c r="H25" s="561">
        <v>1186900000</v>
      </c>
      <c r="I25" s="561">
        <v>1079000000</v>
      </c>
      <c r="J25" s="431" t="s">
        <v>78</v>
      </c>
      <c r="K25" s="506" t="s">
        <v>51</v>
      </c>
      <c r="L25" s="515" t="s">
        <v>1062</v>
      </c>
      <c r="M25" s="516" t="s">
        <v>749</v>
      </c>
    </row>
    <row r="26" spans="2:13" ht="45">
      <c r="B26" s="481">
        <v>83000000</v>
      </c>
      <c r="C26" s="481" t="s">
        <v>734</v>
      </c>
      <c r="D26" s="530">
        <v>41640</v>
      </c>
      <c r="E26" s="482" t="s">
        <v>617</v>
      </c>
      <c r="F26" s="482" t="s">
        <v>618</v>
      </c>
      <c r="G26" s="431" t="s">
        <v>619</v>
      </c>
      <c r="H26" s="561">
        <v>23100000</v>
      </c>
      <c r="I26" s="561">
        <v>21000000</v>
      </c>
      <c r="J26" s="431" t="s">
        <v>78</v>
      </c>
      <c r="K26" s="506" t="s">
        <v>51</v>
      </c>
      <c r="L26" s="515" t="s">
        <v>1063</v>
      </c>
      <c r="M26" s="516" t="s">
        <v>749</v>
      </c>
    </row>
    <row r="27" spans="2:13" ht="45">
      <c r="B27" s="481">
        <v>86100000</v>
      </c>
      <c r="C27" s="481" t="s">
        <v>482</v>
      </c>
      <c r="D27" s="530">
        <v>41791</v>
      </c>
      <c r="E27" s="482" t="s">
        <v>717</v>
      </c>
      <c r="F27" s="482" t="s">
        <v>618</v>
      </c>
      <c r="G27" s="431" t="s">
        <v>619</v>
      </c>
      <c r="H27" s="561">
        <v>4400000</v>
      </c>
      <c r="I27" s="561">
        <v>4000000</v>
      </c>
      <c r="J27" s="431" t="s">
        <v>78</v>
      </c>
      <c r="K27" s="506" t="s">
        <v>51</v>
      </c>
      <c r="L27" s="515" t="s">
        <v>1057</v>
      </c>
      <c r="M27" s="516" t="s">
        <v>749</v>
      </c>
    </row>
    <row r="28" spans="2:13" ht="45">
      <c r="B28" s="432">
        <v>90110000</v>
      </c>
      <c r="C28" s="481" t="s">
        <v>740</v>
      </c>
      <c r="D28" s="530">
        <v>41640</v>
      </c>
      <c r="E28" s="482" t="s">
        <v>617</v>
      </c>
      <c r="F28" s="482" t="s">
        <v>618</v>
      </c>
      <c r="G28" s="431" t="s">
        <v>619</v>
      </c>
      <c r="H28" s="561">
        <v>29700000</v>
      </c>
      <c r="I28" s="562">
        <v>27000000</v>
      </c>
      <c r="J28" s="431" t="s">
        <v>78</v>
      </c>
      <c r="K28" s="506" t="s">
        <v>51</v>
      </c>
      <c r="L28" s="515" t="s">
        <v>1057</v>
      </c>
      <c r="M28" s="516" t="s">
        <v>749</v>
      </c>
    </row>
    <row r="29" spans="2:13" ht="30">
      <c r="B29" s="581">
        <v>80131500</v>
      </c>
      <c r="C29" s="442" t="s">
        <v>1082</v>
      </c>
      <c r="D29" s="532">
        <v>41641</v>
      </c>
      <c r="E29" s="448" t="s">
        <v>33</v>
      </c>
      <c r="F29" s="445" t="s">
        <v>1127</v>
      </c>
      <c r="G29" s="445" t="s">
        <v>619</v>
      </c>
      <c r="H29" s="565" t="s">
        <v>1086</v>
      </c>
      <c r="I29" s="565" t="s">
        <v>1086</v>
      </c>
      <c r="J29" s="445" t="s">
        <v>78</v>
      </c>
      <c r="K29" s="509" t="s">
        <v>51</v>
      </c>
      <c r="L29" s="444" t="s">
        <v>1097</v>
      </c>
      <c r="M29" s="446" t="s">
        <v>1120</v>
      </c>
    </row>
    <row r="30" spans="2:13" ht="90">
      <c r="B30" s="411" t="s">
        <v>1051</v>
      </c>
      <c r="C30" s="367" t="s">
        <v>635</v>
      </c>
      <c r="D30" s="524">
        <v>41654</v>
      </c>
      <c r="E30" s="368" t="s">
        <v>636</v>
      </c>
      <c r="F30" s="368" t="s">
        <v>637</v>
      </c>
      <c r="G30" s="368" t="s">
        <v>638</v>
      </c>
      <c r="H30" s="556" t="s">
        <v>639</v>
      </c>
      <c r="I30" s="556" t="s">
        <v>639</v>
      </c>
      <c r="J30" s="460" t="s">
        <v>78</v>
      </c>
      <c r="K30" s="503" t="s">
        <v>51</v>
      </c>
      <c r="L30" s="462" t="s">
        <v>1049</v>
      </c>
      <c r="M30" s="368" t="s">
        <v>644</v>
      </c>
    </row>
    <row r="31" spans="1:13" s="311" customFormat="1" ht="90">
      <c r="A31" s="316"/>
      <c r="B31" s="411">
        <v>701617004</v>
      </c>
      <c r="C31" s="367" t="s">
        <v>640</v>
      </c>
      <c r="D31" s="524">
        <v>41640</v>
      </c>
      <c r="E31" s="368" t="s">
        <v>636</v>
      </c>
      <c r="F31" s="368" t="s">
        <v>637</v>
      </c>
      <c r="G31" s="368" t="s">
        <v>638</v>
      </c>
      <c r="H31" s="556" t="s">
        <v>639</v>
      </c>
      <c r="I31" s="556" t="s">
        <v>639</v>
      </c>
      <c r="J31" s="460" t="s">
        <v>78</v>
      </c>
      <c r="K31" s="503" t="s">
        <v>51</v>
      </c>
      <c r="L31" s="462" t="s">
        <v>1049</v>
      </c>
      <c r="M31" s="368" t="s">
        <v>644</v>
      </c>
    </row>
    <row r="32" spans="1:13" s="311" customFormat="1" ht="45">
      <c r="A32" s="316"/>
      <c r="B32" s="438">
        <v>81000000</v>
      </c>
      <c r="C32" s="438" t="s">
        <v>851</v>
      </c>
      <c r="D32" s="531">
        <v>41664</v>
      </c>
      <c r="E32" s="439" t="s">
        <v>853</v>
      </c>
      <c r="F32" s="439" t="s">
        <v>854</v>
      </c>
      <c r="G32" s="439" t="s">
        <v>666</v>
      </c>
      <c r="H32" s="564" t="s">
        <v>855</v>
      </c>
      <c r="I32" s="564" t="s">
        <v>856</v>
      </c>
      <c r="J32" s="439" t="s">
        <v>78</v>
      </c>
      <c r="K32" s="508" t="s">
        <v>51</v>
      </c>
      <c r="L32" s="438" t="s">
        <v>857</v>
      </c>
      <c r="M32" s="439" t="s">
        <v>869</v>
      </c>
    </row>
    <row r="33" spans="1:13" s="311" customFormat="1" ht="106.5" customHeight="1">
      <c r="A33" s="316"/>
      <c r="B33" s="585">
        <v>80131500</v>
      </c>
      <c r="C33" s="478" t="s">
        <v>685</v>
      </c>
      <c r="D33" s="529">
        <v>41640</v>
      </c>
      <c r="E33" s="426" t="s">
        <v>33</v>
      </c>
      <c r="F33" s="605" t="s">
        <v>637</v>
      </c>
      <c r="G33" s="427" t="s">
        <v>666</v>
      </c>
      <c r="H33" s="559">
        <v>47064000</v>
      </c>
      <c r="I33" s="559">
        <f>H33</f>
        <v>47064000</v>
      </c>
      <c r="J33" s="427" t="s">
        <v>78</v>
      </c>
      <c r="K33" s="505" t="s">
        <v>51</v>
      </c>
      <c r="L33" s="475" t="s">
        <v>1053</v>
      </c>
      <c r="M33" s="428" t="s">
        <v>694</v>
      </c>
    </row>
    <row r="34" spans="1:13" s="311" customFormat="1" ht="60">
      <c r="A34" s="316"/>
      <c r="B34" s="578">
        <v>81000000</v>
      </c>
      <c r="C34" s="367" t="s">
        <v>616</v>
      </c>
      <c r="D34" s="524">
        <v>41640</v>
      </c>
      <c r="E34" s="460" t="s">
        <v>617</v>
      </c>
      <c r="F34" s="460" t="s">
        <v>718</v>
      </c>
      <c r="G34" s="368" t="s">
        <v>619</v>
      </c>
      <c r="H34" s="557" t="s">
        <v>620</v>
      </c>
      <c r="I34" s="557" t="s">
        <v>620</v>
      </c>
      <c r="J34" s="460" t="s">
        <v>78</v>
      </c>
      <c r="K34" s="503" t="s">
        <v>51</v>
      </c>
      <c r="L34" s="462" t="s">
        <v>1049</v>
      </c>
      <c r="M34" s="368" t="s">
        <v>644</v>
      </c>
    </row>
    <row r="35" spans="1:13" s="311" customFormat="1" ht="45">
      <c r="A35" s="316"/>
      <c r="B35" s="481">
        <v>46161500</v>
      </c>
      <c r="C35" s="481" t="s">
        <v>716</v>
      </c>
      <c r="D35" s="530">
        <v>41791</v>
      </c>
      <c r="E35" s="482" t="s">
        <v>717</v>
      </c>
      <c r="F35" s="482" t="s">
        <v>718</v>
      </c>
      <c r="G35" s="431" t="s">
        <v>619</v>
      </c>
      <c r="H35" s="561">
        <v>667700000</v>
      </c>
      <c r="I35" s="561">
        <v>607000000</v>
      </c>
      <c r="J35" s="431" t="s">
        <v>78</v>
      </c>
      <c r="K35" s="506" t="s">
        <v>51</v>
      </c>
      <c r="L35" s="515" t="s">
        <v>1060</v>
      </c>
      <c r="M35" s="516" t="s">
        <v>749</v>
      </c>
    </row>
    <row r="36" spans="1:13" s="311" customFormat="1" ht="45">
      <c r="A36" s="316"/>
      <c r="B36" s="582">
        <v>81000000</v>
      </c>
      <c r="C36" s="481" t="s">
        <v>721</v>
      </c>
      <c r="D36" s="530">
        <v>41760</v>
      </c>
      <c r="E36" s="482" t="s">
        <v>705</v>
      </c>
      <c r="F36" s="482" t="s">
        <v>718</v>
      </c>
      <c r="G36" s="431" t="s">
        <v>619</v>
      </c>
      <c r="H36" s="562">
        <v>790000000</v>
      </c>
      <c r="I36" s="561">
        <v>0</v>
      </c>
      <c r="J36" s="431" t="s">
        <v>78</v>
      </c>
      <c r="K36" s="506" t="s">
        <v>51</v>
      </c>
      <c r="L36" s="515" t="s">
        <v>1061</v>
      </c>
      <c r="M36" s="516" t="s">
        <v>749</v>
      </c>
    </row>
    <row r="37" spans="1:13" s="311" customFormat="1" ht="45">
      <c r="A37" s="316"/>
      <c r="B37" s="582">
        <v>72000000</v>
      </c>
      <c r="C37" s="481" t="s">
        <v>723</v>
      </c>
      <c r="D37" s="530">
        <v>41671</v>
      </c>
      <c r="E37" s="482" t="s">
        <v>590</v>
      </c>
      <c r="F37" s="482" t="s">
        <v>718</v>
      </c>
      <c r="G37" s="431" t="s">
        <v>619</v>
      </c>
      <c r="H37" s="562">
        <v>500000000</v>
      </c>
      <c r="I37" s="561">
        <v>0</v>
      </c>
      <c r="J37" s="431" t="s">
        <v>78</v>
      </c>
      <c r="K37" s="506" t="s">
        <v>51</v>
      </c>
      <c r="L37" s="515" t="s">
        <v>1057</v>
      </c>
      <c r="M37" s="516" t="s">
        <v>749</v>
      </c>
    </row>
    <row r="38" spans="1:13" s="311" customFormat="1" ht="45">
      <c r="A38" s="316"/>
      <c r="B38" s="582">
        <v>25100000</v>
      </c>
      <c r="C38" s="481" t="s">
        <v>736</v>
      </c>
      <c r="D38" s="530">
        <v>41791</v>
      </c>
      <c r="E38" s="482" t="s">
        <v>717</v>
      </c>
      <c r="F38" s="482" t="s">
        <v>718</v>
      </c>
      <c r="G38" s="431" t="s">
        <v>619</v>
      </c>
      <c r="H38" s="561">
        <v>451000000</v>
      </c>
      <c r="I38" s="561">
        <v>410000000</v>
      </c>
      <c r="J38" s="431" t="s">
        <v>78</v>
      </c>
      <c r="K38" s="506" t="s">
        <v>51</v>
      </c>
      <c r="L38" s="515" t="s">
        <v>1057</v>
      </c>
      <c r="M38" s="516" t="s">
        <v>749</v>
      </c>
    </row>
    <row r="39" spans="1:13" s="311" customFormat="1" ht="30">
      <c r="A39" s="316"/>
      <c r="B39" s="586">
        <v>7212</v>
      </c>
      <c r="C39" s="536" t="s">
        <v>847</v>
      </c>
      <c r="D39" s="534">
        <v>41640</v>
      </c>
      <c r="E39" s="535" t="s">
        <v>33</v>
      </c>
      <c r="F39" s="571" t="s">
        <v>718</v>
      </c>
      <c r="G39" s="434"/>
      <c r="H39" s="563">
        <f>315000000+2284788000</f>
        <v>2599788000</v>
      </c>
      <c r="I39" s="563" t="s">
        <v>1067</v>
      </c>
      <c r="J39" s="434" t="s">
        <v>78</v>
      </c>
      <c r="K39" s="507" t="s">
        <v>51</v>
      </c>
      <c r="L39" s="435" t="s">
        <v>1068</v>
      </c>
      <c r="M39" s="434" t="s">
        <v>850</v>
      </c>
    </row>
    <row r="40" spans="1:13" s="311" customFormat="1" ht="30">
      <c r="A40" s="316"/>
      <c r="B40" s="586">
        <v>72141104</v>
      </c>
      <c r="C40" s="536" t="s">
        <v>848</v>
      </c>
      <c r="D40" s="534">
        <v>41640</v>
      </c>
      <c r="E40" s="535" t="s">
        <v>33</v>
      </c>
      <c r="F40" s="571" t="s">
        <v>718</v>
      </c>
      <c r="G40" s="434"/>
      <c r="H40" s="563">
        <f>(5600000000*60%)+(5600000000*30%)+(5600000000*10%)+(3074000000+112787000)-96000000</f>
        <v>8690787000</v>
      </c>
      <c r="I40" s="563" t="s">
        <v>1067</v>
      </c>
      <c r="J40" s="434" t="s">
        <v>78</v>
      </c>
      <c r="K40" s="507" t="s">
        <v>51</v>
      </c>
      <c r="L40" s="435" t="s">
        <v>1068</v>
      </c>
      <c r="M40" s="434" t="s">
        <v>850</v>
      </c>
    </row>
    <row r="41" spans="1:13" s="311" customFormat="1" ht="30">
      <c r="A41" s="316"/>
      <c r="B41" s="488">
        <v>92101501</v>
      </c>
      <c r="C41" s="442" t="s">
        <v>1081</v>
      </c>
      <c r="D41" s="532">
        <v>41730</v>
      </c>
      <c r="E41" s="444" t="s">
        <v>415</v>
      </c>
      <c r="F41" s="445" t="s">
        <v>718</v>
      </c>
      <c r="G41" s="445" t="s">
        <v>619</v>
      </c>
      <c r="H41" s="565" t="s">
        <v>1085</v>
      </c>
      <c r="I41" s="565" t="s">
        <v>1085</v>
      </c>
      <c r="J41" s="445" t="s">
        <v>78</v>
      </c>
      <c r="K41" s="509" t="s">
        <v>51</v>
      </c>
      <c r="L41" s="444" t="s">
        <v>1096</v>
      </c>
      <c r="M41" s="446" t="s">
        <v>1120</v>
      </c>
    </row>
    <row r="42" spans="1:13" s="311" customFormat="1" ht="30">
      <c r="A42" s="316"/>
      <c r="B42" s="488">
        <v>84131501</v>
      </c>
      <c r="C42" s="442" t="s">
        <v>1112</v>
      </c>
      <c r="D42" s="532">
        <v>41671</v>
      </c>
      <c r="E42" s="444" t="s">
        <v>80</v>
      </c>
      <c r="F42" s="445" t="s">
        <v>718</v>
      </c>
      <c r="G42" s="445" t="s">
        <v>619</v>
      </c>
      <c r="H42" s="565" t="s">
        <v>1142</v>
      </c>
      <c r="I42" s="565" t="s">
        <v>1142</v>
      </c>
      <c r="J42" s="445" t="s">
        <v>78</v>
      </c>
      <c r="K42" s="509" t="s">
        <v>51</v>
      </c>
      <c r="L42" s="444" t="s">
        <v>1131</v>
      </c>
      <c r="M42" s="446" t="s">
        <v>1120</v>
      </c>
    </row>
    <row r="43" spans="1:13" s="311" customFormat="1" ht="45">
      <c r="A43" s="316"/>
      <c r="B43" s="400">
        <v>86000000</v>
      </c>
      <c r="C43" s="458" t="s">
        <v>482</v>
      </c>
      <c r="D43" s="526">
        <v>42430</v>
      </c>
      <c r="E43" s="396" t="s">
        <v>991</v>
      </c>
      <c r="F43" s="166" t="s">
        <v>1149</v>
      </c>
      <c r="G43" s="396" t="s">
        <v>63</v>
      </c>
      <c r="H43" s="553">
        <v>140540477625</v>
      </c>
      <c r="I43" s="553">
        <v>140540477625</v>
      </c>
      <c r="J43" s="396" t="s">
        <v>50</v>
      </c>
      <c r="K43" s="498" t="s">
        <v>51</v>
      </c>
      <c r="L43" s="402" t="s">
        <v>909</v>
      </c>
      <c r="M43" s="396" t="s">
        <v>537</v>
      </c>
    </row>
    <row r="44" spans="1:13" s="311" customFormat="1" ht="45">
      <c r="A44" s="316"/>
      <c r="B44" s="400">
        <v>80131502</v>
      </c>
      <c r="C44" s="458" t="s">
        <v>484</v>
      </c>
      <c r="D44" s="526">
        <v>42522</v>
      </c>
      <c r="E44" s="396" t="s">
        <v>994</v>
      </c>
      <c r="F44" s="166" t="s">
        <v>1149</v>
      </c>
      <c r="G44" s="396" t="s">
        <v>63</v>
      </c>
      <c r="H44" s="551">
        <v>258637000</v>
      </c>
      <c r="I44" s="553">
        <v>220000000</v>
      </c>
      <c r="J44" s="396" t="s">
        <v>50</v>
      </c>
      <c r="K44" s="498" t="s">
        <v>51</v>
      </c>
      <c r="L44" s="402" t="s">
        <v>912</v>
      </c>
      <c r="M44" s="396" t="s">
        <v>537</v>
      </c>
    </row>
    <row r="45" spans="1:13" s="311" customFormat="1" ht="45">
      <c r="A45" s="316"/>
      <c r="B45" s="400">
        <v>82150000</v>
      </c>
      <c r="C45" s="458" t="s">
        <v>485</v>
      </c>
      <c r="D45" s="526">
        <v>42552</v>
      </c>
      <c r="E45" s="396" t="s">
        <v>995</v>
      </c>
      <c r="F45" s="166" t="s">
        <v>1149</v>
      </c>
      <c r="G45" s="396" t="s">
        <v>63</v>
      </c>
      <c r="H45" s="551">
        <v>476606000</v>
      </c>
      <c r="I45" s="553">
        <v>476606000</v>
      </c>
      <c r="J45" s="396" t="s">
        <v>50</v>
      </c>
      <c r="K45" s="498" t="s">
        <v>51</v>
      </c>
      <c r="L45" s="402" t="s">
        <v>913</v>
      </c>
      <c r="M45" s="396" t="s">
        <v>537</v>
      </c>
    </row>
    <row r="46" spans="1:13" s="311" customFormat="1" ht="45">
      <c r="A46" s="316"/>
      <c r="B46" s="400">
        <v>86130000</v>
      </c>
      <c r="C46" s="458" t="s">
        <v>486</v>
      </c>
      <c r="D46" s="526">
        <v>42583</v>
      </c>
      <c r="E46" s="396" t="s">
        <v>996</v>
      </c>
      <c r="F46" s="166" t="s">
        <v>1149</v>
      </c>
      <c r="G46" s="396" t="s">
        <v>63</v>
      </c>
      <c r="H46" s="554">
        <v>357039309</v>
      </c>
      <c r="I46" s="554">
        <v>357039309</v>
      </c>
      <c r="J46" s="396" t="s">
        <v>50</v>
      </c>
      <c r="K46" s="498" t="s">
        <v>51</v>
      </c>
      <c r="L46" s="402" t="s">
        <v>914</v>
      </c>
      <c r="M46" s="396" t="s">
        <v>537</v>
      </c>
    </row>
    <row r="47" spans="1:13" s="311" customFormat="1" ht="60">
      <c r="A47" s="316"/>
      <c r="B47" s="578">
        <v>31162800</v>
      </c>
      <c r="C47" s="367" t="s">
        <v>551</v>
      </c>
      <c r="D47" s="524">
        <v>41654</v>
      </c>
      <c r="E47" s="368" t="s">
        <v>80</v>
      </c>
      <c r="F47" s="460" t="s">
        <v>1149</v>
      </c>
      <c r="G47" s="368" t="s">
        <v>553</v>
      </c>
      <c r="H47" s="556" t="s">
        <v>554</v>
      </c>
      <c r="I47" s="545" t="s">
        <v>555</v>
      </c>
      <c r="J47" s="368" t="s">
        <v>50</v>
      </c>
      <c r="K47" s="495" t="s">
        <v>51</v>
      </c>
      <c r="L47" s="462" t="s">
        <v>1049</v>
      </c>
      <c r="M47" s="368" t="s">
        <v>644</v>
      </c>
    </row>
    <row r="48" spans="1:13" s="311" customFormat="1" ht="60">
      <c r="A48" s="316"/>
      <c r="B48" s="453" t="s">
        <v>571</v>
      </c>
      <c r="C48" s="453" t="s">
        <v>572</v>
      </c>
      <c r="D48" s="524">
        <v>41649</v>
      </c>
      <c r="E48" s="460" t="s">
        <v>33</v>
      </c>
      <c r="F48" s="460" t="s">
        <v>1149</v>
      </c>
      <c r="G48" s="368" t="s">
        <v>73</v>
      </c>
      <c r="H48" s="556" t="s">
        <v>573</v>
      </c>
      <c r="I48" s="556" t="s">
        <v>574</v>
      </c>
      <c r="J48" s="368" t="s">
        <v>78</v>
      </c>
      <c r="K48" s="495" t="s">
        <v>51</v>
      </c>
      <c r="L48" s="462" t="s">
        <v>1049</v>
      </c>
      <c r="M48" s="368" t="s">
        <v>644</v>
      </c>
    </row>
    <row r="49" spans="1:13" s="311" customFormat="1" ht="60">
      <c r="A49" s="316"/>
      <c r="B49" s="591" t="s">
        <v>609</v>
      </c>
      <c r="C49" s="453" t="s">
        <v>610</v>
      </c>
      <c r="D49" s="524">
        <v>41654</v>
      </c>
      <c r="E49" s="368" t="s">
        <v>611</v>
      </c>
      <c r="F49" s="598" t="s">
        <v>1149</v>
      </c>
      <c r="G49" s="368" t="s">
        <v>553</v>
      </c>
      <c r="H49" s="556" t="s">
        <v>612</v>
      </c>
      <c r="I49" s="556" t="s">
        <v>613</v>
      </c>
      <c r="J49" s="460" t="s">
        <v>78</v>
      </c>
      <c r="K49" s="503" t="s">
        <v>51</v>
      </c>
      <c r="L49" s="462" t="s">
        <v>1049</v>
      </c>
      <c r="M49" s="368" t="s">
        <v>644</v>
      </c>
    </row>
    <row r="50" spans="1:13" s="311" customFormat="1" ht="60">
      <c r="A50" s="316"/>
      <c r="B50" s="453" t="s">
        <v>630</v>
      </c>
      <c r="C50" s="453" t="s">
        <v>631</v>
      </c>
      <c r="D50" s="524">
        <v>41654</v>
      </c>
      <c r="E50" s="460" t="s">
        <v>590</v>
      </c>
      <c r="F50" s="460" t="s">
        <v>1149</v>
      </c>
      <c r="G50" s="368" t="s">
        <v>553</v>
      </c>
      <c r="H50" s="556" t="s">
        <v>632</v>
      </c>
      <c r="I50" s="556" t="s">
        <v>632</v>
      </c>
      <c r="J50" s="460" t="s">
        <v>78</v>
      </c>
      <c r="K50" s="503" t="s">
        <v>51</v>
      </c>
      <c r="L50" s="462" t="s">
        <v>1049</v>
      </c>
      <c r="M50" s="368" t="s">
        <v>644</v>
      </c>
    </row>
    <row r="51" spans="1:13" s="311" customFormat="1" ht="60">
      <c r="A51" s="316"/>
      <c r="B51" s="576" t="s">
        <v>664</v>
      </c>
      <c r="C51" s="473" t="s">
        <v>665</v>
      </c>
      <c r="D51" s="529">
        <v>41699</v>
      </c>
      <c r="E51" s="426" t="s">
        <v>33</v>
      </c>
      <c r="F51" s="474" t="s">
        <v>1149</v>
      </c>
      <c r="G51" s="427" t="s">
        <v>666</v>
      </c>
      <c r="H51" s="559">
        <v>289352000</v>
      </c>
      <c r="I51" s="559">
        <f>H51</f>
        <v>289352000</v>
      </c>
      <c r="J51" s="427" t="s">
        <v>78</v>
      </c>
      <c r="K51" s="505" t="s">
        <v>51</v>
      </c>
      <c r="L51" s="475" t="s">
        <v>1053</v>
      </c>
      <c r="M51" s="428" t="s">
        <v>694</v>
      </c>
    </row>
    <row r="52" spans="1:13" s="311" customFormat="1" ht="60">
      <c r="A52" s="316"/>
      <c r="B52" s="576" t="s">
        <v>677</v>
      </c>
      <c r="C52" s="479" t="s">
        <v>678</v>
      </c>
      <c r="D52" s="529">
        <v>41791</v>
      </c>
      <c r="E52" s="426" t="s">
        <v>33</v>
      </c>
      <c r="F52" s="570" t="s">
        <v>1149</v>
      </c>
      <c r="G52" s="427" t="s">
        <v>666</v>
      </c>
      <c r="H52" s="559">
        <v>80563100</v>
      </c>
      <c r="I52" s="559">
        <f>H52</f>
        <v>80563100</v>
      </c>
      <c r="J52" s="427" t="s">
        <v>78</v>
      </c>
      <c r="K52" s="505" t="s">
        <v>51</v>
      </c>
      <c r="L52" s="475" t="s">
        <v>1053</v>
      </c>
      <c r="M52" s="428" t="s">
        <v>694</v>
      </c>
    </row>
    <row r="53" spans="1:13" s="311" customFormat="1" ht="60">
      <c r="A53" s="316"/>
      <c r="B53" s="585">
        <v>80141607</v>
      </c>
      <c r="C53" s="478" t="s">
        <v>681</v>
      </c>
      <c r="D53" s="529">
        <v>41640</v>
      </c>
      <c r="E53" s="426" t="s">
        <v>33</v>
      </c>
      <c r="F53" s="476" t="s">
        <v>1149</v>
      </c>
      <c r="G53" s="427" t="s">
        <v>666</v>
      </c>
      <c r="H53" s="559">
        <v>75700000</v>
      </c>
      <c r="I53" s="559">
        <f>H53</f>
        <v>75700000</v>
      </c>
      <c r="J53" s="427" t="s">
        <v>78</v>
      </c>
      <c r="K53" s="505" t="s">
        <v>51</v>
      </c>
      <c r="L53" s="475" t="s">
        <v>1053</v>
      </c>
      <c r="M53" s="428" t="s">
        <v>694</v>
      </c>
    </row>
    <row r="54" spans="1:13" s="311" customFormat="1" ht="60">
      <c r="A54" s="316"/>
      <c r="B54" s="576" t="s">
        <v>683</v>
      </c>
      <c r="C54" s="478" t="s">
        <v>684</v>
      </c>
      <c r="D54" s="529">
        <v>41640</v>
      </c>
      <c r="E54" s="426" t="s">
        <v>33</v>
      </c>
      <c r="F54" s="476" t="s">
        <v>1149</v>
      </c>
      <c r="G54" s="427" t="s">
        <v>666</v>
      </c>
      <c r="H54" s="559">
        <v>171240000</v>
      </c>
      <c r="I54" s="559">
        <f>H54</f>
        <v>171240000</v>
      </c>
      <c r="J54" s="427" t="s">
        <v>78</v>
      </c>
      <c r="K54" s="505" t="s">
        <v>51</v>
      </c>
      <c r="L54" s="475" t="s">
        <v>1053</v>
      </c>
      <c r="M54" s="428" t="s">
        <v>694</v>
      </c>
    </row>
    <row r="55" spans="1:13" s="311" customFormat="1" ht="60">
      <c r="A55" s="316"/>
      <c r="B55" s="424" t="s">
        <v>691</v>
      </c>
      <c r="C55" s="478" t="s">
        <v>692</v>
      </c>
      <c r="D55" s="529">
        <v>41640</v>
      </c>
      <c r="E55" s="426" t="s">
        <v>33</v>
      </c>
      <c r="F55" s="570" t="s">
        <v>1150</v>
      </c>
      <c r="G55" s="427" t="s">
        <v>666</v>
      </c>
      <c r="H55" s="559">
        <v>75000000</v>
      </c>
      <c r="I55" s="559">
        <f>+H55</f>
        <v>75000000</v>
      </c>
      <c r="J55" s="427" t="s">
        <v>78</v>
      </c>
      <c r="K55" s="505" t="s">
        <v>51</v>
      </c>
      <c r="L55" s="475" t="s">
        <v>1053</v>
      </c>
      <c r="M55" s="428" t="s">
        <v>694</v>
      </c>
    </row>
    <row r="56" spans="1:13" s="311" customFormat="1" ht="45">
      <c r="A56" s="316"/>
      <c r="B56" s="580" t="s">
        <v>703</v>
      </c>
      <c r="C56" s="481" t="s">
        <v>704</v>
      </c>
      <c r="D56" s="530">
        <v>41760</v>
      </c>
      <c r="E56" s="482" t="s">
        <v>705</v>
      </c>
      <c r="F56" s="482" t="s">
        <v>1150</v>
      </c>
      <c r="G56" s="431" t="s">
        <v>619</v>
      </c>
      <c r="H56" s="561">
        <v>73876132</v>
      </c>
      <c r="I56" s="561">
        <v>67160120</v>
      </c>
      <c r="J56" s="431" t="s">
        <v>78</v>
      </c>
      <c r="K56" s="506" t="s">
        <v>51</v>
      </c>
      <c r="L56" s="515" t="s">
        <v>1055</v>
      </c>
      <c r="M56" s="516" t="s">
        <v>749</v>
      </c>
    </row>
    <row r="57" spans="1:13" s="311" customFormat="1" ht="45">
      <c r="A57" s="316"/>
      <c r="B57" s="582">
        <v>55000000</v>
      </c>
      <c r="C57" s="481" t="s">
        <v>706</v>
      </c>
      <c r="D57" s="530">
        <v>41699</v>
      </c>
      <c r="E57" s="482" t="s">
        <v>697</v>
      </c>
      <c r="F57" s="482" t="s">
        <v>1150</v>
      </c>
      <c r="G57" s="431" t="s">
        <v>619</v>
      </c>
      <c r="H57" s="561">
        <v>91300000</v>
      </c>
      <c r="I57" s="561">
        <v>83000000</v>
      </c>
      <c r="J57" s="431" t="s">
        <v>78</v>
      </c>
      <c r="K57" s="506" t="s">
        <v>51</v>
      </c>
      <c r="L57" s="515" t="s">
        <v>1057</v>
      </c>
      <c r="M57" s="516" t="s">
        <v>749</v>
      </c>
    </row>
    <row r="58" spans="1:13" s="311" customFormat="1" ht="45">
      <c r="A58" s="316"/>
      <c r="B58" s="582">
        <v>53000000</v>
      </c>
      <c r="C58" s="481" t="s">
        <v>711</v>
      </c>
      <c r="D58" s="530">
        <v>41671</v>
      </c>
      <c r="E58" s="482" t="s">
        <v>590</v>
      </c>
      <c r="F58" s="482" t="s">
        <v>1150</v>
      </c>
      <c r="G58" s="431" t="s">
        <v>619</v>
      </c>
      <c r="H58" s="561">
        <v>111100000</v>
      </c>
      <c r="I58" s="561">
        <v>101000000</v>
      </c>
      <c r="J58" s="431" t="s">
        <v>78</v>
      </c>
      <c r="K58" s="506" t="s">
        <v>51</v>
      </c>
      <c r="L58" s="515" t="s">
        <v>1058</v>
      </c>
      <c r="M58" s="516" t="s">
        <v>749</v>
      </c>
    </row>
    <row r="59" spans="1:13" s="311" customFormat="1" ht="45">
      <c r="A59" s="316"/>
      <c r="B59" s="582" t="s">
        <v>714</v>
      </c>
      <c r="C59" s="481" t="s">
        <v>715</v>
      </c>
      <c r="D59" s="530">
        <v>41699</v>
      </c>
      <c r="E59" s="482" t="s">
        <v>697</v>
      </c>
      <c r="F59" s="482" t="s">
        <v>1150</v>
      </c>
      <c r="G59" s="431" t="s">
        <v>619</v>
      </c>
      <c r="H59" s="561">
        <v>86060150</v>
      </c>
      <c r="I59" s="561">
        <v>78236500</v>
      </c>
      <c r="J59" s="431" t="s">
        <v>78</v>
      </c>
      <c r="K59" s="506" t="s">
        <v>51</v>
      </c>
      <c r="L59" s="515" t="s">
        <v>1058</v>
      </c>
      <c r="M59" s="516" t="s">
        <v>749</v>
      </c>
    </row>
    <row r="60" spans="1:13" s="311" customFormat="1" ht="45">
      <c r="A60" s="316"/>
      <c r="B60" s="582">
        <v>72000000</v>
      </c>
      <c r="C60" s="481" t="s">
        <v>724</v>
      </c>
      <c r="D60" s="530">
        <v>41699</v>
      </c>
      <c r="E60" s="482" t="s">
        <v>697</v>
      </c>
      <c r="F60" s="482" t="s">
        <v>1150</v>
      </c>
      <c r="G60" s="431" t="s">
        <v>619</v>
      </c>
      <c r="H60" s="562">
        <v>200000000</v>
      </c>
      <c r="I60" s="561">
        <v>0</v>
      </c>
      <c r="J60" s="431" t="s">
        <v>78</v>
      </c>
      <c r="K60" s="506" t="s">
        <v>51</v>
      </c>
      <c r="L60" s="515" t="s">
        <v>1057</v>
      </c>
      <c r="M60" s="516" t="s">
        <v>749</v>
      </c>
    </row>
    <row r="61" spans="1:13" s="311" customFormat="1" ht="45">
      <c r="A61" s="316"/>
      <c r="B61" s="582" t="s">
        <v>725</v>
      </c>
      <c r="C61" s="481" t="s">
        <v>726</v>
      </c>
      <c r="D61" s="530">
        <v>41883</v>
      </c>
      <c r="E61" s="482" t="s">
        <v>727</v>
      </c>
      <c r="F61" s="482" t="s">
        <v>1150</v>
      </c>
      <c r="G61" s="431" t="s">
        <v>619</v>
      </c>
      <c r="H61" s="562">
        <v>380000000</v>
      </c>
      <c r="I61" s="561">
        <v>0</v>
      </c>
      <c r="J61" s="431" t="s">
        <v>78</v>
      </c>
      <c r="K61" s="506" t="s">
        <v>51</v>
      </c>
      <c r="L61" s="515" t="s">
        <v>1058</v>
      </c>
      <c r="M61" s="516" t="s">
        <v>749</v>
      </c>
    </row>
    <row r="62" spans="1:13" s="311" customFormat="1" ht="45">
      <c r="A62" s="316"/>
      <c r="B62" s="582" t="s">
        <v>725</v>
      </c>
      <c r="C62" s="481" t="s">
        <v>728</v>
      </c>
      <c r="D62" s="530">
        <v>41821</v>
      </c>
      <c r="E62" s="482" t="s">
        <v>729</v>
      </c>
      <c r="F62" s="482" t="s">
        <v>1150</v>
      </c>
      <c r="G62" s="431" t="s">
        <v>619</v>
      </c>
      <c r="H62" s="562">
        <v>248500000</v>
      </c>
      <c r="I62" s="561">
        <v>92000000</v>
      </c>
      <c r="J62" s="431" t="s">
        <v>78</v>
      </c>
      <c r="K62" s="506" t="s">
        <v>51</v>
      </c>
      <c r="L62" s="515" t="s">
        <v>1057</v>
      </c>
      <c r="M62" s="516" t="s">
        <v>749</v>
      </c>
    </row>
    <row r="63" spans="1:13" s="311" customFormat="1" ht="45">
      <c r="A63" s="316"/>
      <c r="B63" s="481">
        <v>92000000</v>
      </c>
      <c r="C63" s="481" t="s">
        <v>737</v>
      </c>
      <c r="D63" s="530">
        <v>41640</v>
      </c>
      <c r="E63" s="482" t="s">
        <v>617</v>
      </c>
      <c r="F63" s="482" t="s">
        <v>1149</v>
      </c>
      <c r="G63" s="431" t="s">
        <v>619</v>
      </c>
      <c r="H63" s="561">
        <v>178200000</v>
      </c>
      <c r="I63" s="561">
        <v>162000000</v>
      </c>
      <c r="J63" s="431" t="s">
        <v>78</v>
      </c>
      <c r="K63" s="506" t="s">
        <v>51</v>
      </c>
      <c r="L63" s="515" t="s">
        <v>1057</v>
      </c>
      <c r="M63" s="516" t="s">
        <v>749</v>
      </c>
    </row>
    <row r="64" spans="1:13" s="311" customFormat="1" ht="45">
      <c r="A64" s="316"/>
      <c r="B64" s="481">
        <v>15100000</v>
      </c>
      <c r="C64" s="481" t="s">
        <v>741</v>
      </c>
      <c r="D64" s="530">
        <v>41640</v>
      </c>
      <c r="E64" s="482" t="s">
        <v>617</v>
      </c>
      <c r="F64" s="482" t="s">
        <v>1149</v>
      </c>
      <c r="G64" s="431" t="s">
        <v>619</v>
      </c>
      <c r="H64" s="561">
        <v>55000000</v>
      </c>
      <c r="I64" s="561">
        <v>50000000</v>
      </c>
      <c r="J64" s="431" t="s">
        <v>78</v>
      </c>
      <c r="K64" s="506" t="s">
        <v>51</v>
      </c>
      <c r="L64" s="515" t="s">
        <v>1058</v>
      </c>
      <c r="M64" s="516" t="s">
        <v>749</v>
      </c>
    </row>
    <row r="65" spans="1:13" s="311" customFormat="1" ht="60">
      <c r="A65" s="316"/>
      <c r="B65" s="481">
        <v>84000000</v>
      </c>
      <c r="C65" s="481" t="s">
        <v>742</v>
      </c>
      <c r="D65" s="530">
        <v>41671</v>
      </c>
      <c r="E65" s="482" t="s">
        <v>590</v>
      </c>
      <c r="F65" s="482" t="s">
        <v>1149</v>
      </c>
      <c r="G65" s="431" t="s">
        <v>619</v>
      </c>
      <c r="H65" s="561">
        <v>89100000</v>
      </c>
      <c r="I65" s="561">
        <v>81000000</v>
      </c>
      <c r="J65" s="431" t="s">
        <v>78</v>
      </c>
      <c r="K65" s="506" t="s">
        <v>51</v>
      </c>
      <c r="L65" s="515" t="s">
        <v>1065</v>
      </c>
      <c r="M65" s="516" t="s">
        <v>749</v>
      </c>
    </row>
    <row r="66" spans="1:13" s="311" customFormat="1" ht="45">
      <c r="A66" s="316"/>
      <c r="B66" s="481">
        <v>52160000</v>
      </c>
      <c r="C66" s="481" t="s">
        <v>746</v>
      </c>
      <c r="D66" s="530">
        <v>41699</v>
      </c>
      <c r="E66" s="482" t="s">
        <v>697</v>
      </c>
      <c r="F66" s="482" t="s">
        <v>1149</v>
      </c>
      <c r="G66" s="431" t="s">
        <v>619</v>
      </c>
      <c r="H66" s="561">
        <v>53900000</v>
      </c>
      <c r="I66" s="561">
        <v>49000000</v>
      </c>
      <c r="J66" s="431" t="s">
        <v>78</v>
      </c>
      <c r="K66" s="506" t="s">
        <v>51</v>
      </c>
      <c r="L66" s="515" t="s">
        <v>1058</v>
      </c>
      <c r="M66" s="516" t="s">
        <v>749</v>
      </c>
    </row>
    <row r="67" spans="1:13" s="311" customFormat="1" ht="30">
      <c r="A67" s="316"/>
      <c r="B67" s="485">
        <v>72151502</v>
      </c>
      <c r="C67" s="536" t="s">
        <v>845</v>
      </c>
      <c r="D67" s="534">
        <v>41640</v>
      </c>
      <c r="E67" s="535" t="s">
        <v>33</v>
      </c>
      <c r="F67" s="571" t="s">
        <v>1149</v>
      </c>
      <c r="G67" s="535" t="s">
        <v>619</v>
      </c>
      <c r="H67" s="563">
        <v>158000000</v>
      </c>
      <c r="I67" s="563" t="s">
        <v>1067</v>
      </c>
      <c r="J67" s="434" t="s">
        <v>78</v>
      </c>
      <c r="K67" s="507" t="s">
        <v>51</v>
      </c>
      <c r="L67" s="435" t="s">
        <v>1068</v>
      </c>
      <c r="M67" s="434" t="s">
        <v>850</v>
      </c>
    </row>
    <row r="68" spans="1:13" s="311" customFormat="1" ht="30">
      <c r="A68" s="316"/>
      <c r="B68" s="485">
        <v>7214</v>
      </c>
      <c r="C68" s="536" t="s">
        <v>849</v>
      </c>
      <c r="D68" s="534">
        <v>41640</v>
      </c>
      <c r="E68" s="535" t="s">
        <v>33</v>
      </c>
      <c r="F68" s="571" t="s">
        <v>1149</v>
      </c>
      <c r="G68" s="535" t="s">
        <v>619</v>
      </c>
      <c r="H68" s="563">
        <v>132000000</v>
      </c>
      <c r="I68" s="563" t="s">
        <v>1067</v>
      </c>
      <c r="J68" s="434" t="s">
        <v>78</v>
      </c>
      <c r="K68" s="507" t="s">
        <v>51</v>
      </c>
      <c r="L68" s="435" t="s">
        <v>1068</v>
      </c>
      <c r="M68" s="434" t="s">
        <v>850</v>
      </c>
    </row>
    <row r="69" spans="1:13" s="311" customFormat="1" ht="30">
      <c r="A69" s="316"/>
      <c r="B69" s="357">
        <v>78111809</v>
      </c>
      <c r="C69" s="357" t="s">
        <v>38</v>
      </c>
      <c r="D69" s="522">
        <v>41640</v>
      </c>
      <c r="E69" s="359" t="s">
        <v>33</v>
      </c>
      <c r="F69" s="538" t="s">
        <v>580</v>
      </c>
      <c r="G69" s="359" t="s">
        <v>63</v>
      </c>
      <c r="H69" s="539" t="s">
        <v>40</v>
      </c>
      <c r="I69" s="539" t="s">
        <v>40</v>
      </c>
      <c r="J69" s="359" t="s">
        <v>78</v>
      </c>
      <c r="K69" s="492" t="s">
        <v>51</v>
      </c>
      <c r="L69" s="359" t="s">
        <v>881</v>
      </c>
      <c r="M69" s="518"/>
    </row>
    <row r="70" spans="1:13" s="311" customFormat="1" ht="30">
      <c r="A70" s="316"/>
      <c r="B70" s="357">
        <v>78111809</v>
      </c>
      <c r="C70" s="357" t="s">
        <v>38</v>
      </c>
      <c r="D70" s="522">
        <v>41685</v>
      </c>
      <c r="E70" s="359" t="s">
        <v>41</v>
      </c>
      <c r="F70" s="538" t="s">
        <v>580</v>
      </c>
      <c r="G70" s="359" t="s">
        <v>63</v>
      </c>
      <c r="H70" s="539" t="s">
        <v>42</v>
      </c>
      <c r="I70" s="539" t="s">
        <v>42</v>
      </c>
      <c r="J70" s="359" t="s">
        <v>78</v>
      </c>
      <c r="K70" s="492" t="s">
        <v>51</v>
      </c>
      <c r="L70" s="359" t="s">
        <v>881</v>
      </c>
      <c r="M70" s="518"/>
    </row>
    <row r="71" spans="1:13" s="311" customFormat="1" ht="45">
      <c r="A71" s="316"/>
      <c r="B71" s="589">
        <v>80141902</v>
      </c>
      <c r="C71" s="451" t="s">
        <v>45</v>
      </c>
      <c r="D71" s="523">
        <v>41641</v>
      </c>
      <c r="E71" s="361" t="s">
        <v>47</v>
      </c>
      <c r="F71" s="361" t="s">
        <v>48</v>
      </c>
      <c r="G71" s="361" t="s">
        <v>49</v>
      </c>
      <c r="H71" s="544">
        <v>600000</v>
      </c>
      <c r="I71" s="544">
        <v>1380000</v>
      </c>
      <c r="J71" s="361" t="s">
        <v>78</v>
      </c>
      <c r="K71" s="493" t="s">
        <v>51</v>
      </c>
      <c r="L71" s="361" t="s">
        <v>52</v>
      </c>
      <c r="M71" s="361" t="s">
        <v>53</v>
      </c>
    </row>
    <row r="72" spans="1:13" s="311" customFormat="1" ht="30">
      <c r="A72" s="316"/>
      <c r="B72" s="367">
        <v>78111809</v>
      </c>
      <c r="C72" s="452" t="s">
        <v>54</v>
      </c>
      <c r="D72" s="524">
        <v>41641</v>
      </c>
      <c r="E72" s="368"/>
      <c r="F72" s="598" t="s">
        <v>580</v>
      </c>
      <c r="G72" s="368" t="s">
        <v>619</v>
      </c>
      <c r="H72" s="545" t="s">
        <v>58</v>
      </c>
      <c r="I72" s="545" t="s">
        <v>58</v>
      </c>
      <c r="J72" s="368" t="s">
        <v>78</v>
      </c>
      <c r="K72" s="495" t="s">
        <v>59</v>
      </c>
      <c r="L72" s="368" t="s">
        <v>69</v>
      </c>
      <c r="M72" s="368" t="s">
        <v>750</v>
      </c>
    </row>
    <row r="73" spans="1:13" s="311" customFormat="1" ht="210">
      <c r="A73" s="316"/>
      <c r="B73" s="367" t="s">
        <v>871</v>
      </c>
      <c r="C73" s="452" t="s">
        <v>60</v>
      </c>
      <c r="D73" s="524">
        <v>41641</v>
      </c>
      <c r="E73" s="368"/>
      <c r="F73" s="598" t="s">
        <v>580</v>
      </c>
      <c r="G73" s="368" t="s">
        <v>619</v>
      </c>
      <c r="H73" s="545" t="s">
        <v>61</v>
      </c>
      <c r="I73" s="545" t="s">
        <v>61</v>
      </c>
      <c r="J73" s="368" t="s">
        <v>78</v>
      </c>
      <c r="K73" s="495" t="s">
        <v>59</v>
      </c>
      <c r="L73" s="368" t="s">
        <v>69</v>
      </c>
      <c r="M73" s="368" t="s">
        <v>750</v>
      </c>
    </row>
    <row r="74" spans="1:13" s="311" customFormat="1" ht="30">
      <c r="A74" s="316"/>
      <c r="B74" s="369">
        <v>80141607</v>
      </c>
      <c r="C74" s="452" t="s">
        <v>62</v>
      </c>
      <c r="D74" s="524">
        <v>41641</v>
      </c>
      <c r="E74" s="368"/>
      <c r="F74" s="598" t="s">
        <v>580</v>
      </c>
      <c r="G74" s="368" t="s">
        <v>63</v>
      </c>
      <c r="H74" s="546" t="s">
        <v>64</v>
      </c>
      <c r="I74" s="545" t="s">
        <v>64</v>
      </c>
      <c r="J74" s="368" t="s">
        <v>78</v>
      </c>
      <c r="K74" s="495" t="s">
        <v>59</v>
      </c>
      <c r="L74" s="368" t="s">
        <v>69</v>
      </c>
      <c r="M74" s="368" t="s">
        <v>750</v>
      </c>
    </row>
    <row r="75" spans="1:13" s="311" customFormat="1" ht="30">
      <c r="A75" s="316"/>
      <c r="B75" s="453" t="s">
        <v>588</v>
      </c>
      <c r="C75" s="452" t="s">
        <v>65</v>
      </c>
      <c r="D75" s="524">
        <v>41641</v>
      </c>
      <c r="E75" s="368"/>
      <c r="F75" s="598" t="s">
        <v>580</v>
      </c>
      <c r="G75" s="368" t="s">
        <v>63</v>
      </c>
      <c r="H75" s="545" t="s">
        <v>66</v>
      </c>
      <c r="I75" s="545" t="s">
        <v>66</v>
      </c>
      <c r="J75" s="368" t="s">
        <v>78</v>
      </c>
      <c r="K75" s="495" t="s">
        <v>59</v>
      </c>
      <c r="L75" s="368" t="s">
        <v>69</v>
      </c>
      <c r="M75" s="368" t="s">
        <v>750</v>
      </c>
    </row>
    <row r="76" spans="1:13" s="311" customFormat="1" ht="30">
      <c r="A76" s="316"/>
      <c r="B76" s="367">
        <v>78100000</v>
      </c>
      <c r="C76" s="452" t="s">
        <v>67</v>
      </c>
      <c r="D76" s="524">
        <v>41641</v>
      </c>
      <c r="E76" s="368"/>
      <c r="F76" s="598" t="s">
        <v>580</v>
      </c>
      <c r="G76" s="368" t="s">
        <v>63</v>
      </c>
      <c r="H76" s="545" t="s">
        <v>68</v>
      </c>
      <c r="I76" s="545" t="s">
        <v>68</v>
      </c>
      <c r="J76" s="368" t="s">
        <v>78</v>
      </c>
      <c r="K76" s="495" t="s">
        <v>59</v>
      </c>
      <c r="L76" s="368" t="s">
        <v>69</v>
      </c>
      <c r="M76" s="368" t="s">
        <v>750</v>
      </c>
    </row>
    <row r="77" spans="1:13" s="311" customFormat="1" ht="45">
      <c r="A77" s="316"/>
      <c r="B77" s="372">
        <v>31162800</v>
      </c>
      <c r="C77" s="372" t="s">
        <v>70</v>
      </c>
      <c r="D77" s="525">
        <v>41791</v>
      </c>
      <c r="E77" s="374" t="s">
        <v>71</v>
      </c>
      <c r="F77" s="537" t="s">
        <v>580</v>
      </c>
      <c r="G77" s="374" t="s">
        <v>73</v>
      </c>
      <c r="H77" s="547" t="s">
        <v>74</v>
      </c>
      <c r="I77" s="547" t="s">
        <v>75</v>
      </c>
      <c r="J77" s="374" t="s">
        <v>50</v>
      </c>
      <c r="K77" s="501" t="s">
        <v>51</v>
      </c>
      <c r="L77" s="377" t="s">
        <v>84</v>
      </c>
      <c r="M77" s="513" t="s">
        <v>751</v>
      </c>
    </row>
    <row r="78" spans="1:13" s="311" customFormat="1" ht="60">
      <c r="A78" s="316"/>
      <c r="B78" s="378" t="s">
        <v>76</v>
      </c>
      <c r="C78" s="372" t="s">
        <v>77</v>
      </c>
      <c r="D78" s="525">
        <v>41791</v>
      </c>
      <c r="E78" s="377" t="s">
        <v>71</v>
      </c>
      <c r="F78" s="537" t="s">
        <v>580</v>
      </c>
      <c r="G78" s="377" t="s">
        <v>73</v>
      </c>
      <c r="H78" s="547" t="s">
        <v>74</v>
      </c>
      <c r="I78" s="548" t="s">
        <v>75</v>
      </c>
      <c r="J78" s="377" t="s">
        <v>78</v>
      </c>
      <c r="K78" s="496" t="s">
        <v>51</v>
      </c>
      <c r="L78" s="377" t="s">
        <v>84</v>
      </c>
      <c r="M78" s="513" t="s">
        <v>751</v>
      </c>
    </row>
    <row r="79" spans="1:13" s="311" customFormat="1" ht="45">
      <c r="A79" s="316"/>
      <c r="B79" s="378">
        <v>78111809</v>
      </c>
      <c r="C79" s="378" t="s">
        <v>79</v>
      </c>
      <c r="D79" s="525">
        <v>41640</v>
      </c>
      <c r="E79" s="377" t="s">
        <v>80</v>
      </c>
      <c r="F79" s="537" t="s">
        <v>580</v>
      </c>
      <c r="G79" s="377" t="s">
        <v>73</v>
      </c>
      <c r="H79" s="547" t="s">
        <v>82</v>
      </c>
      <c r="I79" s="548" t="s">
        <v>83</v>
      </c>
      <c r="J79" s="377" t="s">
        <v>78</v>
      </c>
      <c r="K79" s="496" t="s">
        <v>51</v>
      </c>
      <c r="L79" s="377" t="s">
        <v>84</v>
      </c>
      <c r="M79" s="513" t="s">
        <v>751</v>
      </c>
    </row>
    <row r="80" spans="1:13" s="311" customFormat="1" ht="60">
      <c r="A80" s="316"/>
      <c r="B80" s="408">
        <v>15101700</v>
      </c>
      <c r="C80" s="408" t="s">
        <v>538</v>
      </c>
      <c r="D80" s="527">
        <v>41640</v>
      </c>
      <c r="E80" s="410" t="s">
        <v>539</v>
      </c>
      <c r="F80" s="568" t="s">
        <v>580</v>
      </c>
      <c r="G80" s="410" t="s">
        <v>541</v>
      </c>
      <c r="H80" s="555">
        <v>1500000</v>
      </c>
      <c r="I80" s="555">
        <v>1500000</v>
      </c>
      <c r="J80" s="410" t="s">
        <v>78</v>
      </c>
      <c r="K80" s="502" t="s">
        <v>51</v>
      </c>
      <c r="L80" s="514" t="s">
        <v>1048</v>
      </c>
      <c r="M80" s="410" t="s">
        <v>550</v>
      </c>
    </row>
    <row r="81" spans="1:13" s="311" customFormat="1" ht="60">
      <c r="A81" s="316"/>
      <c r="B81" s="408">
        <v>14000000</v>
      </c>
      <c r="C81" s="408" t="s">
        <v>543</v>
      </c>
      <c r="D81" s="527">
        <v>41640</v>
      </c>
      <c r="E81" s="410" t="s">
        <v>539</v>
      </c>
      <c r="F81" s="568" t="s">
        <v>580</v>
      </c>
      <c r="G81" s="410" t="s">
        <v>541</v>
      </c>
      <c r="H81" s="555">
        <v>1321450</v>
      </c>
      <c r="I81" s="555">
        <v>1321450</v>
      </c>
      <c r="J81" s="410" t="s">
        <v>78</v>
      </c>
      <c r="K81" s="502" t="s">
        <v>51</v>
      </c>
      <c r="L81" s="514" t="s">
        <v>1048</v>
      </c>
      <c r="M81" s="410" t="s">
        <v>550</v>
      </c>
    </row>
    <row r="82" spans="1:13" s="311" customFormat="1" ht="60">
      <c r="A82" s="316"/>
      <c r="B82" s="408">
        <v>53000000</v>
      </c>
      <c r="C82" s="408" t="s">
        <v>544</v>
      </c>
      <c r="D82" s="527">
        <v>41640</v>
      </c>
      <c r="E82" s="410" t="s">
        <v>539</v>
      </c>
      <c r="F82" s="568" t="s">
        <v>580</v>
      </c>
      <c r="G82" s="410" t="s">
        <v>541</v>
      </c>
      <c r="H82" s="555">
        <v>3000000</v>
      </c>
      <c r="I82" s="555">
        <v>3000000</v>
      </c>
      <c r="J82" s="410" t="s">
        <v>78</v>
      </c>
      <c r="K82" s="502" t="s">
        <v>51</v>
      </c>
      <c r="L82" s="514" t="s">
        <v>1048</v>
      </c>
      <c r="M82" s="410" t="s">
        <v>550</v>
      </c>
    </row>
    <row r="83" spans="1:13" s="311" customFormat="1" ht="60">
      <c r="A83" s="316"/>
      <c r="B83" s="408">
        <v>43000000</v>
      </c>
      <c r="C83" s="408" t="s">
        <v>545</v>
      </c>
      <c r="D83" s="527">
        <v>41640</v>
      </c>
      <c r="E83" s="410" t="s">
        <v>539</v>
      </c>
      <c r="F83" s="568" t="s">
        <v>580</v>
      </c>
      <c r="G83" s="410" t="s">
        <v>541</v>
      </c>
      <c r="H83" s="555">
        <v>14220000</v>
      </c>
      <c r="I83" s="555">
        <v>14220000</v>
      </c>
      <c r="J83" s="410" t="s">
        <v>78</v>
      </c>
      <c r="K83" s="502" t="s">
        <v>51</v>
      </c>
      <c r="L83" s="514" t="s">
        <v>1048</v>
      </c>
      <c r="M83" s="410" t="s">
        <v>550</v>
      </c>
    </row>
    <row r="84" spans="1:13" s="311" customFormat="1" ht="60">
      <c r="A84" s="316"/>
      <c r="B84" s="408">
        <v>22000000</v>
      </c>
      <c r="C84" s="408" t="s">
        <v>546</v>
      </c>
      <c r="D84" s="527">
        <v>41640</v>
      </c>
      <c r="E84" s="410" t="s">
        <v>539</v>
      </c>
      <c r="F84" s="568" t="s">
        <v>580</v>
      </c>
      <c r="G84" s="410" t="s">
        <v>541</v>
      </c>
      <c r="H84" s="555">
        <v>9302690</v>
      </c>
      <c r="I84" s="555">
        <v>9302690</v>
      </c>
      <c r="J84" s="410" t="s">
        <v>78</v>
      </c>
      <c r="K84" s="502" t="s">
        <v>51</v>
      </c>
      <c r="L84" s="514" t="s">
        <v>1048</v>
      </c>
      <c r="M84" s="410" t="s">
        <v>550</v>
      </c>
    </row>
    <row r="85" spans="1:13" s="311" customFormat="1" ht="60">
      <c r="A85" s="316"/>
      <c r="B85" s="408">
        <v>55100000</v>
      </c>
      <c r="C85" s="408" t="s">
        <v>547</v>
      </c>
      <c r="D85" s="527">
        <v>41640</v>
      </c>
      <c r="E85" s="410" t="s">
        <v>539</v>
      </c>
      <c r="F85" s="568" t="s">
        <v>580</v>
      </c>
      <c r="G85" s="410" t="s">
        <v>541</v>
      </c>
      <c r="H85" s="555">
        <v>500000</v>
      </c>
      <c r="I85" s="555">
        <v>500000</v>
      </c>
      <c r="J85" s="410" t="s">
        <v>78</v>
      </c>
      <c r="K85" s="502" t="s">
        <v>51</v>
      </c>
      <c r="L85" s="514" t="s">
        <v>1048</v>
      </c>
      <c r="M85" s="410" t="s">
        <v>550</v>
      </c>
    </row>
    <row r="86" spans="1:13" s="311" customFormat="1" ht="60">
      <c r="A86" s="316"/>
      <c r="B86" s="408">
        <v>78111800</v>
      </c>
      <c r="C86" s="408" t="s">
        <v>548</v>
      </c>
      <c r="D86" s="527">
        <v>41640</v>
      </c>
      <c r="E86" s="410" t="s">
        <v>539</v>
      </c>
      <c r="F86" s="568" t="s">
        <v>580</v>
      </c>
      <c r="G86" s="410" t="s">
        <v>541</v>
      </c>
      <c r="H86" s="555">
        <v>32000000</v>
      </c>
      <c r="I86" s="555">
        <v>32000000</v>
      </c>
      <c r="J86" s="410" t="s">
        <v>78</v>
      </c>
      <c r="K86" s="502" t="s">
        <v>51</v>
      </c>
      <c r="L86" s="514" t="s">
        <v>1048</v>
      </c>
      <c r="M86" s="410" t="s">
        <v>550</v>
      </c>
    </row>
    <row r="87" spans="1:13" s="311" customFormat="1" ht="60">
      <c r="A87" s="316"/>
      <c r="B87" s="408">
        <v>50000000</v>
      </c>
      <c r="C87" s="408" t="s">
        <v>549</v>
      </c>
      <c r="D87" s="527">
        <v>41640</v>
      </c>
      <c r="E87" s="410" t="s">
        <v>539</v>
      </c>
      <c r="F87" s="568" t="s">
        <v>580</v>
      </c>
      <c r="G87" s="410" t="s">
        <v>541</v>
      </c>
      <c r="H87" s="555">
        <v>12562000</v>
      </c>
      <c r="I87" s="555">
        <v>12562000</v>
      </c>
      <c r="J87" s="410" t="s">
        <v>78</v>
      </c>
      <c r="K87" s="502" t="s">
        <v>51</v>
      </c>
      <c r="L87" s="514" t="s">
        <v>1048</v>
      </c>
      <c r="M87" s="410" t="s">
        <v>550</v>
      </c>
    </row>
    <row r="88" spans="1:13" s="311" customFormat="1" ht="60">
      <c r="A88" s="316"/>
      <c r="B88" s="453" t="s">
        <v>557</v>
      </c>
      <c r="C88" s="453" t="s">
        <v>558</v>
      </c>
      <c r="D88" s="524">
        <v>41654</v>
      </c>
      <c r="E88" s="460" t="s">
        <v>80</v>
      </c>
      <c r="F88" s="460" t="s">
        <v>559</v>
      </c>
      <c r="G88" s="368" t="s">
        <v>553</v>
      </c>
      <c r="H88" s="556" t="s">
        <v>560</v>
      </c>
      <c r="I88" s="556" t="s">
        <v>561</v>
      </c>
      <c r="J88" s="460" t="s">
        <v>50</v>
      </c>
      <c r="K88" s="495" t="s">
        <v>51</v>
      </c>
      <c r="L88" s="462" t="s">
        <v>1049</v>
      </c>
      <c r="M88" s="368" t="s">
        <v>644</v>
      </c>
    </row>
    <row r="89" spans="1:13" s="311" customFormat="1" ht="60">
      <c r="A89" s="316"/>
      <c r="B89" s="453" t="s">
        <v>562</v>
      </c>
      <c r="C89" s="453" t="s">
        <v>563</v>
      </c>
      <c r="D89" s="524">
        <v>41654</v>
      </c>
      <c r="E89" s="368" t="s">
        <v>80</v>
      </c>
      <c r="F89" s="460" t="s">
        <v>559</v>
      </c>
      <c r="G89" s="368" t="s">
        <v>553</v>
      </c>
      <c r="H89" s="556" t="s">
        <v>565</v>
      </c>
      <c r="I89" s="556" t="s">
        <v>566</v>
      </c>
      <c r="J89" s="368" t="s">
        <v>50</v>
      </c>
      <c r="K89" s="495" t="s">
        <v>51</v>
      </c>
      <c r="L89" s="462" t="s">
        <v>1049</v>
      </c>
      <c r="M89" s="368" t="s">
        <v>644</v>
      </c>
    </row>
    <row r="90" spans="1:13" s="311" customFormat="1" ht="90">
      <c r="A90" s="316"/>
      <c r="B90" s="453" t="s">
        <v>567</v>
      </c>
      <c r="C90" s="367" t="s">
        <v>568</v>
      </c>
      <c r="D90" s="524">
        <v>41654</v>
      </c>
      <c r="E90" s="368" t="s">
        <v>80</v>
      </c>
      <c r="F90" s="460" t="s">
        <v>559</v>
      </c>
      <c r="G90" s="368" t="s">
        <v>73</v>
      </c>
      <c r="H90" s="556" t="s">
        <v>569</v>
      </c>
      <c r="I90" s="556" t="s">
        <v>570</v>
      </c>
      <c r="J90" s="368" t="s">
        <v>78</v>
      </c>
      <c r="K90" s="495" t="s">
        <v>51</v>
      </c>
      <c r="L90" s="462" t="s">
        <v>1049</v>
      </c>
      <c r="M90" s="368" t="s">
        <v>644</v>
      </c>
    </row>
    <row r="91" spans="1:13" s="311" customFormat="1" ht="60">
      <c r="A91" s="316"/>
      <c r="B91" s="583" t="s">
        <v>575</v>
      </c>
      <c r="C91" s="453" t="s">
        <v>576</v>
      </c>
      <c r="D91" s="524">
        <v>41649</v>
      </c>
      <c r="E91" s="460" t="s">
        <v>33</v>
      </c>
      <c r="F91" s="460" t="s">
        <v>559</v>
      </c>
      <c r="G91" s="368" t="s">
        <v>553</v>
      </c>
      <c r="H91" s="556" t="s">
        <v>577</v>
      </c>
      <c r="I91" s="556" t="s">
        <v>560</v>
      </c>
      <c r="J91" s="368" t="s">
        <v>78</v>
      </c>
      <c r="K91" s="495" t="s">
        <v>51</v>
      </c>
      <c r="L91" s="462" t="s">
        <v>1049</v>
      </c>
      <c r="M91" s="368" t="s">
        <v>644</v>
      </c>
    </row>
    <row r="92" spans="1:13" s="311" customFormat="1" ht="60">
      <c r="A92" s="316"/>
      <c r="B92" s="587" t="s">
        <v>581</v>
      </c>
      <c r="C92" s="367" t="s">
        <v>582</v>
      </c>
      <c r="D92" s="524">
        <v>41654</v>
      </c>
      <c r="E92" s="368" t="s">
        <v>80</v>
      </c>
      <c r="F92" s="368" t="s">
        <v>48</v>
      </c>
      <c r="G92" s="368" t="s">
        <v>553</v>
      </c>
      <c r="H92" s="556" t="s">
        <v>583</v>
      </c>
      <c r="I92" s="556" t="s">
        <v>583</v>
      </c>
      <c r="J92" s="368" t="s">
        <v>78</v>
      </c>
      <c r="K92" s="495" t="s">
        <v>51</v>
      </c>
      <c r="L92" s="462" t="s">
        <v>1049</v>
      </c>
      <c r="M92" s="368" t="s">
        <v>644</v>
      </c>
    </row>
    <row r="93" spans="1:13" s="311" customFormat="1" ht="60">
      <c r="A93" s="316"/>
      <c r="B93" s="367">
        <v>441031003</v>
      </c>
      <c r="C93" s="367" t="s">
        <v>584</v>
      </c>
      <c r="D93" s="524">
        <v>41654</v>
      </c>
      <c r="E93" s="460" t="s">
        <v>80</v>
      </c>
      <c r="F93" s="460" t="s">
        <v>48</v>
      </c>
      <c r="G93" s="368" t="s">
        <v>553</v>
      </c>
      <c r="H93" s="556" t="s">
        <v>560</v>
      </c>
      <c r="I93" s="556" t="s">
        <v>560</v>
      </c>
      <c r="J93" s="368" t="s">
        <v>78</v>
      </c>
      <c r="K93" s="495" t="s">
        <v>51</v>
      </c>
      <c r="L93" s="462" t="s">
        <v>1049</v>
      </c>
      <c r="M93" s="368" t="s">
        <v>644</v>
      </c>
    </row>
    <row r="94" spans="1:13" s="311" customFormat="1" ht="60">
      <c r="A94" s="316"/>
      <c r="B94" s="453" t="s">
        <v>585</v>
      </c>
      <c r="C94" s="453" t="s">
        <v>586</v>
      </c>
      <c r="D94" s="524">
        <v>41654</v>
      </c>
      <c r="E94" s="460" t="s">
        <v>80</v>
      </c>
      <c r="F94" s="460" t="s">
        <v>48</v>
      </c>
      <c r="G94" s="460" t="s">
        <v>553</v>
      </c>
      <c r="H94" s="556" t="s">
        <v>587</v>
      </c>
      <c r="I94" s="556" t="s">
        <v>587</v>
      </c>
      <c r="J94" s="368" t="s">
        <v>78</v>
      </c>
      <c r="K94" s="495" t="s">
        <v>51</v>
      </c>
      <c r="L94" s="462" t="s">
        <v>1049</v>
      </c>
      <c r="M94" s="368" t="s">
        <v>644</v>
      </c>
    </row>
    <row r="95" spans="1:13" s="311" customFormat="1" ht="60">
      <c r="A95" s="316"/>
      <c r="B95" s="453" t="s">
        <v>588</v>
      </c>
      <c r="C95" s="367" t="s">
        <v>589</v>
      </c>
      <c r="D95" s="524">
        <v>41654</v>
      </c>
      <c r="E95" s="460" t="s">
        <v>590</v>
      </c>
      <c r="F95" s="460" t="s">
        <v>48</v>
      </c>
      <c r="G95" s="368" t="s">
        <v>553</v>
      </c>
      <c r="H95" s="556" t="s">
        <v>591</v>
      </c>
      <c r="I95" s="556" t="s">
        <v>591</v>
      </c>
      <c r="J95" s="368" t="s">
        <v>78</v>
      </c>
      <c r="K95" s="495" t="s">
        <v>51</v>
      </c>
      <c r="L95" s="462" t="s">
        <v>1049</v>
      </c>
      <c r="M95" s="368" t="s">
        <v>644</v>
      </c>
    </row>
    <row r="96" spans="1:13" s="311" customFormat="1" ht="60">
      <c r="A96" s="316"/>
      <c r="B96" s="453" t="s">
        <v>592</v>
      </c>
      <c r="C96" s="367" t="s">
        <v>593</v>
      </c>
      <c r="D96" s="524">
        <v>41654</v>
      </c>
      <c r="E96" s="460" t="s">
        <v>590</v>
      </c>
      <c r="F96" s="460" t="s">
        <v>48</v>
      </c>
      <c r="G96" s="368" t="s">
        <v>553</v>
      </c>
      <c r="H96" s="556" t="s">
        <v>35</v>
      </c>
      <c r="I96" s="556" t="s">
        <v>35</v>
      </c>
      <c r="J96" s="368" t="s">
        <v>78</v>
      </c>
      <c r="K96" s="495" t="s">
        <v>51</v>
      </c>
      <c r="L96" s="462" t="s">
        <v>1049</v>
      </c>
      <c r="M96" s="368" t="s">
        <v>644</v>
      </c>
    </row>
    <row r="97" spans="1:13" s="311" customFormat="1" ht="60">
      <c r="A97" s="316"/>
      <c r="B97" s="367">
        <v>32101656</v>
      </c>
      <c r="C97" s="453" t="s">
        <v>594</v>
      </c>
      <c r="D97" s="524">
        <v>41654</v>
      </c>
      <c r="E97" s="368" t="s">
        <v>80</v>
      </c>
      <c r="F97" s="368" t="s">
        <v>48</v>
      </c>
      <c r="G97" s="368" t="s">
        <v>553</v>
      </c>
      <c r="H97" s="556" t="s">
        <v>587</v>
      </c>
      <c r="I97" s="556" t="s">
        <v>587</v>
      </c>
      <c r="J97" s="460" t="s">
        <v>78</v>
      </c>
      <c r="K97" s="503" t="s">
        <v>51</v>
      </c>
      <c r="L97" s="462" t="s">
        <v>1049</v>
      </c>
      <c r="M97" s="368" t="s">
        <v>644</v>
      </c>
    </row>
    <row r="98" spans="1:13" s="311" customFormat="1" ht="60">
      <c r="A98" s="316"/>
      <c r="B98" s="453" t="s">
        <v>595</v>
      </c>
      <c r="C98" s="453" t="s">
        <v>596</v>
      </c>
      <c r="D98" s="524">
        <v>41654</v>
      </c>
      <c r="E98" s="460" t="s">
        <v>590</v>
      </c>
      <c r="F98" s="460" t="s">
        <v>48</v>
      </c>
      <c r="G98" s="460" t="s">
        <v>553</v>
      </c>
      <c r="H98" s="556" t="s">
        <v>565</v>
      </c>
      <c r="I98" s="556" t="s">
        <v>565</v>
      </c>
      <c r="J98" s="460" t="s">
        <v>78</v>
      </c>
      <c r="K98" s="503" t="s">
        <v>51</v>
      </c>
      <c r="L98" s="462" t="s">
        <v>1049</v>
      </c>
      <c r="M98" s="368" t="s">
        <v>644</v>
      </c>
    </row>
    <row r="99" spans="1:13" s="311" customFormat="1" ht="60">
      <c r="A99" s="316"/>
      <c r="B99" s="367" t="s">
        <v>599</v>
      </c>
      <c r="C99" s="367" t="s">
        <v>600</v>
      </c>
      <c r="D99" s="524">
        <v>41654</v>
      </c>
      <c r="E99" s="368" t="s">
        <v>590</v>
      </c>
      <c r="F99" s="368" t="s">
        <v>48</v>
      </c>
      <c r="G99" s="368" t="s">
        <v>553</v>
      </c>
      <c r="H99" s="545" t="s">
        <v>601</v>
      </c>
      <c r="I99" s="545" t="s">
        <v>601</v>
      </c>
      <c r="J99" s="460" t="s">
        <v>78</v>
      </c>
      <c r="K99" s="503" t="s">
        <v>51</v>
      </c>
      <c r="L99" s="462" t="s">
        <v>1049</v>
      </c>
      <c r="M99" s="368" t="s">
        <v>644</v>
      </c>
    </row>
    <row r="100" spans="1:13" s="311" customFormat="1" ht="60">
      <c r="A100" s="316"/>
      <c r="B100" s="367">
        <v>951017003</v>
      </c>
      <c r="C100" s="367" t="s">
        <v>602</v>
      </c>
      <c r="D100" s="524">
        <v>41654</v>
      </c>
      <c r="E100" s="460" t="s">
        <v>590</v>
      </c>
      <c r="F100" s="460" t="s">
        <v>48</v>
      </c>
      <c r="G100" s="368" t="s">
        <v>553</v>
      </c>
      <c r="H100" s="556" t="s">
        <v>560</v>
      </c>
      <c r="I100" s="556" t="s">
        <v>560</v>
      </c>
      <c r="J100" s="460" t="s">
        <v>78</v>
      </c>
      <c r="K100" s="503" t="s">
        <v>51</v>
      </c>
      <c r="L100" s="462" t="s">
        <v>1049</v>
      </c>
      <c r="M100" s="368" t="s">
        <v>644</v>
      </c>
    </row>
    <row r="101" spans="1:13" s="311" customFormat="1" ht="60">
      <c r="A101" s="316"/>
      <c r="B101" s="367">
        <v>76122203</v>
      </c>
      <c r="C101" s="367" t="s">
        <v>603</v>
      </c>
      <c r="D101" s="524">
        <v>41654</v>
      </c>
      <c r="E101" s="460" t="s">
        <v>590</v>
      </c>
      <c r="F101" s="460" t="s">
        <v>48</v>
      </c>
      <c r="G101" s="368" t="s">
        <v>553</v>
      </c>
      <c r="H101" s="556" t="s">
        <v>604</v>
      </c>
      <c r="I101" s="556" t="s">
        <v>604</v>
      </c>
      <c r="J101" s="460" t="s">
        <v>78</v>
      </c>
      <c r="K101" s="503" t="s">
        <v>51</v>
      </c>
      <c r="L101" s="462" t="s">
        <v>1049</v>
      </c>
      <c r="M101" s="368" t="s">
        <v>644</v>
      </c>
    </row>
    <row r="102" spans="1:13" s="311" customFormat="1" ht="60">
      <c r="A102" s="316"/>
      <c r="B102" s="367">
        <v>92101501</v>
      </c>
      <c r="C102" s="367" t="s">
        <v>605</v>
      </c>
      <c r="D102" s="524">
        <v>41654</v>
      </c>
      <c r="E102" s="460" t="s">
        <v>590</v>
      </c>
      <c r="F102" s="460" t="s">
        <v>48</v>
      </c>
      <c r="G102" s="368" t="s">
        <v>553</v>
      </c>
      <c r="H102" s="556" t="s">
        <v>606</v>
      </c>
      <c r="I102" s="556" t="s">
        <v>606</v>
      </c>
      <c r="J102" s="460" t="s">
        <v>78</v>
      </c>
      <c r="K102" s="503" t="s">
        <v>51</v>
      </c>
      <c r="L102" s="462" t="s">
        <v>1049</v>
      </c>
      <c r="M102" s="368" t="s">
        <v>644</v>
      </c>
    </row>
    <row r="103" spans="1:13" s="311" customFormat="1" ht="60">
      <c r="A103" s="316"/>
      <c r="B103" s="367">
        <v>85101501</v>
      </c>
      <c r="C103" s="453" t="s">
        <v>607</v>
      </c>
      <c r="D103" s="524">
        <v>41654</v>
      </c>
      <c r="E103" s="460" t="s">
        <v>590</v>
      </c>
      <c r="F103" s="460" t="s">
        <v>48</v>
      </c>
      <c r="G103" s="368" t="s">
        <v>553</v>
      </c>
      <c r="H103" s="556" t="s">
        <v>601</v>
      </c>
      <c r="I103" s="556" t="s">
        <v>601</v>
      </c>
      <c r="J103" s="460" t="s">
        <v>78</v>
      </c>
      <c r="K103" s="503" t="s">
        <v>51</v>
      </c>
      <c r="L103" s="462" t="s">
        <v>1049</v>
      </c>
      <c r="M103" s="368" t="s">
        <v>644</v>
      </c>
    </row>
    <row r="104" spans="1:13" s="311" customFormat="1" ht="60">
      <c r="A104" s="316"/>
      <c r="B104" s="587" t="s">
        <v>624</v>
      </c>
      <c r="C104" s="453" t="s">
        <v>625</v>
      </c>
      <c r="D104" s="524">
        <v>41654</v>
      </c>
      <c r="E104" s="460" t="s">
        <v>33</v>
      </c>
      <c r="F104" s="460" t="s">
        <v>48</v>
      </c>
      <c r="G104" s="460" t="s">
        <v>619</v>
      </c>
      <c r="H104" s="556" t="s">
        <v>601</v>
      </c>
      <c r="I104" s="556" t="s">
        <v>601</v>
      </c>
      <c r="J104" s="460" t="s">
        <v>78</v>
      </c>
      <c r="K104" s="503" t="s">
        <v>51</v>
      </c>
      <c r="L104" s="462" t="s">
        <v>1049</v>
      </c>
      <c r="M104" s="368" t="s">
        <v>644</v>
      </c>
    </row>
    <row r="105" spans="1:13" s="311" customFormat="1" ht="45">
      <c r="A105" s="316"/>
      <c r="B105" s="422" t="s">
        <v>645</v>
      </c>
      <c r="C105" s="422" t="s">
        <v>646</v>
      </c>
      <c r="D105" s="528">
        <v>41671</v>
      </c>
      <c r="E105" s="423" t="s">
        <v>611</v>
      </c>
      <c r="F105" s="569" t="s">
        <v>580</v>
      </c>
      <c r="G105" s="423" t="s">
        <v>649</v>
      </c>
      <c r="H105" s="558" t="s">
        <v>650</v>
      </c>
      <c r="I105" s="558" t="s">
        <v>651</v>
      </c>
      <c r="J105" s="423" t="s">
        <v>78</v>
      </c>
      <c r="K105" s="504" t="s">
        <v>51</v>
      </c>
      <c r="L105" s="422" t="s">
        <v>652</v>
      </c>
      <c r="M105" s="423" t="s">
        <v>663</v>
      </c>
    </row>
    <row r="106" spans="1:13" s="311" customFormat="1" ht="45">
      <c r="A106" s="316"/>
      <c r="B106" s="422">
        <v>80141607</v>
      </c>
      <c r="C106" s="422" t="s">
        <v>653</v>
      </c>
      <c r="D106" s="528">
        <v>41852</v>
      </c>
      <c r="E106" s="423" t="s">
        <v>655</v>
      </c>
      <c r="F106" s="423" t="s">
        <v>559</v>
      </c>
      <c r="G106" s="423" t="s">
        <v>649</v>
      </c>
      <c r="H106" s="558" t="s">
        <v>561</v>
      </c>
      <c r="I106" s="558">
        <v>800</v>
      </c>
      <c r="J106" s="423" t="s">
        <v>78</v>
      </c>
      <c r="K106" s="504" t="s">
        <v>51</v>
      </c>
      <c r="L106" s="422" t="s">
        <v>652</v>
      </c>
      <c r="M106" s="423" t="s">
        <v>663</v>
      </c>
    </row>
    <row r="107" spans="1:13" s="311" customFormat="1" ht="45">
      <c r="A107" s="316"/>
      <c r="B107" s="422" t="s">
        <v>656</v>
      </c>
      <c r="C107" s="422" t="s">
        <v>657</v>
      </c>
      <c r="D107" s="528">
        <v>41852</v>
      </c>
      <c r="E107" s="423" t="s">
        <v>655</v>
      </c>
      <c r="F107" s="423" t="s">
        <v>559</v>
      </c>
      <c r="G107" s="423" t="s">
        <v>649</v>
      </c>
      <c r="H107" s="558" t="s">
        <v>658</v>
      </c>
      <c r="I107" s="558" t="s">
        <v>659</v>
      </c>
      <c r="J107" s="423" t="s">
        <v>78</v>
      </c>
      <c r="K107" s="504" t="s">
        <v>51</v>
      </c>
      <c r="L107" s="422" t="s">
        <v>652</v>
      </c>
      <c r="M107" s="423" t="s">
        <v>663</v>
      </c>
    </row>
    <row r="108" spans="1:13" s="311" customFormat="1" ht="60">
      <c r="A108" s="316"/>
      <c r="B108" s="424" t="s">
        <v>668</v>
      </c>
      <c r="C108" s="473" t="s">
        <v>669</v>
      </c>
      <c r="D108" s="529">
        <v>41730</v>
      </c>
      <c r="E108" s="426" t="s">
        <v>33</v>
      </c>
      <c r="F108" s="476" t="s">
        <v>580</v>
      </c>
      <c r="G108" s="427" t="s">
        <v>666</v>
      </c>
      <c r="H108" s="559">
        <v>6200000</v>
      </c>
      <c r="I108" s="559">
        <f aca="true" t="shared" si="0" ref="I108:I113">H108</f>
        <v>6200000</v>
      </c>
      <c r="J108" s="427" t="s">
        <v>78</v>
      </c>
      <c r="K108" s="505" t="s">
        <v>51</v>
      </c>
      <c r="L108" s="475" t="s">
        <v>1053</v>
      </c>
      <c r="M108" s="428" t="s">
        <v>694</v>
      </c>
    </row>
    <row r="109" spans="1:13" s="311" customFormat="1" ht="60">
      <c r="A109" s="316"/>
      <c r="B109" s="424" t="s">
        <v>673</v>
      </c>
      <c r="C109" s="477" t="s">
        <v>674</v>
      </c>
      <c r="D109" s="529">
        <v>41671</v>
      </c>
      <c r="E109" s="426" t="s">
        <v>33</v>
      </c>
      <c r="F109" s="426" t="s">
        <v>48</v>
      </c>
      <c r="G109" s="427" t="s">
        <v>666</v>
      </c>
      <c r="H109" s="559">
        <v>15443352</v>
      </c>
      <c r="I109" s="559">
        <f t="shared" si="0"/>
        <v>15443352</v>
      </c>
      <c r="J109" s="427" t="s">
        <v>78</v>
      </c>
      <c r="K109" s="505" t="s">
        <v>51</v>
      </c>
      <c r="L109" s="475" t="s">
        <v>1053</v>
      </c>
      <c r="M109" s="428" t="s">
        <v>694</v>
      </c>
    </row>
    <row r="110" spans="1:13" s="311" customFormat="1" ht="60">
      <c r="A110" s="316"/>
      <c r="B110" s="424" t="s">
        <v>675</v>
      </c>
      <c r="C110" s="478" t="s">
        <v>676</v>
      </c>
      <c r="D110" s="529">
        <v>41713</v>
      </c>
      <c r="E110" s="426" t="s">
        <v>33</v>
      </c>
      <c r="F110" s="426" t="s">
        <v>48</v>
      </c>
      <c r="G110" s="427" t="s">
        <v>666</v>
      </c>
      <c r="H110" s="559">
        <v>20225700</v>
      </c>
      <c r="I110" s="559">
        <f t="shared" si="0"/>
        <v>20225700</v>
      </c>
      <c r="J110" s="427" t="s">
        <v>78</v>
      </c>
      <c r="K110" s="505" t="s">
        <v>51</v>
      </c>
      <c r="L110" s="475" t="s">
        <v>1053</v>
      </c>
      <c r="M110" s="428" t="s">
        <v>694</v>
      </c>
    </row>
    <row r="111" spans="1:13" s="311" customFormat="1" ht="60">
      <c r="A111" s="316"/>
      <c r="B111" s="424" t="s">
        <v>679</v>
      </c>
      <c r="C111" s="478" t="s">
        <v>680</v>
      </c>
      <c r="D111" s="529">
        <v>41760</v>
      </c>
      <c r="E111" s="426" t="s">
        <v>33</v>
      </c>
      <c r="F111" s="426" t="s">
        <v>48</v>
      </c>
      <c r="G111" s="427" t="s">
        <v>666</v>
      </c>
      <c r="H111" s="559">
        <v>6983150</v>
      </c>
      <c r="I111" s="559">
        <f t="shared" si="0"/>
        <v>6983150</v>
      </c>
      <c r="J111" s="427" t="s">
        <v>78</v>
      </c>
      <c r="K111" s="505" t="s">
        <v>51</v>
      </c>
      <c r="L111" s="475" t="s">
        <v>1053</v>
      </c>
      <c r="M111" s="428" t="s">
        <v>694</v>
      </c>
    </row>
    <row r="112" spans="1:13" s="311" customFormat="1" ht="60">
      <c r="A112" s="316"/>
      <c r="B112" s="429">
        <v>53102306</v>
      </c>
      <c r="C112" s="478" t="s">
        <v>687</v>
      </c>
      <c r="D112" s="529">
        <v>41640</v>
      </c>
      <c r="E112" s="426" t="s">
        <v>33</v>
      </c>
      <c r="F112" s="570" t="s">
        <v>559</v>
      </c>
      <c r="G112" s="427" t="s">
        <v>666</v>
      </c>
      <c r="H112" s="559">
        <v>1120000</v>
      </c>
      <c r="I112" s="559">
        <f t="shared" si="0"/>
        <v>1120000</v>
      </c>
      <c r="J112" s="427" t="s">
        <v>78</v>
      </c>
      <c r="K112" s="505" t="s">
        <v>51</v>
      </c>
      <c r="L112" s="475" t="s">
        <v>1053</v>
      </c>
      <c r="M112" s="428" t="s">
        <v>694</v>
      </c>
    </row>
    <row r="113" spans="1:13" s="311" customFormat="1" ht="60">
      <c r="A113" s="316"/>
      <c r="B113" s="429">
        <v>72154066</v>
      </c>
      <c r="C113" s="478" t="s">
        <v>689</v>
      </c>
      <c r="D113" s="529">
        <v>41640</v>
      </c>
      <c r="E113" s="426" t="s">
        <v>33</v>
      </c>
      <c r="F113" s="570" t="s">
        <v>559</v>
      </c>
      <c r="G113" s="427" t="s">
        <v>666</v>
      </c>
      <c r="H113" s="559">
        <v>5000000</v>
      </c>
      <c r="I113" s="559">
        <f t="shared" si="0"/>
        <v>5000000</v>
      </c>
      <c r="J113" s="427" t="s">
        <v>78</v>
      </c>
      <c r="K113" s="505" t="s">
        <v>51</v>
      </c>
      <c r="L113" s="475" t="s">
        <v>1053</v>
      </c>
      <c r="M113" s="428" t="s">
        <v>694</v>
      </c>
    </row>
    <row r="114" spans="1:13" s="311" customFormat="1" ht="45">
      <c r="A114" s="316"/>
      <c r="B114" s="580" t="s">
        <v>695</v>
      </c>
      <c r="C114" s="481" t="s">
        <v>696</v>
      </c>
      <c r="D114" s="530">
        <v>41699</v>
      </c>
      <c r="E114" s="482" t="s">
        <v>697</v>
      </c>
      <c r="F114" s="482" t="s">
        <v>559</v>
      </c>
      <c r="G114" s="431" t="s">
        <v>619</v>
      </c>
      <c r="H114" s="561">
        <v>41800000</v>
      </c>
      <c r="I114" s="561">
        <v>38000000</v>
      </c>
      <c r="J114" s="431" t="s">
        <v>78</v>
      </c>
      <c r="K114" s="506" t="s">
        <v>51</v>
      </c>
      <c r="L114" s="515" t="s">
        <v>1054</v>
      </c>
      <c r="M114" s="516" t="s">
        <v>749</v>
      </c>
    </row>
    <row r="115" spans="1:13" s="311" customFormat="1" ht="45">
      <c r="A115" s="316"/>
      <c r="B115" s="481">
        <v>44000000</v>
      </c>
      <c r="C115" s="481" t="s">
        <v>700</v>
      </c>
      <c r="D115" s="530">
        <v>41699</v>
      </c>
      <c r="E115" s="482" t="s">
        <v>697</v>
      </c>
      <c r="F115" s="482" t="s">
        <v>559</v>
      </c>
      <c r="G115" s="431" t="s">
        <v>619</v>
      </c>
      <c r="H115" s="561">
        <v>51700000</v>
      </c>
      <c r="I115" s="561">
        <v>47000000</v>
      </c>
      <c r="J115" s="431" t="s">
        <v>78</v>
      </c>
      <c r="K115" s="506" t="s">
        <v>51</v>
      </c>
      <c r="L115" s="515" t="s">
        <v>1055</v>
      </c>
      <c r="M115" s="516" t="s">
        <v>749</v>
      </c>
    </row>
    <row r="116" spans="1:13" s="311" customFormat="1" ht="45">
      <c r="A116" s="316"/>
      <c r="B116" s="481">
        <v>47130000</v>
      </c>
      <c r="C116" s="481" t="s">
        <v>702</v>
      </c>
      <c r="D116" s="530">
        <v>41671</v>
      </c>
      <c r="E116" s="482" t="s">
        <v>590</v>
      </c>
      <c r="F116" s="482" t="s">
        <v>580</v>
      </c>
      <c r="G116" s="431" t="s">
        <v>619</v>
      </c>
      <c r="H116" s="561">
        <v>12650000</v>
      </c>
      <c r="I116" s="561">
        <v>11500000</v>
      </c>
      <c r="J116" s="431" t="s">
        <v>78</v>
      </c>
      <c r="K116" s="506" t="s">
        <v>51</v>
      </c>
      <c r="L116" s="515" t="s">
        <v>1056</v>
      </c>
      <c r="M116" s="516" t="s">
        <v>749</v>
      </c>
    </row>
    <row r="117" spans="2:13" ht="45">
      <c r="B117" s="432" t="s">
        <v>708</v>
      </c>
      <c r="C117" s="481" t="s">
        <v>709</v>
      </c>
      <c r="D117" s="530">
        <v>41671</v>
      </c>
      <c r="E117" s="482" t="s">
        <v>590</v>
      </c>
      <c r="F117" s="482" t="s">
        <v>580</v>
      </c>
      <c r="G117" s="431" t="s">
        <v>619</v>
      </c>
      <c r="H117" s="561">
        <v>30800000</v>
      </c>
      <c r="I117" s="561">
        <v>28000000</v>
      </c>
      <c r="J117" s="431" t="s">
        <v>78</v>
      </c>
      <c r="K117" s="506" t="s">
        <v>51</v>
      </c>
      <c r="L117" s="515" t="s">
        <v>1058</v>
      </c>
      <c r="M117" s="516" t="s">
        <v>749</v>
      </c>
    </row>
    <row r="118" spans="2:13" ht="48.75" customHeight="1">
      <c r="B118" s="432">
        <v>53000000</v>
      </c>
      <c r="C118" s="481" t="s">
        <v>712</v>
      </c>
      <c r="D118" s="530">
        <v>41699</v>
      </c>
      <c r="E118" s="482" t="s">
        <v>697</v>
      </c>
      <c r="F118" s="482" t="s">
        <v>580</v>
      </c>
      <c r="G118" s="431" t="s">
        <v>619</v>
      </c>
      <c r="H118" s="561">
        <v>41800000</v>
      </c>
      <c r="I118" s="561">
        <v>38000000</v>
      </c>
      <c r="J118" s="431" t="s">
        <v>78</v>
      </c>
      <c r="K118" s="506" t="s">
        <v>51</v>
      </c>
      <c r="L118" s="515" t="s">
        <v>1059</v>
      </c>
      <c r="M118" s="516" t="s">
        <v>749</v>
      </c>
    </row>
    <row r="119" spans="2:13" ht="45">
      <c r="B119" s="432">
        <v>43000000</v>
      </c>
      <c r="C119" s="481" t="s">
        <v>720</v>
      </c>
      <c r="D119" s="530">
        <v>41791</v>
      </c>
      <c r="E119" s="482" t="s">
        <v>717</v>
      </c>
      <c r="F119" s="482" t="s">
        <v>580</v>
      </c>
      <c r="G119" s="431" t="s">
        <v>619</v>
      </c>
      <c r="H119" s="561">
        <v>38200000</v>
      </c>
      <c r="I119" s="561">
        <v>35000000</v>
      </c>
      <c r="J119" s="431" t="s">
        <v>78</v>
      </c>
      <c r="K119" s="506" t="s">
        <v>51</v>
      </c>
      <c r="L119" s="515" t="s">
        <v>1055</v>
      </c>
      <c r="M119" s="516" t="s">
        <v>749</v>
      </c>
    </row>
    <row r="120" spans="2:13" ht="45">
      <c r="B120" s="432"/>
      <c r="C120" s="481" t="s">
        <v>732</v>
      </c>
      <c r="D120" s="530">
        <v>41671</v>
      </c>
      <c r="E120" s="482" t="s">
        <v>590</v>
      </c>
      <c r="F120" s="482" t="s">
        <v>580</v>
      </c>
      <c r="G120" s="431" t="s">
        <v>619</v>
      </c>
      <c r="H120" s="561">
        <v>38000000</v>
      </c>
      <c r="I120" s="561">
        <v>38000000</v>
      </c>
      <c r="J120" s="431" t="s">
        <v>78</v>
      </c>
      <c r="K120" s="506" t="s">
        <v>51</v>
      </c>
      <c r="L120" s="515" t="s">
        <v>1058</v>
      </c>
      <c r="M120" s="516" t="s">
        <v>749</v>
      </c>
    </row>
    <row r="121" spans="2:13" ht="30">
      <c r="B121" s="432">
        <v>78100000</v>
      </c>
      <c r="C121" s="481" t="s">
        <v>738</v>
      </c>
      <c r="D121" s="530">
        <v>41640</v>
      </c>
      <c r="E121" s="482" t="s">
        <v>617</v>
      </c>
      <c r="F121" s="482" t="s">
        <v>580</v>
      </c>
      <c r="G121" s="431" t="s">
        <v>619</v>
      </c>
      <c r="H121" s="561">
        <v>30000000</v>
      </c>
      <c r="I121" s="561">
        <v>20000000</v>
      </c>
      <c r="J121" s="431" t="s">
        <v>78</v>
      </c>
      <c r="K121" s="506" t="s">
        <v>51</v>
      </c>
      <c r="L121" s="515" t="s">
        <v>1064</v>
      </c>
      <c r="M121" s="516" t="s">
        <v>749</v>
      </c>
    </row>
    <row r="122" spans="2:13" ht="45">
      <c r="B122" s="432">
        <v>50000000</v>
      </c>
      <c r="C122" s="481" t="s">
        <v>744</v>
      </c>
      <c r="D122" s="530">
        <v>41640</v>
      </c>
      <c r="E122" s="482" t="s">
        <v>617</v>
      </c>
      <c r="F122" s="482" t="s">
        <v>580</v>
      </c>
      <c r="G122" s="431" t="s">
        <v>619</v>
      </c>
      <c r="H122" s="561">
        <v>38200000</v>
      </c>
      <c r="I122" s="561">
        <v>35000000</v>
      </c>
      <c r="J122" s="431" t="s">
        <v>78</v>
      </c>
      <c r="K122" s="506" t="s">
        <v>51</v>
      </c>
      <c r="L122" s="515" t="s">
        <v>1066</v>
      </c>
      <c r="M122" s="516" t="s">
        <v>749</v>
      </c>
    </row>
    <row r="123" spans="2:13" ht="45">
      <c r="B123" s="432">
        <v>84000000</v>
      </c>
      <c r="C123" s="481" t="s">
        <v>747</v>
      </c>
      <c r="D123" s="530">
        <v>41730</v>
      </c>
      <c r="E123" s="482" t="s">
        <v>590</v>
      </c>
      <c r="F123" s="482" t="s">
        <v>580</v>
      </c>
      <c r="G123" s="431" t="s">
        <v>619</v>
      </c>
      <c r="H123" s="561">
        <v>3300000</v>
      </c>
      <c r="I123" s="561">
        <v>3000000</v>
      </c>
      <c r="J123" s="431" t="s">
        <v>78</v>
      </c>
      <c r="K123" s="506" t="s">
        <v>51</v>
      </c>
      <c r="L123" s="515" t="s">
        <v>1058</v>
      </c>
      <c r="M123" s="516" t="s">
        <v>749</v>
      </c>
    </row>
    <row r="124" spans="2:13" ht="45">
      <c r="B124" s="432">
        <v>81110000</v>
      </c>
      <c r="C124" s="481" t="s">
        <v>748</v>
      </c>
      <c r="D124" s="530">
        <v>41821</v>
      </c>
      <c r="E124" s="482" t="s">
        <v>729</v>
      </c>
      <c r="F124" s="482" t="s">
        <v>580</v>
      </c>
      <c r="G124" s="431" t="s">
        <v>619</v>
      </c>
      <c r="H124" s="562">
        <v>4400000</v>
      </c>
      <c r="I124" s="561">
        <v>0</v>
      </c>
      <c r="J124" s="431" t="s">
        <v>78</v>
      </c>
      <c r="K124" s="506" t="s">
        <v>51</v>
      </c>
      <c r="L124" s="515" t="s">
        <v>1055</v>
      </c>
      <c r="M124" s="516" t="s">
        <v>749</v>
      </c>
    </row>
    <row r="125" spans="2:13" ht="30">
      <c r="B125" s="579">
        <v>20102301</v>
      </c>
      <c r="C125" s="536" t="s">
        <v>841</v>
      </c>
      <c r="D125" s="534">
        <v>41289</v>
      </c>
      <c r="E125" s="535" t="s">
        <v>80</v>
      </c>
      <c r="F125" s="571" t="s">
        <v>580</v>
      </c>
      <c r="G125" s="434" t="s">
        <v>843</v>
      </c>
      <c r="H125" s="563">
        <v>96000000</v>
      </c>
      <c r="I125" s="563" t="s">
        <v>1067</v>
      </c>
      <c r="J125" s="434" t="s">
        <v>78</v>
      </c>
      <c r="K125" s="507" t="s">
        <v>51</v>
      </c>
      <c r="L125" s="435" t="s">
        <v>1068</v>
      </c>
      <c r="M125" s="434" t="s">
        <v>850</v>
      </c>
    </row>
    <row r="126" spans="2:13" ht="45">
      <c r="B126" s="437">
        <v>20100000</v>
      </c>
      <c r="C126" s="438" t="s">
        <v>858</v>
      </c>
      <c r="D126" s="531">
        <v>41664</v>
      </c>
      <c r="E126" s="439" t="s">
        <v>860</v>
      </c>
      <c r="F126" s="572" t="s">
        <v>580</v>
      </c>
      <c r="G126" s="439" t="s">
        <v>619</v>
      </c>
      <c r="H126" s="564" t="s">
        <v>861</v>
      </c>
      <c r="I126" s="564" t="s">
        <v>862</v>
      </c>
      <c r="J126" s="439" t="s">
        <v>78</v>
      </c>
      <c r="K126" s="508" t="s">
        <v>51</v>
      </c>
      <c r="L126" s="438" t="s">
        <v>857</v>
      </c>
      <c r="M126" s="439" t="s">
        <v>869</v>
      </c>
    </row>
    <row r="127" spans="2:13" ht="210">
      <c r="B127" s="577" t="s">
        <v>871</v>
      </c>
      <c r="C127" s="457" t="s">
        <v>60</v>
      </c>
      <c r="D127" s="526">
        <v>41699</v>
      </c>
      <c r="E127" s="396" t="s">
        <v>415</v>
      </c>
      <c r="F127" s="396" t="s">
        <v>416</v>
      </c>
      <c r="G127" s="396" t="s">
        <v>63</v>
      </c>
      <c r="H127" s="551">
        <v>13000000</v>
      </c>
      <c r="I127" s="551">
        <v>13000000</v>
      </c>
      <c r="J127" s="396" t="s">
        <v>50</v>
      </c>
      <c r="K127" s="498" t="s">
        <v>51</v>
      </c>
      <c r="L127" s="396" t="s">
        <v>417</v>
      </c>
      <c r="M127" s="396" t="s">
        <v>537</v>
      </c>
    </row>
    <row r="128" spans="2:13" ht="45">
      <c r="B128" s="577" t="s">
        <v>966</v>
      </c>
      <c r="C128" s="458" t="s">
        <v>347</v>
      </c>
      <c r="D128" s="526">
        <v>41699</v>
      </c>
      <c r="E128" s="396" t="s">
        <v>415</v>
      </c>
      <c r="F128" s="396" t="s">
        <v>416</v>
      </c>
      <c r="G128" s="396" t="s">
        <v>63</v>
      </c>
      <c r="H128" s="551">
        <v>2000000</v>
      </c>
      <c r="I128" s="551">
        <v>1700655</v>
      </c>
      <c r="J128" s="396" t="s">
        <v>50</v>
      </c>
      <c r="K128" s="498" t="s">
        <v>51</v>
      </c>
      <c r="L128" s="396" t="s">
        <v>882</v>
      </c>
      <c r="M128" s="396" t="s">
        <v>537</v>
      </c>
    </row>
    <row r="129" spans="2:13" ht="45">
      <c r="B129" s="592" t="s">
        <v>968</v>
      </c>
      <c r="C129" s="458" t="s">
        <v>967</v>
      </c>
      <c r="D129" s="526">
        <v>41671</v>
      </c>
      <c r="E129" s="396" t="s">
        <v>448</v>
      </c>
      <c r="F129" s="396" t="s">
        <v>416</v>
      </c>
      <c r="G129" s="396" t="s">
        <v>63</v>
      </c>
      <c r="H129" s="551">
        <v>1500000</v>
      </c>
      <c r="I129" s="551">
        <v>1500000</v>
      </c>
      <c r="J129" s="396" t="s">
        <v>50</v>
      </c>
      <c r="K129" s="498" t="s">
        <v>51</v>
      </c>
      <c r="L129" s="396" t="s">
        <v>883</v>
      </c>
      <c r="M129" s="396" t="s">
        <v>537</v>
      </c>
    </row>
    <row r="130" spans="2:13" ht="45">
      <c r="B130" s="574" t="s">
        <v>969</v>
      </c>
      <c r="C130" s="458" t="s">
        <v>970</v>
      </c>
      <c r="D130" s="526">
        <v>41699</v>
      </c>
      <c r="E130" s="396" t="s">
        <v>415</v>
      </c>
      <c r="F130" s="396" t="s">
        <v>416</v>
      </c>
      <c r="G130" s="396" t="s">
        <v>63</v>
      </c>
      <c r="H130" s="552" t="s">
        <v>35</v>
      </c>
      <c r="I130" s="552" t="s">
        <v>35</v>
      </c>
      <c r="J130" s="396" t="s">
        <v>50</v>
      </c>
      <c r="K130" s="498" t="s">
        <v>51</v>
      </c>
      <c r="L130" s="396" t="s">
        <v>884</v>
      </c>
      <c r="M130" s="396" t="s">
        <v>537</v>
      </c>
    </row>
    <row r="131" spans="2:13" ht="45">
      <c r="B131" s="574">
        <v>60121301</v>
      </c>
      <c r="C131" s="458" t="s">
        <v>458</v>
      </c>
      <c r="D131" s="526">
        <v>41699</v>
      </c>
      <c r="E131" s="396" t="s">
        <v>415</v>
      </c>
      <c r="F131" s="396" t="s">
        <v>416</v>
      </c>
      <c r="G131" s="396" t="s">
        <v>63</v>
      </c>
      <c r="H131" s="551">
        <v>115000</v>
      </c>
      <c r="I131" s="551">
        <v>115000</v>
      </c>
      <c r="J131" s="396" t="s">
        <v>50</v>
      </c>
      <c r="K131" s="498" t="s">
        <v>51</v>
      </c>
      <c r="L131" s="396" t="s">
        <v>885</v>
      </c>
      <c r="M131" s="396" t="s">
        <v>537</v>
      </c>
    </row>
    <row r="132" spans="2:13" ht="60">
      <c r="B132" s="574">
        <v>44110000</v>
      </c>
      <c r="C132" s="458" t="s">
        <v>459</v>
      </c>
      <c r="D132" s="526">
        <v>41730</v>
      </c>
      <c r="E132" s="396" t="s">
        <v>611</v>
      </c>
      <c r="F132" s="396" t="s">
        <v>416</v>
      </c>
      <c r="G132" s="396" t="s">
        <v>63</v>
      </c>
      <c r="H132" s="551">
        <v>11100000</v>
      </c>
      <c r="I132" s="551">
        <v>11100000</v>
      </c>
      <c r="J132" s="396" t="s">
        <v>50</v>
      </c>
      <c r="K132" s="498" t="s">
        <v>51</v>
      </c>
      <c r="L132" s="396" t="s">
        <v>886</v>
      </c>
      <c r="M132" s="396" t="s">
        <v>537</v>
      </c>
    </row>
    <row r="133" spans="2:13" ht="45">
      <c r="B133" s="574">
        <v>44110000</v>
      </c>
      <c r="C133" s="458" t="s">
        <v>460</v>
      </c>
      <c r="D133" s="526">
        <v>41760</v>
      </c>
      <c r="E133" s="396" t="s">
        <v>80</v>
      </c>
      <c r="F133" s="396" t="s">
        <v>416</v>
      </c>
      <c r="G133" s="396" t="s">
        <v>63</v>
      </c>
      <c r="H133" s="551">
        <f>650*2500</f>
        <v>1625000</v>
      </c>
      <c r="I133" s="551">
        <f>650*2500</f>
        <v>1625000</v>
      </c>
      <c r="J133" s="396" t="s">
        <v>50</v>
      </c>
      <c r="K133" s="498" t="s">
        <v>51</v>
      </c>
      <c r="L133" s="396" t="s">
        <v>887</v>
      </c>
      <c r="M133" s="396" t="s">
        <v>537</v>
      </c>
    </row>
    <row r="134" spans="2:13" ht="45">
      <c r="B134" s="574">
        <v>44110000</v>
      </c>
      <c r="C134" s="459" t="s">
        <v>461</v>
      </c>
      <c r="D134" s="526">
        <v>41791</v>
      </c>
      <c r="E134" s="396" t="s">
        <v>33</v>
      </c>
      <c r="F134" s="396" t="s">
        <v>416</v>
      </c>
      <c r="G134" s="396" t="s">
        <v>63</v>
      </c>
      <c r="H134" s="551">
        <v>30000</v>
      </c>
      <c r="I134" s="551">
        <v>30000</v>
      </c>
      <c r="J134" s="396" t="s">
        <v>50</v>
      </c>
      <c r="K134" s="498" t="s">
        <v>51</v>
      </c>
      <c r="L134" s="396" t="s">
        <v>888</v>
      </c>
      <c r="M134" s="396" t="s">
        <v>537</v>
      </c>
    </row>
    <row r="135" spans="2:13" ht="45">
      <c r="B135" s="574">
        <v>44111914</v>
      </c>
      <c r="C135" s="458" t="s">
        <v>462</v>
      </c>
      <c r="D135" s="526">
        <v>41821</v>
      </c>
      <c r="E135" s="396" t="s">
        <v>971</v>
      </c>
      <c r="F135" s="396" t="s">
        <v>416</v>
      </c>
      <c r="G135" s="396" t="s">
        <v>63</v>
      </c>
      <c r="H135" s="551">
        <f>6000*10</f>
        <v>60000</v>
      </c>
      <c r="I135" s="551">
        <v>60000</v>
      </c>
      <c r="J135" s="396" t="s">
        <v>50</v>
      </c>
      <c r="K135" s="498" t="s">
        <v>51</v>
      </c>
      <c r="L135" s="396" t="s">
        <v>889</v>
      </c>
      <c r="M135" s="396" t="s">
        <v>537</v>
      </c>
    </row>
    <row r="136" spans="2:13" ht="45">
      <c r="B136" s="574">
        <v>32101656</v>
      </c>
      <c r="C136" s="458" t="s">
        <v>463</v>
      </c>
      <c r="D136" s="526">
        <v>41852</v>
      </c>
      <c r="E136" s="396" t="s">
        <v>972</v>
      </c>
      <c r="F136" s="396" t="s">
        <v>416</v>
      </c>
      <c r="G136" s="396" t="s">
        <v>63</v>
      </c>
      <c r="H136" s="551">
        <v>3700000</v>
      </c>
      <c r="I136" s="553">
        <v>3700000</v>
      </c>
      <c r="J136" s="396" t="s">
        <v>50</v>
      </c>
      <c r="K136" s="498" t="s">
        <v>51</v>
      </c>
      <c r="L136" s="402" t="s">
        <v>890</v>
      </c>
      <c r="M136" s="396" t="s">
        <v>537</v>
      </c>
    </row>
    <row r="137" spans="2:13" ht="45">
      <c r="B137" s="574">
        <v>43211508</v>
      </c>
      <c r="C137" s="458" t="s">
        <v>464</v>
      </c>
      <c r="D137" s="526">
        <v>41883</v>
      </c>
      <c r="E137" s="396" t="s">
        <v>973</v>
      </c>
      <c r="F137" s="396" t="s">
        <v>416</v>
      </c>
      <c r="G137" s="396" t="s">
        <v>63</v>
      </c>
      <c r="H137" s="551">
        <v>1500000</v>
      </c>
      <c r="I137" s="553">
        <v>1500000</v>
      </c>
      <c r="J137" s="396" t="s">
        <v>50</v>
      </c>
      <c r="K137" s="498" t="s">
        <v>51</v>
      </c>
      <c r="L137" s="402" t="s">
        <v>891</v>
      </c>
      <c r="M137" s="396" t="s">
        <v>537</v>
      </c>
    </row>
    <row r="138" spans="2:13" ht="45">
      <c r="B138" s="575">
        <v>43212110</v>
      </c>
      <c r="C138" s="593" t="s">
        <v>465</v>
      </c>
      <c r="D138" s="596">
        <v>41913</v>
      </c>
      <c r="E138" s="597" t="s">
        <v>974</v>
      </c>
      <c r="F138" s="597" t="s">
        <v>416</v>
      </c>
      <c r="G138" s="396" t="s">
        <v>63</v>
      </c>
      <c r="H138" s="599">
        <v>300000</v>
      </c>
      <c r="I138" s="599">
        <v>300000</v>
      </c>
      <c r="J138" s="396" t="s">
        <v>50</v>
      </c>
      <c r="K138" s="498" t="s">
        <v>51</v>
      </c>
      <c r="L138" s="402" t="s">
        <v>892</v>
      </c>
      <c r="M138" s="396" t="s">
        <v>537</v>
      </c>
    </row>
    <row r="139" spans="2:13" ht="45">
      <c r="B139" s="575">
        <v>43211711</v>
      </c>
      <c r="C139" s="593" t="s">
        <v>466</v>
      </c>
      <c r="D139" s="596">
        <v>41944</v>
      </c>
      <c r="E139" s="597" t="s">
        <v>975</v>
      </c>
      <c r="F139" s="597" t="s">
        <v>416</v>
      </c>
      <c r="G139" s="396" t="s">
        <v>63</v>
      </c>
      <c r="H139" s="599">
        <v>700000</v>
      </c>
      <c r="I139" s="601">
        <f>4*700000</f>
        <v>2800000</v>
      </c>
      <c r="J139" s="396" t="s">
        <v>50</v>
      </c>
      <c r="K139" s="498" t="s">
        <v>51</v>
      </c>
      <c r="L139" s="402" t="s">
        <v>893</v>
      </c>
      <c r="M139" s="396" t="s">
        <v>537</v>
      </c>
    </row>
    <row r="140" spans="2:13" ht="45">
      <c r="B140" s="575">
        <v>45111616</v>
      </c>
      <c r="C140" s="593" t="s">
        <v>467</v>
      </c>
      <c r="D140" s="596">
        <v>41974</v>
      </c>
      <c r="E140" s="597" t="s">
        <v>976</v>
      </c>
      <c r="F140" s="597" t="s">
        <v>416</v>
      </c>
      <c r="G140" s="396" t="s">
        <v>63</v>
      </c>
      <c r="H140" s="599">
        <v>2000000</v>
      </c>
      <c r="I140" s="601">
        <v>2000000</v>
      </c>
      <c r="J140" s="396" t="s">
        <v>50</v>
      </c>
      <c r="K140" s="498" t="s">
        <v>51</v>
      </c>
      <c r="L140" s="402" t="s">
        <v>894</v>
      </c>
      <c r="M140" s="396" t="s">
        <v>537</v>
      </c>
    </row>
    <row r="141" spans="2:13" ht="45">
      <c r="B141" s="575">
        <v>45111603</v>
      </c>
      <c r="C141" s="593" t="s">
        <v>468</v>
      </c>
      <c r="D141" s="596">
        <v>42005</v>
      </c>
      <c r="E141" s="597" t="s">
        <v>977</v>
      </c>
      <c r="F141" s="597" t="s">
        <v>416</v>
      </c>
      <c r="G141" s="396" t="s">
        <v>63</v>
      </c>
      <c r="H141" s="599">
        <v>200000</v>
      </c>
      <c r="I141" s="601">
        <v>200000</v>
      </c>
      <c r="J141" s="396" t="s">
        <v>50</v>
      </c>
      <c r="K141" s="498" t="s">
        <v>51</v>
      </c>
      <c r="L141" s="402" t="s">
        <v>895</v>
      </c>
      <c r="M141" s="396" t="s">
        <v>537</v>
      </c>
    </row>
    <row r="142" spans="2:13" ht="45">
      <c r="B142" s="575">
        <v>45121626</v>
      </c>
      <c r="C142" s="593" t="s">
        <v>469</v>
      </c>
      <c r="D142" s="596">
        <v>42036</v>
      </c>
      <c r="E142" s="597" t="s">
        <v>978</v>
      </c>
      <c r="F142" s="597" t="s">
        <v>416</v>
      </c>
      <c r="G142" s="396" t="s">
        <v>63</v>
      </c>
      <c r="H142" s="599">
        <v>800000</v>
      </c>
      <c r="I142" s="601">
        <v>800000</v>
      </c>
      <c r="J142" s="396" t="s">
        <v>50</v>
      </c>
      <c r="K142" s="498" t="s">
        <v>51</v>
      </c>
      <c r="L142" s="402" t="s">
        <v>896</v>
      </c>
      <c r="M142" s="396" t="s">
        <v>537</v>
      </c>
    </row>
    <row r="143" spans="2:13" ht="45.75" thickBot="1">
      <c r="B143" s="575">
        <v>52161543</v>
      </c>
      <c r="C143" s="595" t="s">
        <v>470</v>
      </c>
      <c r="D143" s="596">
        <v>42064</v>
      </c>
      <c r="E143" s="597" t="s">
        <v>979</v>
      </c>
      <c r="F143" s="597" t="s">
        <v>416</v>
      </c>
      <c r="G143" s="396" t="s">
        <v>63</v>
      </c>
      <c r="H143" s="599">
        <v>150000</v>
      </c>
      <c r="I143" s="601">
        <v>150000</v>
      </c>
      <c r="J143" s="396" t="s">
        <v>50</v>
      </c>
      <c r="K143" s="498" t="s">
        <v>51</v>
      </c>
      <c r="L143" s="402" t="s">
        <v>897</v>
      </c>
      <c r="M143" s="396" t="s">
        <v>537</v>
      </c>
    </row>
    <row r="144" spans="2:13" ht="45">
      <c r="B144" s="577">
        <v>43191504</v>
      </c>
      <c r="C144" s="458" t="s">
        <v>471</v>
      </c>
      <c r="D144" s="526">
        <v>42095</v>
      </c>
      <c r="E144" s="396" t="s">
        <v>980</v>
      </c>
      <c r="F144" s="396" t="s">
        <v>416</v>
      </c>
      <c r="G144" s="396" t="s">
        <v>63</v>
      </c>
      <c r="H144" s="551">
        <f>12*50000</f>
        <v>600000</v>
      </c>
      <c r="I144" s="553">
        <f>12*50000</f>
        <v>600000</v>
      </c>
      <c r="J144" s="396" t="s">
        <v>50</v>
      </c>
      <c r="K144" s="498" t="s">
        <v>51</v>
      </c>
      <c r="L144" s="402" t="s">
        <v>898</v>
      </c>
      <c r="M144" s="396" t="s">
        <v>537</v>
      </c>
    </row>
    <row r="145" spans="2:13" ht="45">
      <c r="B145" s="574">
        <v>43201827</v>
      </c>
      <c r="C145" s="458" t="s">
        <v>472</v>
      </c>
      <c r="D145" s="526">
        <v>42125</v>
      </c>
      <c r="E145" s="396" t="s">
        <v>981</v>
      </c>
      <c r="F145" s="396" t="s">
        <v>416</v>
      </c>
      <c r="G145" s="396" t="s">
        <v>63</v>
      </c>
      <c r="H145" s="551">
        <v>200000</v>
      </c>
      <c r="I145" s="553">
        <v>200000</v>
      </c>
      <c r="J145" s="396" t="s">
        <v>50</v>
      </c>
      <c r="K145" s="498" t="s">
        <v>51</v>
      </c>
      <c r="L145" s="402" t="s">
        <v>899</v>
      </c>
      <c r="M145" s="396" t="s">
        <v>537</v>
      </c>
    </row>
    <row r="146" spans="2:13" ht="45">
      <c r="B146" s="588">
        <v>39112501</v>
      </c>
      <c r="C146" s="593" t="s">
        <v>473</v>
      </c>
      <c r="D146" s="596">
        <v>42156</v>
      </c>
      <c r="E146" s="597" t="s">
        <v>982</v>
      </c>
      <c r="F146" s="597" t="s">
        <v>416</v>
      </c>
      <c r="G146" s="597" t="s">
        <v>63</v>
      </c>
      <c r="H146" s="599">
        <f>50*12000</f>
        <v>600000</v>
      </c>
      <c r="I146" s="601">
        <v>60000</v>
      </c>
      <c r="J146" s="396" t="s">
        <v>50</v>
      </c>
      <c r="K146" s="498" t="s">
        <v>51</v>
      </c>
      <c r="L146" s="402" t="s">
        <v>900</v>
      </c>
      <c r="M146" s="396" t="s">
        <v>537</v>
      </c>
    </row>
    <row r="147" spans="2:13" ht="45">
      <c r="B147" s="575">
        <v>52161505</v>
      </c>
      <c r="C147" s="458" t="s">
        <v>474</v>
      </c>
      <c r="D147" s="596">
        <v>42186</v>
      </c>
      <c r="E147" s="597" t="s">
        <v>983</v>
      </c>
      <c r="F147" s="597" t="s">
        <v>416</v>
      </c>
      <c r="G147" s="597" t="s">
        <v>63</v>
      </c>
      <c r="H147" s="599">
        <v>2000000</v>
      </c>
      <c r="I147" s="601">
        <v>200000</v>
      </c>
      <c r="J147" s="396" t="s">
        <v>50</v>
      </c>
      <c r="K147" s="498" t="s">
        <v>51</v>
      </c>
      <c r="L147" s="402" t="s">
        <v>901</v>
      </c>
      <c r="M147" s="396" t="s">
        <v>537</v>
      </c>
    </row>
    <row r="148" spans="2:13" ht="45">
      <c r="B148" s="574">
        <v>44103103</v>
      </c>
      <c r="C148" s="458" t="s">
        <v>475</v>
      </c>
      <c r="D148" s="526">
        <v>42217</v>
      </c>
      <c r="E148" s="396" t="s">
        <v>984</v>
      </c>
      <c r="F148" s="396" t="s">
        <v>416</v>
      </c>
      <c r="G148" s="396" t="s">
        <v>63</v>
      </c>
      <c r="H148" s="551">
        <v>170000</v>
      </c>
      <c r="I148" s="553">
        <v>170000</v>
      </c>
      <c r="J148" s="396" t="s">
        <v>50</v>
      </c>
      <c r="K148" s="498" t="s">
        <v>51</v>
      </c>
      <c r="L148" s="402" t="s">
        <v>902</v>
      </c>
      <c r="M148" s="396" t="s">
        <v>537</v>
      </c>
    </row>
    <row r="149" spans="2:13" ht="45">
      <c r="B149" s="574">
        <v>44103103</v>
      </c>
      <c r="C149" s="458" t="s">
        <v>476</v>
      </c>
      <c r="D149" s="526">
        <v>42248</v>
      </c>
      <c r="E149" s="396" t="s">
        <v>985</v>
      </c>
      <c r="F149" s="396" t="s">
        <v>416</v>
      </c>
      <c r="G149" s="396" t="s">
        <v>63</v>
      </c>
      <c r="H149" s="551">
        <v>100000</v>
      </c>
      <c r="I149" s="553">
        <v>10000</v>
      </c>
      <c r="J149" s="396" t="s">
        <v>50</v>
      </c>
      <c r="K149" s="498" t="s">
        <v>51</v>
      </c>
      <c r="L149" s="402" t="s">
        <v>903</v>
      </c>
      <c r="M149" s="396" t="s">
        <v>537</v>
      </c>
    </row>
    <row r="150" spans="2:13" ht="45">
      <c r="B150" s="399">
        <v>43233205</v>
      </c>
      <c r="C150" s="458" t="s">
        <v>477</v>
      </c>
      <c r="D150" s="526">
        <v>42278</v>
      </c>
      <c r="E150" s="396" t="s">
        <v>986</v>
      </c>
      <c r="F150" s="396" t="s">
        <v>416</v>
      </c>
      <c r="G150" s="396" t="s">
        <v>63</v>
      </c>
      <c r="H150" s="551">
        <v>10000000</v>
      </c>
      <c r="I150" s="553">
        <v>10000000</v>
      </c>
      <c r="J150" s="396" t="s">
        <v>50</v>
      </c>
      <c r="K150" s="498" t="s">
        <v>51</v>
      </c>
      <c r="L150" s="402" t="s">
        <v>904</v>
      </c>
      <c r="M150" s="396" t="s">
        <v>537</v>
      </c>
    </row>
    <row r="151" spans="2:13" ht="120">
      <c r="B151" s="574">
        <v>43211712</v>
      </c>
      <c r="C151" s="458" t="s">
        <v>478</v>
      </c>
      <c r="D151" s="526">
        <v>42309</v>
      </c>
      <c r="E151" s="396" t="s">
        <v>987</v>
      </c>
      <c r="F151" s="396" t="s">
        <v>416</v>
      </c>
      <c r="G151" s="396" t="s">
        <v>63</v>
      </c>
      <c r="H151" s="551">
        <v>600000</v>
      </c>
      <c r="I151" s="551">
        <v>600000</v>
      </c>
      <c r="J151" s="396" t="s">
        <v>50</v>
      </c>
      <c r="K151" s="498" t="s">
        <v>51</v>
      </c>
      <c r="L151" s="402" t="s">
        <v>905</v>
      </c>
      <c r="M151" s="396" t="s">
        <v>537</v>
      </c>
    </row>
    <row r="152" spans="2:13" ht="45">
      <c r="B152" s="574">
        <v>72154065</v>
      </c>
      <c r="C152" s="458" t="s">
        <v>479</v>
      </c>
      <c r="D152" s="526">
        <v>42339</v>
      </c>
      <c r="E152" s="396" t="s">
        <v>988</v>
      </c>
      <c r="F152" s="396" t="s">
        <v>416</v>
      </c>
      <c r="G152" s="396" t="s">
        <v>63</v>
      </c>
      <c r="H152" s="551">
        <v>50000000</v>
      </c>
      <c r="I152" s="553">
        <v>5000000</v>
      </c>
      <c r="J152" s="396" t="s">
        <v>50</v>
      </c>
      <c r="K152" s="498" t="s">
        <v>51</v>
      </c>
      <c r="L152" s="402" t="s">
        <v>906</v>
      </c>
      <c r="M152" s="396" t="s">
        <v>537</v>
      </c>
    </row>
    <row r="153" spans="2:13" ht="45">
      <c r="B153" s="574">
        <v>76111500</v>
      </c>
      <c r="C153" s="458" t="s">
        <v>480</v>
      </c>
      <c r="D153" s="526">
        <v>42370</v>
      </c>
      <c r="E153" s="396" t="s">
        <v>989</v>
      </c>
      <c r="F153" s="396" t="s">
        <v>416</v>
      </c>
      <c r="G153" s="396" t="s">
        <v>63</v>
      </c>
      <c r="H153" s="551">
        <v>1500000000</v>
      </c>
      <c r="I153" s="553">
        <v>1476585088</v>
      </c>
      <c r="J153" s="396" t="s">
        <v>50</v>
      </c>
      <c r="K153" s="498" t="s">
        <v>51</v>
      </c>
      <c r="L153" s="402" t="s">
        <v>907</v>
      </c>
      <c r="M153" s="396" t="s">
        <v>537</v>
      </c>
    </row>
    <row r="154" spans="2:13" ht="45">
      <c r="B154" s="574">
        <v>83100000</v>
      </c>
      <c r="C154" s="458" t="s">
        <v>481</v>
      </c>
      <c r="D154" s="526">
        <v>42401</v>
      </c>
      <c r="E154" s="396" t="s">
        <v>990</v>
      </c>
      <c r="F154" s="396" t="s">
        <v>416</v>
      </c>
      <c r="G154" s="396" t="s">
        <v>63</v>
      </c>
      <c r="H154" s="551">
        <v>1950000000</v>
      </c>
      <c r="I154" s="553">
        <v>1840000000</v>
      </c>
      <c r="J154" s="396" t="s">
        <v>50</v>
      </c>
      <c r="K154" s="498" t="s">
        <v>51</v>
      </c>
      <c r="L154" s="402" t="s">
        <v>908</v>
      </c>
      <c r="M154" s="396" t="s">
        <v>537</v>
      </c>
    </row>
    <row r="155" spans="2:13" ht="45">
      <c r="B155" s="399">
        <v>78140000</v>
      </c>
      <c r="C155" s="458" t="s">
        <v>409</v>
      </c>
      <c r="D155" s="526">
        <v>42461</v>
      </c>
      <c r="E155" s="396" t="s">
        <v>992</v>
      </c>
      <c r="F155" s="396" t="s">
        <v>416</v>
      </c>
      <c r="G155" s="396" t="s">
        <v>63</v>
      </c>
      <c r="H155" s="551">
        <v>28000000</v>
      </c>
      <c r="I155" s="553">
        <v>26400000</v>
      </c>
      <c r="J155" s="396" t="s">
        <v>50</v>
      </c>
      <c r="K155" s="498" t="s">
        <v>51</v>
      </c>
      <c r="L155" s="402" t="s">
        <v>910</v>
      </c>
      <c r="M155" s="396" t="s">
        <v>537</v>
      </c>
    </row>
    <row r="156" spans="2:13" ht="45">
      <c r="B156" s="399">
        <v>78111500</v>
      </c>
      <c r="C156" s="458" t="s">
        <v>483</v>
      </c>
      <c r="D156" s="526">
        <v>42491</v>
      </c>
      <c r="E156" s="396" t="s">
        <v>993</v>
      </c>
      <c r="F156" s="396" t="s">
        <v>416</v>
      </c>
      <c r="G156" s="396" t="s">
        <v>63</v>
      </c>
      <c r="H156" s="551">
        <v>80000000</v>
      </c>
      <c r="I156" s="553">
        <v>80000000</v>
      </c>
      <c r="J156" s="396" t="s">
        <v>50</v>
      </c>
      <c r="K156" s="498" t="s">
        <v>51</v>
      </c>
      <c r="L156" s="402" t="s">
        <v>911</v>
      </c>
      <c r="M156" s="396" t="s">
        <v>537</v>
      </c>
    </row>
    <row r="157" spans="2:13" ht="45">
      <c r="B157" s="403">
        <v>43212105</v>
      </c>
      <c r="C157" s="403" t="s">
        <v>487</v>
      </c>
      <c r="D157" s="526">
        <v>42614</v>
      </c>
      <c r="E157" s="396" t="s">
        <v>997</v>
      </c>
      <c r="F157" s="396" t="s">
        <v>416</v>
      </c>
      <c r="G157" s="396" t="s">
        <v>63</v>
      </c>
      <c r="H157" s="551">
        <v>300000</v>
      </c>
      <c r="I157" s="553">
        <v>300000</v>
      </c>
      <c r="J157" s="396" t="s">
        <v>50</v>
      </c>
      <c r="K157" s="396" t="s">
        <v>51</v>
      </c>
      <c r="L157" s="402" t="s">
        <v>915</v>
      </c>
      <c r="M157" s="396" t="s">
        <v>537</v>
      </c>
    </row>
    <row r="158" spans="2:13" ht="45">
      <c r="B158" s="403">
        <v>43211507</v>
      </c>
      <c r="C158" s="403" t="s">
        <v>488</v>
      </c>
      <c r="D158" s="526">
        <v>42644</v>
      </c>
      <c r="E158" s="396" t="s">
        <v>998</v>
      </c>
      <c r="F158" s="396" t="s">
        <v>416</v>
      </c>
      <c r="G158" s="396" t="s">
        <v>63</v>
      </c>
      <c r="H158" s="551">
        <v>1800000</v>
      </c>
      <c r="I158" s="553">
        <v>1800000</v>
      </c>
      <c r="J158" s="396" t="s">
        <v>50</v>
      </c>
      <c r="K158" s="396" t="s">
        <v>51</v>
      </c>
      <c r="L158" s="402" t="s">
        <v>916</v>
      </c>
      <c r="M158" s="396" t="s">
        <v>537</v>
      </c>
    </row>
    <row r="159" spans="2:13" ht="45">
      <c r="B159" s="403">
        <v>43211508</v>
      </c>
      <c r="C159" s="403" t="s">
        <v>489</v>
      </c>
      <c r="D159" s="526">
        <v>42675</v>
      </c>
      <c r="E159" s="396" t="s">
        <v>999</v>
      </c>
      <c r="F159" s="396" t="s">
        <v>416</v>
      </c>
      <c r="G159" s="396" t="s">
        <v>63</v>
      </c>
      <c r="H159" s="551">
        <v>1500000</v>
      </c>
      <c r="I159" s="553">
        <v>1500000</v>
      </c>
      <c r="J159" s="396" t="s">
        <v>50</v>
      </c>
      <c r="K159" s="498" t="s">
        <v>51</v>
      </c>
      <c r="L159" s="402" t="s">
        <v>917</v>
      </c>
      <c r="M159" s="396" t="s">
        <v>537</v>
      </c>
    </row>
    <row r="160" spans="2:13" ht="45">
      <c r="B160" s="403">
        <v>43211509</v>
      </c>
      <c r="C160" s="403" t="s">
        <v>490</v>
      </c>
      <c r="D160" s="526">
        <v>42705</v>
      </c>
      <c r="E160" s="396" t="s">
        <v>1000</v>
      </c>
      <c r="F160" s="396" t="s">
        <v>416</v>
      </c>
      <c r="G160" s="396" t="s">
        <v>63</v>
      </c>
      <c r="H160" s="551">
        <v>600000</v>
      </c>
      <c r="I160" s="553">
        <v>600000</v>
      </c>
      <c r="J160" s="396" t="s">
        <v>50</v>
      </c>
      <c r="K160" s="498" t="s">
        <v>51</v>
      </c>
      <c r="L160" s="402" t="s">
        <v>918</v>
      </c>
      <c r="M160" s="396" t="s">
        <v>537</v>
      </c>
    </row>
    <row r="161" spans="2:13" ht="45">
      <c r="B161" s="403">
        <v>43211711</v>
      </c>
      <c r="C161" s="403" t="s">
        <v>491</v>
      </c>
      <c r="D161" s="526">
        <v>42736</v>
      </c>
      <c r="E161" s="396" t="s">
        <v>1001</v>
      </c>
      <c r="F161" s="396" t="s">
        <v>416</v>
      </c>
      <c r="G161" s="396" t="s">
        <v>63</v>
      </c>
      <c r="H161" s="551">
        <v>700000</v>
      </c>
      <c r="I161" s="553">
        <v>700000</v>
      </c>
      <c r="J161" s="396" t="s">
        <v>50</v>
      </c>
      <c r="K161" s="498" t="s">
        <v>51</v>
      </c>
      <c r="L161" s="402" t="s">
        <v>919</v>
      </c>
      <c r="M161" s="396" t="s">
        <v>537</v>
      </c>
    </row>
    <row r="162" spans="2:13" ht="45">
      <c r="B162" s="403">
        <v>43211619</v>
      </c>
      <c r="C162" s="403" t="s">
        <v>492</v>
      </c>
      <c r="D162" s="526">
        <v>42767</v>
      </c>
      <c r="E162" s="396" t="s">
        <v>1002</v>
      </c>
      <c r="F162" s="396" t="s">
        <v>416</v>
      </c>
      <c r="G162" s="396" t="s">
        <v>63</v>
      </c>
      <c r="H162" s="551">
        <v>50000</v>
      </c>
      <c r="I162" s="553">
        <v>50000</v>
      </c>
      <c r="J162" s="396" t="s">
        <v>50</v>
      </c>
      <c r="K162" s="498" t="s">
        <v>51</v>
      </c>
      <c r="L162" s="402" t="s">
        <v>920</v>
      </c>
      <c r="M162" s="396" t="s">
        <v>537</v>
      </c>
    </row>
    <row r="163" spans="2:13" ht="45">
      <c r="B163" s="403">
        <v>43211606</v>
      </c>
      <c r="C163" s="403" t="s">
        <v>493</v>
      </c>
      <c r="D163" s="526">
        <v>42795</v>
      </c>
      <c r="E163" s="396" t="s">
        <v>1003</v>
      </c>
      <c r="F163" s="396" t="s">
        <v>416</v>
      </c>
      <c r="G163" s="396" t="s">
        <v>63</v>
      </c>
      <c r="H163" s="551">
        <v>200000</v>
      </c>
      <c r="I163" s="553">
        <v>200000</v>
      </c>
      <c r="J163" s="396" t="s">
        <v>50</v>
      </c>
      <c r="K163" s="498" t="s">
        <v>51</v>
      </c>
      <c r="L163" s="402" t="s">
        <v>921</v>
      </c>
      <c r="M163" s="396" t="s">
        <v>537</v>
      </c>
    </row>
    <row r="164" spans="2:13" ht="45">
      <c r="B164" s="403">
        <v>43211719</v>
      </c>
      <c r="C164" s="403" t="s">
        <v>494</v>
      </c>
      <c r="D164" s="526">
        <v>42826</v>
      </c>
      <c r="E164" s="396" t="s">
        <v>1004</v>
      </c>
      <c r="F164" s="396" t="s">
        <v>416</v>
      </c>
      <c r="G164" s="396" t="s">
        <v>63</v>
      </c>
      <c r="H164" s="551">
        <v>150000</v>
      </c>
      <c r="I164" s="553">
        <v>150000</v>
      </c>
      <c r="J164" s="396" t="s">
        <v>50</v>
      </c>
      <c r="K164" s="498" t="s">
        <v>51</v>
      </c>
      <c r="L164" s="402" t="s">
        <v>922</v>
      </c>
      <c r="M164" s="396" t="s">
        <v>537</v>
      </c>
    </row>
    <row r="165" spans="2:13" ht="45">
      <c r="B165" s="403">
        <v>43211724</v>
      </c>
      <c r="C165" s="403" t="s">
        <v>495</v>
      </c>
      <c r="D165" s="526">
        <v>42856</v>
      </c>
      <c r="E165" s="396" t="s">
        <v>1005</v>
      </c>
      <c r="F165" s="396" t="s">
        <v>416</v>
      </c>
      <c r="G165" s="396" t="s">
        <v>63</v>
      </c>
      <c r="H165" s="551">
        <v>70000</v>
      </c>
      <c r="I165" s="553">
        <v>70000</v>
      </c>
      <c r="J165" s="396" t="s">
        <v>50</v>
      </c>
      <c r="K165" s="498" t="s">
        <v>51</v>
      </c>
      <c r="L165" s="402" t="s">
        <v>923</v>
      </c>
      <c r="M165" s="396" t="s">
        <v>537</v>
      </c>
    </row>
    <row r="166" spans="2:13" ht="45">
      <c r="B166" s="403">
        <v>43211713</v>
      </c>
      <c r="C166" s="403" t="s">
        <v>496</v>
      </c>
      <c r="D166" s="526">
        <v>42887</v>
      </c>
      <c r="E166" s="396" t="s">
        <v>1006</v>
      </c>
      <c r="F166" s="396" t="s">
        <v>416</v>
      </c>
      <c r="G166" s="396" t="s">
        <v>63</v>
      </c>
      <c r="H166" s="551">
        <v>25000</v>
      </c>
      <c r="I166" s="553">
        <v>25000</v>
      </c>
      <c r="J166" s="396" t="s">
        <v>50</v>
      </c>
      <c r="K166" s="498" t="s">
        <v>51</v>
      </c>
      <c r="L166" s="402" t="s">
        <v>924</v>
      </c>
      <c r="M166" s="396" t="s">
        <v>537</v>
      </c>
    </row>
    <row r="167" spans="2:13" ht="45">
      <c r="B167" s="403">
        <v>43211802</v>
      </c>
      <c r="C167" s="403" t="s">
        <v>497</v>
      </c>
      <c r="D167" s="526">
        <v>42917</v>
      </c>
      <c r="E167" s="396" t="s">
        <v>1007</v>
      </c>
      <c r="F167" s="396" t="s">
        <v>416</v>
      </c>
      <c r="G167" s="396" t="s">
        <v>63</v>
      </c>
      <c r="H167" s="551">
        <v>25000</v>
      </c>
      <c r="I167" s="553">
        <v>25000</v>
      </c>
      <c r="J167" s="396" t="s">
        <v>50</v>
      </c>
      <c r="K167" s="498" t="s">
        <v>51</v>
      </c>
      <c r="L167" s="402" t="s">
        <v>925</v>
      </c>
      <c r="M167" s="396" t="s">
        <v>537</v>
      </c>
    </row>
    <row r="168" spans="2:13" ht="45">
      <c r="B168" s="403">
        <v>32101602</v>
      </c>
      <c r="C168" s="403" t="s">
        <v>498</v>
      </c>
      <c r="D168" s="526">
        <v>42948</v>
      </c>
      <c r="E168" s="396" t="s">
        <v>1008</v>
      </c>
      <c r="F168" s="396" t="s">
        <v>416</v>
      </c>
      <c r="G168" s="396" t="s">
        <v>63</v>
      </c>
      <c r="H168" s="551">
        <v>100000</v>
      </c>
      <c r="I168" s="553">
        <v>100000</v>
      </c>
      <c r="J168" s="396" t="s">
        <v>50</v>
      </c>
      <c r="K168" s="498" t="s">
        <v>51</v>
      </c>
      <c r="L168" s="402" t="s">
        <v>926</v>
      </c>
      <c r="M168" s="396" t="s">
        <v>537</v>
      </c>
    </row>
    <row r="169" spans="2:13" ht="45">
      <c r="B169" s="577">
        <v>43201803</v>
      </c>
      <c r="C169" s="403" t="s">
        <v>499</v>
      </c>
      <c r="D169" s="526">
        <v>42979</v>
      </c>
      <c r="E169" s="396" t="s">
        <v>1009</v>
      </c>
      <c r="F169" s="396" t="s">
        <v>416</v>
      </c>
      <c r="G169" s="396" t="s">
        <v>63</v>
      </c>
      <c r="H169" s="551">
        <v>180000</v>
      </c>
      <c r="I169" s="553">
        <v>180000</v>
      </c>
      <c r="J169" s="396" t="s">
        <v>50</v>
      </c>
      <c r="K169" s="498" t="s">
        <v>51</v>
      </c>
      <c r="L169" s="402" t="s">
        <v>927</v>
      </c>
      <c r="M169" s="396" t="s">
        <v>537</v>
      </c>
    </row>
    <row r="170" spans="2:13" ht="45">
      <c r="B170" s="577">
        <v>43201804</v>
      </c>
      <c r="C170" s="403" t="s">
        <v>500</v>
      </c>
      <c r="D170" s="526">
        <v>43009</v>
      </c>
      <c r="E170" s="396" t="s">
        <v>1010</v>
      </c>
      <c r="F170" s="396" t="s">
        <v>416</v>
      </c>
      <c r="G170" s="396" t="s">
        <v>63</v>
      </c>
      <c r="H170" s="551">
        <v>180000</v>
      </c>
      <c r="I170" s="553">
        <v>180000</v>
      </c>
      <c r="J170" s="396" t="s">
        <v>50</v>
      </c>
      <c r="K170" s="498" t="s">
        <v>51</v>
      </c>
      <c r="L170" s="402" t="s">
        <v>928</v>
      </c>
      <c r="M170" s="396" t="s">
        <v>537</v>
      </c>
    </row>
    <row r="171" spans="2:13" ht="45">
      <c r="B171" s="577">
        <v>43201803</v>
      </c>
      <c r="C171" s="403" t="s">
        <v>501</v>
      </c>
      <c r="D171" s="526">
        <v>43040</v>
      </c>
      <c r="E171" s="396" t="s">
        <v>1011</v>
      </c>
      <c r="F171" s="396" t="s">
        <v>416</v>
      </c>
      <c r="G171" s="396" t="s">
        <v>63</v>
      </c>
      <c r="H171" s="551">
        <v>190000</v>
      </c>
      <c r="I171" s="553">
        <v>190000</v>
      </c>
      <c r="J171" s="396" t="s">
        <v>50</v>
      </c>
      <c r="K171" s="498" t="s">
        <v>51</v>
      </c>
      <c r="L171" s="402" t="s">
        <v>929</v>
      </c>
      <c r="M171" s="396" t="s">
        <v>537</v>
      </c>
    </row>
    <row r="172" spans="2:13" ht="45">
      <c r="B172" s="577">
        <v>43202216</v>
      </c>
      <c r="C172" s="403" t="s">
        <v>502</v>
      </c>
      <c r="D172" s="526">
        <v>43070</v>
      </c>
      <c r="E172" s="396" t="s">
        <v>1012</v>
      </c>
      <c r="F172" s="396" t="s">
        <v>416</v>
      </c>
      <c r="G172" s="396" t="s">
        <v>63</v>
      </c>
      <c r="H172" s="551">
        <v>10000</v>
      </c>
      <c r="I172" s="553">
        <v>10000</v>
      </c>
      <c r="J172" s="396" t="s">
        <v>50</v>
      </c>
      <c r="K172" s="498" t="s">
        <v>51</v>
      </c>
      <c r="L172" s="402" t="s">
        <v>930</v>
      </c>
      <c r="M172" s="396" t="s">
        <v>537</v>
      </c>
    </row>
    <row r="173" spans="2:13" ht="45">
      <c r="B173" s="577">
        <v>43202222</v>
      </c>
      <c r="C173" s="403" t="s">
        <v>503</v>
      </c>
      <c r="D173" s="526">
        <v>43101</v>
      </c>
      <c r="E173" s="396" t="s">
        <v>1013</v>
      </c>
      <c r="F173" s="396" t="s">
        <v>416</v>
      </c>
      <c r="G173" s="396" t="s">
        <v>63</v>
      </c>
      <c r="H173" s="551">
        <v>10000</v>
      </c>
      <c r="I173" s="553">
        <v>10000</v>
      </c>
      <c r="J173" s="396" t="s">
        <v>50</v>
      </c>
      <c r="K173" s="498" t="s">
        <v>51</v>
      </c>
      <c r="L173" s="402" t="s">
        <v>931</v>
      </c>
      <c r="M173" s="396" t="s">
        <v>537</v>
      </c>
    </row>
    <row r="174" spans="2:13" ht="45">
      <c r="B174" s="577">
        <v>43202205</v>
      </c>
      <c r="C174" s="403" t="s">
        <v>504</v>
      </c>
      <c r="D174" s="526">
        <v>43132</v>
      </c>
      <c r="E174" s="396" t="s">
        <v>1014</v>
      </c>
      <c r="F174" s="396" t="s">
        <v>416</v>
      </c>
      <c r="G174" s="396" t="s">
        <v>63</v>
      </c>
      <c r="H174" s="551">
        <v>350000</v>
      </c>
      <c r="I174" s="553">
        <v>350000</v>
      </c>
      <c r="J174" s="396" t="s">
        <v>50</v>
      </c>
      <c r="K174" s="498" t="s">
        <v>51</v>
      </c>
      <c r="L174" s="402" t="s">
        <v>932</v>
      </c>
      <c r="M174" s="396" t="s">
        <v>537</v>
      </c>
    </row>
    <row r="175" spans="2:13" ht="45">
      <c r="B175" s="577">
        <v>43201827</v>
      </c>
      <c r="C175" s="403" t="s">
        <v>505</v>
      </c>
      <c r="D175" s="526">
        <v>43160</v>
      </c>
      <c r="E175" s="396" t="s">
        <v>1015</v>
      </c>
      <c r="F175" s="396" t="s">
        <v>416</v>
      </c>
      <c r="G175" s="396" t="s">
        <v>63</v>
      </c>
      <c r="H175" s="551">
        <v>200000</v>
      </c>
      <c r="I175" s="553">
        <v>200000</v>
      </c>
      <c r="J175" s="396" t="s">
        <v>50</v>
      </c>
      <c r="K175" s="498" t="s">
        <v>51</v>
      </c>
      <c r="L175" s="402" t="s">
        <v>933</v>
      </c>
      <c r="M175" s="396" t="s">
        <v>537</v>
      </c>
    </row>
    <row r="176" spans="2:13" ht="45">
      <c r="B176" s="577">
        <v>43222609</v>
      </c>
      <c r="C176" s="403" t="s">
        <v>506</v>
      </c>
      <c r="D176" s="526">
        <v>43191</v>
      </c>
      <c r="E176" s="396" t="s">
        <v>1016</v>
      </c>
      <c r="F176" s="396" t="s">
        <v>416</v>
      </c>
      <c r="G176" s="396" t="s">
        <v>63</v>
      </c>
      <c r="H176" s="551">
        <v>100000</v>
      </c>
      <c r="I176" s="553">
        <v>100000</v>
      </c>
      <c r="J176" s="396" t="s">
        <v>50</v>
      </c>
      <c r="K176" s="498" t="s">
        <v>51</v>
      </c>
      <c r="L176" s="402" t="s">
        <v>934</v>
      </c>
      <c r="M176" s="396" t="s">
        <v>537</v>
      </c>
    </row>
    <row r="177" spans="2:13" ht="45">
      <c r="B177" s="577">
        <v>43222609</v>
      </c>
      <c r="C177" s="403" t="s">
        <v>507</v>
      </c>
      <c r="D177" s="526">
        <v>43221</v>
      </c>
      <c r="E177" s="396" t="s">
        <v>1017</v>
      </c>
      <c r="F177" s="396" t="s">
        <v>416</v>
      </c>
      <c r="G177" s="396" t="s">
        <v>63</v>
      </c>
      <c r="H177" s="551">
        <v>150000</v>
      </c>
      <c r="I177" s="553">
        <v>150000</v>
      </c>
      <c r="J177" s="396" t="s">
        <v>50</v>
      </c>
      <c r="K177" s="498" t="s">
        <v>51</v>
      </c>
      <c r="L177" s="402" t="s">
        <v>935</v>
      </c>
      <c r="M177" s="396" t="s">
        <v>537</v>
      </c>
    </row>
    <row r="178" spans="2:13" ht="45">
      <c r="B178" s="577">
        <v>43222609</v>
      </c>
      <c r="C178" s="403" t="s">
        <v>508</v>
      </c>
      <c r="D178" s="526">
        <v>43252</v>
      </c>
      <c r="E178" s="396" t="s">
        <v>1018</v>
      </c>
      <c r="F178" s="396" t="s">
        <v>416</v>
      </c>
      <c r="G178" s="396" t="s">
        <v>63</v>
      </c>
      <c r="H178" s="551">
        <v>350000</v>
      </c>
      <c r="I178" s="553">
        <v>350000</v>
      </c>
      <c r="J178" s="396" t="s">
        <v>50</v>
      </c>
      <c r="K178" s="498" t="s">
        <v>51</v>
      </c>
      <c r="L178" s="402" t="s">
        <v>936</v>
      </c>
      <c r="M178" s="396" t="s">
        <v>537</v>
      </c>
    </row>
    <row r="179" spans="2:13" ht="45">
      <c r="B179" s="577">
        <v>43222609</v>
      </c>
      <c r="C179" s="403" t="s">
        <v>509</v>
      </c>
      <c r="D179" s="526">
        <v>43282</v>
      </c>
      <c r="E179" s="396" t="s">
        <v>1019</v>
      </c>
      <c r="F179" s="396" t="s">
        <v>416</v>
      </c>
      <c r="G179" s="396" t="s">
        <v>63</v>
      </c>
      <c r="H179" s="551">
        <v>8000000</v>
      </c>
      <c r="I179" s="553">
        <v>8000000</v>
      </c>
      <c r="J179" s="396" t="s">
        <v>50</v>
      </c>
      <c r="K179" s="498" t="s">
        <v>51</v>
      </c>
      <c r="L179" s="402" t="s">
        <v>937</v>
      </c>
      <c r="M179" s="396" t="s">
        <v>537</v>
      </c>
    </row>
    <row r="180" spans="2:13" ht="45">
      <c r="B180" s="577">
        <v>43222609</v>
      </c>
      <c r="C180" s="403" t="s">
        <v>510</v>
      </c>
      <c r="D180" s="526">
        <v>43313</v>
      </c>
      <c r="E180" s="396" t="s">
        <v>1020</v>
      </c>
      <c r="F180" s="396" t="s">
        <v>416</v>
      </c>
      <c r="G180" s="396" t="s">
        <v>63</v>
      </c>
      <c r="H180" s="551">
        <v>300000</v>
      </c>
      <c r="I180" s="553">
        <v>300000</v>
      </c>
      <c r="J180" s="396" t="s">
        <v>50</v>
      </c>
      <c r="K180" s="498" t="s">
        <v>51</v>
      </c>
      <c r="L180" s="402" t="s">
        <v>938</v>
      </c>
      <c r="M180" s="396" t="s">
        <v>537</v>
      </c>
    </row>
    <row r="181" spans="2:13" ht="45">
      <c r="B181" s="577">
        <v>43211902</v>
      </c>
      <c r="C181" s="403" t="s">
        <v>511</v>
      </c>
      <c r="D181" s="526">
        <v>43344</v>
      </c>
      <c r="E181" s="396" t="s">
        <v>1021</v>
      </c>
      <c r="F181" s="396" t="s">
        <v>416</v>
      </c>
      <c r="G181" s="396" t="s">
        <v>63</v>
      </c>
      <c r="H181" s="551">
        <v>450000</v>
      </c>
      <c r="I181" s="553">
        <v>450000</v>
      </c>
      <c r="J181" s="396" t="s">
        <v>50</v>
      </c>
      <c r="K181" s="498" t="s">
        <v>51</v>
      </c>
      <c r="L181" s="402" t="s">
        <v>939</v>
      </c>
      <c r="M181" s="396" t="s">
        <v>537</v>
      </c>
    </row>
    <row r="182" spans="2:13" ht="45">
      <c r="B182" s="574">
        <v>43201503</v>
      </c>
      <c r="C182" s="403" t="s">
        <v>512</v>
      </c>
      <c r="D182" s="526">
        <v>43374</v>
      </c>
      <c r="E182" s="396" t="s">
        <v>1022</v>
      </c>
      <c r="F182" s="396" t="s">
        <v>416</v>
      </c>
      <c r="G182" s="396" t="s">
        <v>63</v>
      </c>
      <c r="H182" s="551">
        <v>200000</v>
      </c>
      <c r="I182" s="553">
        <v>200000</v>
      </c>
      <c r="J182" s="396" t="s">
        <v>50</v>
      </c>
      <c r="K182" s="498" t="s">
        <v>51</v>
      </c>
      <c r="L182" s="402" t="s">
        <v>940</v>
      </c>
      <c r="M182" s="396" t="s">
        <v>537</v>
      </c>
    </row>
    <row r="183" spans="2:13" ht="45">
      <c r="B183" s="574">
        <v>43211802</v>
      </c>
      <c r="C183" s="403" t="s">
        <v>497</v>
      </c>
      <c r="D183" s="526">
        <v>43405</v>
      </c>
      <c r="E183" s="396" t="s">
        <v>1023</v>
      </c>
      <c r="F183" s="396" t="s">
        <v>416</v>
      </c>
      <c r="G183" s="396" t="s">
        <v>63</v>
      </c>
      <c r="H183" s="551">
        <v>35000</v>
      </c>
      <c r="I183" s="553">
        <v>35000</v>
      </c>
      <c r="J183" s="396" t="s">
        <v>50</v>
      </c>
      <c r="K183" s="498" t="s">
        <v>51</v>
      </c>
      <c r="L183" s="402" t="s">
        <v>941</v>
      </c>
      <c r="M183" s="396" t="s">
        <v>537</v>
      </c>
    </row>
    <row r="184" spans="2:13" ht="45">
      <c r="B184" s="574">
        <v>43211807</v>
      </c>
      <c r="C184" s="403" t="s">
        <v>513</v>
      </c>
      <c r="D184" s="526">
        <v>43435</v>
      </c>
      <c r="E184" s="396" t="s">
        <v>1024</v>
      </c>
      <c r="F184" s="396" t="s">
        <v>416</v>
      </c>
      <c r="G184" s="396" t="s">
        <v>63</v>
      </c>
      <c r="H184" s="551">
        <v>25000</v>
      </c>
      <c r="I184" s="553">
        <v>25000</v>
      </c>
      <c r="J184" s="396" t="s">
        <v>50</v>
      </c>
      <c r="K184" s="498" t="s">
        <v>51</v>
      </c>
      <c r="L184" s="402" t="s">
        <v>942</v>
      </c>
      <c r="M184" s="396" t="s">
        <v>537</v>
      </c>
    </row>
    <row r="185" spans="2:13" ht="45">
      <c r="B185" s="577">
        <v>43233205</v>
      </c>
      <c r="C185" s="403" t="s">
        <v>514</v>
      </c>
      <c r="D185" s="526">
        <v>43466</v>
      </c>
      <c r="E185" s="396" t="s">
        <v>1025</v>
      </c>
      <c r="F185" s="396" t="s">
        <v>416</v>
      </c>
      <c r="G185" s="396" t="s">
        <v>63</v>
      </c>
      <c r="H185" s="551">
        <v>3500000</v>
      </c>
      <c r="I185" s="553">
        <v>3500000</v>
      </c>
      <c r="J185" s="396" t="s">
        <v>50</v>
      </c>
      <c r="K185" s="498" t="s">
        <v>51</v>
      </c>
      <c r="L185" s="402" t="s">
        <v>943</v>
      </c>
      <c r="M185" s="396" t="s">
        <v>537</v>
      </c>
    </row>
    <row r="186" spans="2:13" ht="45">
      <c r="B186" s="577">
        <v>43211515</v>
      </c>
      <c r="C186" s="403" t="s">
        <v>515</v>
      </c>
      <c r="D186" s="526">
        <v>43497</v>
      </c>
      <c r="E186" s="396" t="s">
        <v>1026</v>
      </c>
      <c r="F186" s="396" t="s">
        <v>416</v>
      </c>
      <c r="G186" s="396" t="s">
        <v>63</v>
      </c>
      <c r="H186" s="551">
        <v>5000000</v>
      </c>
      <c r="I186" s="553">
        <v>5000000</v>
      </c>
      <c r="J186" s="396" t="s">
        <v>50</v>
      </c>
      <c r="K186" s="498" t="s">
        <v>51</v>
      </c>
      <c r="L186" s="402" t="s">
        <v>944</v>
      </c>
      <c r="M186" s="396" t="s">
        <v>537</v>
      </c>
    </row>
    <row r="187" spans="2:13" ht="45">
      <c r="B187" s="577">
        <v>43211502</v>
      </c>
      <c r="C187" s="403" t="s">
        <v>516</v>
      </c>
      <c r="D187" s="526">
        <v>43525</v>
      </c>
      <c r="E187" s="396" t="s">
        <v>1027</v>
      </c>
      <c r="F187" s="396" t="s">
        <v>416</v>
      </c>
      <c r="G187" s="396" t="s">
        <v>63</v>
      </c>
      <c r="H187" s="551">
        <v>8000000</v>
      </c>
      <c r="I187" s="553">
        <v>8000000</v>
      </c>
      <c r="J187" s="396" t="s">
        <v>50</v>
      </c>
      <c r="K187" s="498" t="s">
        <v>51</v>
      </c>
      <c r="L187" s="402" t="s">
        <v>945</v>
      </c>
      <c r="M187" s="396" t="s">
        <v>537</v>
      </c>
    </row>
    <row r="188" spans="2:13" ht="45">
      <c r="B188" s="590">
        <v>26121609</v>
      </c>
      <c r="C188" s="403" t="s">
        <v>517</v>
      </c>
      <c r="D188" s="526">
        <v>43556</v>
      </c>
      <c r="E188" s="396" t="s">
        <v>1028</v>
      </c>
      <c r="F188" s="396" t="s">
        <v>416</v>
      </c>
      <c r="G188" s="396" t="s">
        <v>63</v>
      </c>
      <c r="H188" s="551">
        <v>400000</v>
      </c>
      <c r="I188" s="553">
        <v>400000</v>
      </c>
      <c r="J188" s="396" t="s">
        <v>50</v>
      </c>
      <c r="K188" s="498" t="s">
        <v>51</v>
      </c>
      <c r="L188" s="402" t="s">
        <v>946</v>
      </c>
      <c r="M188" s="396" t="s">
        <v>537</v>
      </c>
    </row>
    <row r="189" spans="2:13" ht="45">
      <c r="B189" s="577">
        <v>20122844</v>
      </c>
      <c r="C189" s="403" t="s">
        <v>518</v>
      </c>
      <c r="D189" s="526">
        <v>43586</v>
      </c>
      <c r="E189" s="396" t="s">
        <v>1029</v>
      </c>
      <c r="F189" s="396" t="s">
        <v>416</v>
      </c>
      <c r="G189" s="396" t="s">
        <v>63</v>
      </c>
      <c r="H189" s="551">
        <v>20000</v>
      </c>
      <c r="I189" s="553">
        <v>20000</v>
      </c>
      <c r="J189" s="396" t="s">
        <v>50</v>
      </c>
      <c r="K189" s="498" t="s">
        <v>51</v>
      </c>
      <c r="L189" s="402" t="s">
        <v>947</v>
      </c>
      <c r="M189" s="396" t="s">
        <v>537</v>
      </c>
    </row>
    <row r="190" spans="2:13" ht="45">
      <c r="B190" s="577">
        <v>23151901</v>
      </c>
      <c r="C190" s="403" t="s">
        <v>519</v>
      </c>
      <c r="D190" s="526">
        <v>43617</v>
      </c>
      <c r="E190" s="396" t="s">
        <v>1030</v>
      </c>
      <c r="F190" s="396" t="s">
        <v>416</v>
      </c>
      <c r="G190" s="396" t="s">
        <v>63</v>
      </c>
      <c r="H190" s="551">
        <v>20000</v>
      </c>
      <c r="I190" s="553">
        <v>20000</v>
      </c>
      <c r="J190" s="396" t="s">
        <v>50</v>
      </c>
      <c r="K190" s="498" t="s">
        <v>51</v>
      </c>
      <c r="L190" s="402" t="s">
        <v>948</v>
      </c>
      <c r="M190" s="396" t="s">
        <v>537</v>
      </c>
    </row>
    <row r="191" spans="2:13" ht="45">
      <c r="B191" s="577">
        <v>23241616</v>
      </c>
      <c r="C191" s="403" t="s">
        <v>520</v>
      </c>
      <c r="D191" s="526">
        <v>43647</v>
      </c>
      <c r="E191" s="396" t="s">
        <v>1031</v>
      </c>
      <c r="F191" s="396" t="s">
        <v>416</v>
      </c>
      <c r="G191" s="396" t="s">
        <v>63</v>
      </c>
      <c r="H191" s="551">
        <v>180000</v>
      </c>
      <c r="I191" s="553">
        <v>180000</v>
      </c>
      <c r="J191" s="396" t="s">
        <v>50</v>
      </c>
      <c r="K191" s="498" t="s">
        <v>51</v>
      </c>
      <c r="L191" s="402" t="s">
        <v>949</v>
      </c>
      <c r="M191" s="396" t="s">
        <v>537</v>
      </c>
    </row>
    <row r="192" spans="2:13" ht="45">
      <c r="B192" s="577">
        <v>23271704</v>
      </c>
      <c r="C192" s="403" t="s">
        <v>521</v>
      </c>
      <c r="D192" s="526">
        <v>43678</v>
      </c>
      <c r="E192" s="396" t="s">
        <v>1032</v>
      </c>
      <c r="F192" s="396" t="s">
        <v>416</v>
      </c>
      <c r="G192" s="396" t="s">
        <v>63</v>
      </c>
      <c r="H192" s="551">
        <v>140000</v>
      </c>
      <c r="I192" s="553">
        <v>140000</v>
      </c>
      <c r="J192" s="396" t="s">
        <v>50</v>
      </c>
      <c r="K192" s="498" t="s">
        <v>51</v>
      </c>
      <c r="L192" s="402" t="s">
        <v>950</v>
      </c>
      <c r="M192" s="396" t="s">
        <v>537</v>
      </c>
    </row>
    <row r="193" spans="2:13" ht="45">
      <c r="B193" s="577">
        <v>25191830</v>
      </c>
      <c r="C193" s="403" t="s">
        <v>522</v>
      </c>
      <c r="D193" s="526">
        <v>43709</v>
      </c>
      <c r="E193" s="396" t="s">
        <v>1033</v>
      </c>
      <c r="F193" s="396" t="s">
        <v>416</v>
      </c>
      <c r="G193" s="396" t="s">
        <v>63</v>
      </c>
      <c r="H193" s="551">
        <v>150000</v>
      </c>
      <c r="I193" s="553">
        <v>150000</v>
      </c>
      <c r="J193" s="396" t="s">
        <v>50</v>
      </c>
      <c r="K193" s="498" t="s">
        <v>51</v>
      </c>
      <c r="L193" s="402" t="s">
        <v>951</v>
      </c>
      <c r="M193" s="396" t="s">
        <v>537</v>
      </c>
    </row>
    <row r="194" spans="2:13" ht="45">
      <c r="B194" s="577">
        <v>26101766</v>
      </c>
      <c r="C194" s="403" t="s">
        <v>523</v>
      </c>
      <c r="D194" s="526">
        <v>43739</v>
      </c>
      <c r="E194" s="396" t="s">
        <v>1034</v>
      </c>
      <c r="F194" s="396" t="s">
        <v>416</v>
      </c>
      <c r="G194" s="396" t="s">
        <v>63</v>
      </c>
      <c r="H194" s="551">
        <v>60000</v>
      </c>
      <c r="I194" s="553">
        <v>60000</v>
      </c>
      <c r="J194" s="396" t="s">
        <v>50</v>
      </c>
      <c r="K194" s="498" t="s">
        <v>51</v>
      </c>
      <c r="L194" s="402" t="s">
        <v>952</v>
      </c>
      <c r="M194" s="396" t="s">
        <v>537</v>
      </c>
    </row>
    <row r="195" spans="2:13" ht="45">
      <c r="B195" s="577">
        <v>26111724</v>
      </c>
      <c r="C195" s="403" t="s">
        <v>524</v>
      </c>
      <c r="D195" s="526">
        <v>43770</v>
      </c>
      <c r="E195" s="396" t="s">
        <v>1035</v>
      </c>
      <c r="F195" s="396" t="s">
        <v>416</v>
      </c>
      <c r="G195" s="396" t="s">
        <v>63</v>
      </c>
      <c r="H195" s="551">
        <v>200000</v>
      </c>
      <c r="I195" s="553">
        <v>200000</v>
      </c>
      <c r="J195" s="396" t="s">
        <v>50</v>
      </c>
      <c r="K195" s="498" t="s">
        <v>51</v>
      </c>
      <c r="L195" s="402" t="s">
        <v>953</v>
      </c>
      <c r="M195" s="396" t="s">
        <v>537</v>
      </c>
    </row>
    <row r="196" spans="2:13" ht="45">
      <c r="B196" s="577">
        <v>27111515</v>
      </c>
      <c r="C196" s="403" t="s">
        <v>525</v>
      </c>
      <c r="D196" s="526">
        <v>43800</v>
      </c>
      <c r="E196" s="396" t="s">
        <v>1036</v>
      </c>
      <c r="F196" s="396" t="s">
        <v>416</v>
      </c>
      <c r="G196" s="396" t="s">
        <v>63</v>
      </c>
      <c r="H196" s="551">
        <v>250000</v>
      </c>
      <c r="I196" s="553">
        <v>250000</v>
      </c>
      <c r="J196" s="396" t="s">
        <v>50</v>
      </c>
      <c r="K196" s="498" t="s">
        <v>51</v>
      </c>
      <c r="L196" s="402" t="s">
        <v>954</v>
      </c>
      <c r="M196" s="396" t="s">
        <v>537</v>
      </c>
    </row>
    <row r="197" spans="2:13" ht="45">
      <c r="B197" s="577">
        <v>27111618</v>
      </c>
      <c r="C197" s="403" t="s">
        <v>526</v>
      </c>
      <c r="D197" s="526">
        <v>43831</v>
      </c>
      <c r="E197" s="396" t="s">
        <v>1037</v>
      </c>
      <c r="F197" s="396" t="s">
        <v>416</v>
      </c>
      <c r="G197" s="396" t="s">
        <v>63</v>
      </c>
      <c r="H197" s="551">
        <v>25000</v>
      </c>
      <c r="I197" s="553">
        <v>25000</v>
      </c>
      <c r="J197" s="396" t="s">
        <v>50</v>
      </c>
      <c r="K197" s="498" t="s">
        <v>51</v>
      </c>
      <c r="L197" s="402" t="s">
        <v>955</v>
      </c>
      <c r="M197" s="396" t="s">
        <v>537</v>
      </c>
    </row>
    <row r="198" spans="2:13" ht="45">
      <c r="B198" s="577">
        <v>27111703</v>
      </c>
      <c r="C198" s="403" t="s">
        <v>527</v>
      </c>
      <c r="D198" s="526">
        <v>43862</v>
      </c>
      <c r="E198" s="396" t="s">
        <v>1038</v>
      </c>
      <c r="F198" s="396" t="s">
        <v>416</v>
      </c>
      <c r="G198" s="396" t="s">
        <v>63</v>
      </c>
      <c r="H198" s="551">
        <v>20000</v>
      </c>
      <c r="I198" s="553">
        <v>20000</v>
      </c>
      <c r="J198" s="396" t="s">
        <v>50</v>
      </c>
      <c r="K198" s="498" t="s">
        <v>51</v>
      </c>
      <c r="L198" s="402" t="s">
        <v>956</v>
      </c>
      <c r="M198" s="396" t="s">
        <v>537</v>
      </c>
    </row>
    <row r="199" spans="2:13" ht="45">
      <c r="B199" s="577">
        <v>27111728</v>
      </c>
      <c r="C199" s="403" t="s">
        <v>528</v>
      </c>
      <c r="D199" s="526">
        <v>43891</v>
      </c>
      <c r="E199" s="396" t="s">
        <v>1039</v>
      </c>
      <c r="F199" s="396" t="s">
        <v>416</v>
      </c>
      <c r="G199" s="396" t="s">
        <v>63</v>
      </c>
      <c r="H199" s="551">
        <v>40000</v>
      </c>
      <c r="I199" s="553">
        <v>40000</v>
      </c>
      <c r="J199" s="396" t="s">
        <v>50</v>
      </c>
      <c r="K199" s="498" t="s">
        <v>51</v>
      </c>
      <c r="L199" s="402" t="s">
        <v>957</v>
      </c>
      <c r="M199" s="396" t="s">
        <v>537</v>
      </c>
    </row>
    <row r="200" spans="2:13" ht="45">
      <c r="B200" s="577">
        <v>27111738</v>
      </c>
      <c r="C200" s="403" t="s">
        <v>529</v>
      </c>
      <c r="D200" s="526">
        <v>43922</v>
      </c>
      <c r="E200" s="396" t="s">
        <v>1040</v>
      </c>
      <c r="F200" s="396" t="s">
        <v>416</v>
      </c>
      <c r="G200" s="396" t="s">
        <v>63</v>
      </c>
      <c r="H200" s="551">
        <v>25000</v>
      </c>
      <c r="I200" s="553">
        <v>25000</v>
      </c>
      <c r="J200" s="396" t="s">
        <v>50</v>
      </c>
      <c r="K200" s="498" t="s">
        <v>51</v>
      </c>
      <c r="L200" s="402" t="s">
        <v>958</v>
      </c>
      <c r="M200" s="396" t="s">
        <v>537</v>
      </c>
    </row>
    <row r="201" spans="2:13" ht="45">
      <c r="B201" s="403">
        <v>27111924</v>
      </c>
      <c r="C201" s="594" t="s">
        <v>530</v>
      </c>
      <c r="D201" s="526">
        <v>43952</v>
      </c>
      <c r="E201" s="396" t="s">
        <v>1041</v>
      </c>
      <c r="F201" s="396" t="s">
        <v>416</v>
      </c>
      <c r="G201" s="396" t="s">
        <v>63</v>
      </c>
      <c r="H201" s="551">
        <v>25000</v>
      </c>
      <c r="I201" s="553">
        <v>25000</v>
      </c>
      <c r="J201" s="396" t="s">
        <v>50</v>
      </c>
      <c r="K201" s="498" t="s">
        <v>51</v>
      </c>
      <c r="L201" s="402" t="s">
        <v>959</v>
      </c>
      <c r="M201" s="396" t="s">
        <v>537</v>
      </c>
    </row>
    <row r="202" spans="2:13" ht="45">
      <c r="B202" s="403">
        <v>27112105</v>
      </c>
      <c r="C202" s="594" t="s">
        <v>531</v>
      </c>
      <c r="D202" s="526">
        <v>43983</v>
      </c>
      <c r="E202" s="396" t="s">
        <v>1042</v>
      </c>
      <c r="F202" s="396" t="s">
        <v>416</v>
      </c>
      <c r="G202" s="396" t="s">
        <v>63</v>
      </c>
      <c r="H202" s="551">
        <v>20000</v>
      </c>
      <c r="I202" s="553">
        <v>20000</v>
      </c>
      <c r="J202" s="396" t="s">
        <v>50</v>
      </c>
      <c r="K202" s="498" t="s">
        <v>51</v>
      </c>
      <c r="L202" s="402" t="s">
        <v>960</v>
      </c>
      <c r="M202" s="396" t="s">
        <v>537</v>
      </c>
    </row>
    <row r="203" spans="2:13" ht="45">
      <c r="B203" s="403">
        <v>27112137</v>
      </c>
      <c r="C203" s="403" t="s">
        <v>532</v>
      </c>
      <c r="D203" s="526">
        <v>44013</v>
      </c>
      <c r="E203" s="396" t="s">
        <v>1043</v>
      </c>
      <c r="F203" s="396" t="s">
        <v>416</v>
      </c>
      <c r="G203" s="396" t="s">
        <v>63</v>
      </c>
      <c r="H203" s="551">
        <v>60000</v>
      </c>
      <c r="I203" s="553">
        <v>60000</v>
      </c>
      <c r="J203" s="396" t="s">
        <v>50</v>
      </c>
      <c r="K203" s="498" t="s">
        <v>51</v>
      </c>
      <c r="L203" s="402" t="s">
        <v>961</v>
      </c>
      <c r="M203" s="396" t="s">
        <v>537</v>
      </c>
    </row>
    <row r="204" spans="2:13" ht="45">
      <c r="B204" s="403">
        <v>27112717</v>
      </c>
      <c r="C204" s="403" t="s">
        <v>533</v>
      </c>
      <c r="D204" s="526">
        <v>44044</v>
      </c>
      <c r="E204" s="396" t="s">
        <v>1044</v>
      </c>
      <c r="F204" s="396" t="s">
        <v>416</v>
      </c>
      <c r="G204" s="396" t="s">
        <v>63</v>
      </c>
      <c r="H204" s="551">
        <v>30000</v>
      </c>
      <c r="I204" s="553">
        <v>30000</v>
      </c>
      <c r="J204" s="396" t="s">
        <v>50</v>
      </c>
      <c r="K204" s="498" t="s">
        <v>51</v>
      </c>
      <c r="L204" s="402" t="s">
        <v>962</v>
      </c>
      <c r="M204" s="396" t="s">
        <v>537</v>
      </c>
    </row>
    <row r="205" spans="2:13" ht="45">
      <c r="B205" s="403">
        <v>39111610</v>
      </c>
      <c r="C205" s="403" t="s">
        <v>534</v>
      </c>
      <c r="D205" s="526">
        <v>44075</v>
      </c>
      <c r="E205" s="396" t="s">
        <v>1045</v>
      </c>
      <c r="F205" s="396" t="s">
        <v>416</v>
      </c>
      <c r="G205" s="396" t="s">
        <v>63</v>
      </c>
      <c r="H205" s="551">
        <v>35000</v>
      </c>
      <c r="I205" s="553">
        <v>35000</v>
      </c>
      <c r="J205" s="396" t="s">
        <v>50</v>
      </c>
      <c r="K205" s="498" t="s">
        <v>51</v>
      </c>
      <c r="L205" s="402" t="s">
        <v>963</v>
      </c>
      <c r="M205" s="396" t="s">
        <v>537</v>
      </c>
    </row>
    <row r="206" spans="2:13" ht="45">
      <c r="B206" s="577">
        <v>41113682</v>
      </c>
      <c r="C206" s="403" t="s">
        <v>535</v>
      </c>
      <c r="D206" s="526">
        <v>44105</v>
      </c>
      <c r="E206" s="396" t="s">
        <v>1046</v>
      </c>
      <c r="F206" s="396" t="s">
        <v>416</v>
      </c>
      <c r="G206" s="396" t="s">
        <v>63</v>
      </c>
      <c r="H206" s="551">
        <v>25000</v>
      </c>
      <c r="I206" s="602">
        <v>25000</v>
      </c>
      <c r="J206" s="396" t="s">
        <v>50</v>
      </c>
      <c r="K206" s="498" t="s">
        <v>51</v>
      </c>
      <c r="L206" s="402" t="s">
        <v>964</v>
      </c>
      <c r="M206" s="396" t="s">
        <v>537</v>
      </c>
    </row>
    <row r="207" spans="2:13" ht="45">
      <c r="B207" s="577">
        <v>31201502</v>
      </c>
      <c r="C207" s="403" t="s">
        <v>536</v>
      </c>
      <c r="D207" s="526">
        <v>44136</v>
      </c>
      <c r="E207" s="396" t="s">
        <v>1047</v>
      </c>
      <c r="F207" s="396" t="s">
        <v>416</v>
      </c>
      <c r="G207" s="396" t="s">
        <v>63</v>
      </c>
      <c r="H207" s="551">
        <v>1500</v>
      </c>
      <c r="I207" s="553">
        <v>1500</v>
      </c>
      <c r="J207" s="396" t="s">
        <v>50</v>
      </c>
      <c r="K207" s="498" t="s">
        <v>51</v>
      </c>
      <c r="L207" s="402" t="s">
        <v>965</v>
      </c>
      <c r="M207" s="396" t="s">
        <v>537</v>
      </c>
    </row>
    <row r="208" spans="2:13" ht="30">
      <c r="B208" s="385">
        <v>73152101</v>
      </c>
      <c r="C208" s="386" t="s">
        <v>234</v>
      </c>
      <c r="D208" s="533">
        <v>41654</v>
      </c>
      <c r="E208" s="388">
        <v>15000000</v>
      </c>
      <c r="F208" s="389" t="s">
        <v>235</v>
      </c>
      <c r="G208" s="390" t="s">
        <v>236</v>
      </c>
      <c r="H208" s="549">
        <v>15000000</v>
      </c>
      <c r="I208" s="550">
        <v>15000000</v>
      </c>
      <c r="J208" s="390" t="s">
        <v>50</v>
      </c>
      <c r="K208" s="497"/>
      <c r="L208" s="390" t="s">
        <v>237</v>
      </c>
      <c r="M208" s="390" t="s">
        <v>238</v>
      </c>
    </row>
    <row r="209" spans="1:13" s="311" customFormat="1" ht="105">
      <c r="A209" s="316"/>
      <c r="B209" s="424" t="s">
        <v>671</v>
      </c>
      <c r="C209" s="473" t="s">
        <v>646</v>
      </c>
      <c r="D209" s="529">
        <v>41671</v>
      </c>
      <c r="E209" s="426" t="s">
        <v>33</v>
      </c>
      <c r="F209" s="427" t="s">
        <v>672</v>
      </c>
      <c r="G209" s="427" t="s">
        <v>666</v>
      </c>
      <c r="H209" s="560">
        <v>53194430</v>
      </c>
      <c r="I209" s="560">
        <f>H209</f>
        <v>53194430</v>
      </c>
      <c r="J209" s="427" t="s">
        <v>78</v>
      </c>
      <c r="K209" s="505" t="s">
        <v>51</v>
      </c>
      <c r="L209" s="475" t="s">
        <v>1053</v>
      </c>
      <c r="M209" s="428" t="s">
        <v>694</v>
      </c>
    </row>
    <row r="210" spans="1:13" s="311" customFormat="1" ht="45">
      <c r="A210" s="316"/>
      <c r="B210" s="438">
        <v>44100000</v>
      </c>
      <c r="C210" s="438" t="s">
        <v>863</v>
      </c>
      <c r="D210" s="531">
        <v>41664</v>
      </c>
      <c r="E210" s="439" t="s">
        <v>865</v>
      </c>
      <c r="F210" s="439" t="s">
        <v>866</v>
      </c>
      <c r="G210" s="439" t="s">
        <v>619</v>
      </c>
      <c r="H210" s="564" t="s">
        <v>867</v>
      </c>
      <c r="I210" s="564" t="s">
        <v>868</v>
      </c>
      <c r="J210" s="439" t="s">
        <v>78</v>
      </c>
      <c r="K210" s="508" t="s">
        <v>51</v>
      </c>
      <c r="L210" s="438" t="s">
        <v>857</v>
      </c>
      <c r="M210" s="439" t="s">
        <v>869</v>
      </c>
    </row>
    <row r="211" spans="1:13" s="311" customFormat="1" ht="30">
      <c r="A211" s="316"/>
      <c r="B211" s="447" t="s">
        <v>1122</v>
      </c>
      <c r="C211" s="442" t="s">
        <v>1071</v>
      </c>
      <c r="D211" s="532">
        <v>41671</v>
      </c>
      <c r="E211" s="444" t="s">
        <v>415</v>
      </c>
      <c r="F211" s="445" t="s">
        <v>866</v>
      </c>
      <c r="G211" s="445" t="s">
        <v>619</v>
      </c>
      <c r="H211" s="565" t="s">
        <v>1070</v>
      </c>
      <c r="I211" s="565" t="s">
        <v>1070</v>
      </c>
      <c r="J211" s="445" t="s">
        <v>78</v>
      </c>
      <c r="K211" s="509" t="s">
        <v>51</v>
      </c>
      <c r="L211" s="444" t="s">
        <v>1088</v>
      </c>
      <c r="M211" s="446" t="s">
        <v>1120</v>
      </c>
    </row>
    <row r="212" spans="1:13" s="311" customFormat="1" ht="30">
      <c r="A212" s="316"/>
      <c r="B212" s="447">
        <v>78181507</v>
      </c>
      <c r="C212" s="442" t="s">
        <v>1075</v>
      </c>
      <c r="D212" s="532">
        <v>41671</v>
      </c>
      <c r="E212" s="444" t="s">
        <v>415</v>
      </c>
      <c r="F212" s="445" t="s">
        <v>866</v>
      </c>
      <c r="G212" s="445" t="s">
        <v>619</v>
      </c>
      <c r="H212" s="565" t="s">
        <v>1126</v>
      </c>
      <c r="I212" s="565" t="s">
        <v>1126</v>
      </c>
      <c r="J212" s="445" t="s">
        <v>78</v>
      </c>
      <c r="K212" s="509" t="s">
        <v>51</v>
      </c>
      <c r="L212" s="444" t="s">
        <v>1091</v>
      </c>
      <c r="M212" s="446" t="s">
        <v>1120</v>
      </c>
    </row>
    <row r="213" spans="1:13" s="311" customFormat="1" ht="30">
      <c r="A213" s="316"/>
      <c r="B213" s="442"/>
      <c r="C213" s="442" t="s">
        <v>1076</v>
      </c>
      <c r="D213" s="532">
        <v>41671</v>
      </c>
      <c r="E213" s="444" t="s">
        <v>415</v>
      </c>
      <c r="F213" s="445" t="s">
        <v>866</v>
      </c>
      <c r="G213" s="445" t="s">
        <v>619</v>
      </c>
      <c r="H213" s="565" t="s">
        <v>1077</v>
      </c>
      <c r="I213" s="565" t="s">
        <v>1077</v>
      </c>
      <c r="J213" s="445" t="s">
        <v>78</v>
      </c>
      <c r="K213" s="509" t="s">
        <v>51</v>
      </c>
      <c r="L213" s="444" t="s">
        <v>1092</v>
      </c>
      <c r="M213" s="446" t="s">
        <v>1120</v>
      </c>
    </row>
    <row r="214" spans="1:13" s="311" customFormat="1" ht="30">
      <c r="A214" s="316"/>
      <c r="B214" s="442" t="s">
        <v>1114</v>
      </c>
      <c r="C214" s="442" t="s">
        <v>1078</v>
      </c>
      <c r="D214" s="532">
        <v>41671</v>
      </c>
      <c r="E214" s="444" t="s">
        <v>415</v>
      </c>
      <c r="F214" s="445" t="s">
        <v>866</v>
      </c>
      <c r="G214" s="445" t="s">
        <v>619</v>
      </c>
      <c r="H214" s="565" t="s">
        <v>1080</v>
      </c>
      <c r="I214" s="565" t="s">
        <v>1080</v>
      </c>
      <c r="J214" s="445" t="s">
        <v>78</v>
      </c>
      <c r="K214" s="509" t="s">
        <v>51</v>
      </c>
      <c r="L214" s="444" t="s">
        <v>1093</v>
      </c>
      <c r="M214" s="446" t="s">
        <v>1120</v>
      </c>
    </row>
    <row r="215" spans="1:13" s="311" customFormat="1" ht="30">
      <c r="A215" s="316"/>
      <c r="B215" s="442">
        <v>25191838</v>
      </c>
      <c r="C215" s="442" t="s">
        <v>1079</v>
      </c>
      <c r="D215" s="532">
        <v>41671</v>
      </c>
      <c r="E215" s="444" t="s">
        <v>415</v>
      </c>
      <c r="F215" s="445" t="s">
        <v>866</v>
      </c>
      <c r="G215" s="445" t="s">
        <v>619</v>
      </c>
      <c r="H215" s="565" t="s">
        <v>1125</v>
      </c>
      <c r="I215" s="565" t="s">
        <v>1125</v>
      </c>
      <c r="J215" s="445" t="s">
        <v>78</v>
      </c>
      <c r="K215" s="509" t="s">
        <v>51</v>
      </c>
      <c r="L215" s="444" t="s">
        <v>1094</v>
      </c>
      <c r="M215" s="446" t="s">
        <v>1120</v>
      </c>
    </row>
    <row r="216" spans="1:13" s="311" customFormat="1" ht="30">
      <c r="A216" s="316"/>
      <c r="B216" s="442" t="s">
        <v>1117</v>
      </c>
      <c r="C216" s="442" t="s">
        <v>1104</v>
      </c>
      <c r="D216" s="532">
        <v>41671</v>
      </c>
      <c r="E216" s="444" t="s">
        <v>80</v>
      </c>
      <c r="F216" s="445" t="s">
        <v>866</v>
      </c>
      <c r="G216" s="445" t="s">
        <v>619</v>
      </c>
      <c r="H216" s="565" t="s">
        <v>1103</v>
      </c>
      <c r="I216" s="565" t="s">
        <v>1103</v>
      </c>
      <c r="J216" s="445" t="s">
        <v>78</v>
      </c>
      <c r="K216" s="509" t="s">
        <v>51</v>
      </c>
      <c r="L216" s="444" t="s">
        <v>1100</v>
      </c>
      <c r="M216" s="446" t="s">
        <v>1120</v>
      </c>
    </row>
    <row r="217" spans="1:13" s="311" customFormat="1" ht="30">
      <c r="A217" s="316"/>
      <c r="B217" s="442" t="s">
        <v>1137</v>
      </c>
      <c r="C217" s="442" t="s">
        <v>1106</v>
      </c>
      <c r="D217" s="532">
        <v>41671</v>
      </c>
      <c r="E217" s="444" t="s">
        <v>80</v>
      </c>
      <c r="F217" s="445" t="s">
        <v>866</v>
      </c>
      <c r="G217" s="445" t="s">
        <v>619</v>
      </c>
      <c r="H217" s="567" t="s">
        <v>1146</v>
      </c>
      <c r="I217" s="567" t="s">
        <v>1146</v>
      </c>
      <c r="J217" s="445" t="s">
        <v>78</v>
      </c>
      <c r="K217" s="509" t="s">
        <v>51</v>
      </c>
      <c r="L217" s="444" t="s">
        <v>1129</v>
      </c>
      <c r="M217" s="446" t="s">
        <v>1120</v>
      </c>
    </row>
    <row r="218" spans="1:13" s="311" customFormat="1" ht="30">
      <c r="A218" s="316"/>
      <c r="B218" s="442"/>
      <c r="C218" s="442" t="s">
        <v>1111</v>
      </c>
      <c r="D218" s="532">
        <v>41671</v>
      </c>
      <c r="E218" s="444" t="s">
        <v>80</v>
      </c>
      <c r="F218" s="445" t="s">
        <v>866</v>
      </c>
      <c r="G218" s="445" t="s">
        <v>619</v>
      </c>
      <c r="H218" s="567" t="s">
        <v>561</v>
      </c>
      <c r="I218" s="567" t="s">
        <v>561</v>
      </c>
      <c r="J218" s="445" t="s">
        <v>78</v>
      </c>
      <c r="K218" s="509" t="s">
        <v>51</v>
      </c>
      <c r="L218" s="444" t="s">
        <v>1132</v>
      </c>
      <c r="M218" s="446" t="s">
        <v>1120</v>
      </c>
    </row>
    <row r="219" spans="1:13" s="311" customFormat="1" ht="30">
      <c r="A219" s="316"/>
      <c r="B219" s="442" t="s">
        <v>1139</v>
      </c>
      <c r="C219" s="442" t="s">
        <v>1108</v>
      </c>
      <c r="D219" s="532">
        <v>41671</v>
      </c>
      <c r="E219" s="444" t="s">
        <v>80</v>
      </c>
      <c r="F219" s="445" t="s">
        <v>866</v>
      </c>
      <c r="G219" s="445" t="s">
        <v>619</v>
      </c>
      <c r="H219" s="565" t="s">
        <v>1121</v>
      </c>
      <c r="I219" s="565" t="s">
        <v>1121</v>
      </c>
      <c r="J219" s="445" t="s">
        <v>78</v>
      </c>
      <c r="K219" s="509" t="s">
        <v>51</v>
      </c>
      <c r="L219" s="444" t="s">
        <v>1133</v>
      </c>
      <c r="M219" s="446" t="s">
        <v>1120</v>
      </c>
    </row>
    <row r="220" spans="1:13" s="311" customFormat="1" ht="30">
      <c r="A220" s="316"/>
      <c r="B220" s="442" t="s">
        <v>1140</v>
      </c>
      <c r="C220" s="442" t="s">
        <v>1110</v>
      </c>
      <c r="D220" s="532">
        <v>41671</v>
      </c>
      <c r="E220" s="444" t="s">
        <v>80</v>
      </c>
      <c r="F220" s="445" t="s">
        <v>866</v>
      </c>
      <c r="G220" s="445" t="s">
        <v>619</v>
      </c>
      <c r="H220" s="565" t="s">
        <v>1136</v>
      </c>
      <c r="I220" s="565" t="s">
        <v>1136</v>
      </c>
      <c r="J220" s="445" t="s">
        <v>78</v>
      </c>
      <c r="K220" s="509" t="s">
        <v>51</v>
      </c>
      <c r="L220" s="444" t="s">
        <v>1134</v>
      </c>
      <c r="M220" s="446" t="s">
        <v>1120</v>
      </c>
    </row>
    <row r="221" spans="1:13" s="311" customFormat="1" ht="30">
      <c r="A221" s="316"/>
      <c r="B221" s="442" t="s">
        <v>1116</v>
      </c>
      <c r="C221" s="442" t="s">
        <v>1115</v>
      </c>
      <c r="D221" s="532">
        <v>41671</v>
      </c>
      <c r="E221" s="444" t="s">
        <v>80</v>
      </c>
      <c r="F221" s="445" t="s">
        <v>866</v>
      </c>
      <c r="G221" s="445" t="s">
        <v>619</v>
      </c>
      <c r="H221" s="565" t="s">
        <v>1121</v>
      </c>
      <c r="I221" s="565" t="s">
        <v>1121</v>
      </c>
      <c r="J221" s="445" t="s">
        <v>78</v>
      </c>
      <c r="K221" s="509" t="s">
        <v>51</v>
      </c>
      <c r="L221" s="444" t="s">
        <v>1135</v>
      </c>
      <c r="M221" s="446" t="s">
        <v>1120</v>
      </c>
    </row>
    <row r="222" spans="1:13" s="311" customFormat="1" ht="30">
      <c r="A222" s="316"/>
      <c r="B222" s="449" t="s">
        <v>1145</v>
      </c>
      <c r="C222" s="499" t="s">
        <v>1147</v>
      </c>
      <c r="D222" s="532">
        <v>41671</v>
      </c>
      <c r="E222" s="444" t="s">
        <v>80</v>
      </c>
      <c r="F222" s="445" t="s">
        <v>866</v>
      </c>
      <c r="G222" s="445" t="s">
        <v>619</v>
      </c>
      <c r="H222" s="567" t="s">
        <v>1148</v>
      </c>
      <c r="I222" s="567" t="s">
        <v>1148</v>
      </c>
      <c r="J222" s="445" t="s">
        <v>78</v>
      </c>
      <c r="K222" s="509" t="s">
        <v>51</v>
      </c>
      <c r="L222" s="444" t="s">
        <v>1144</v>
      </c>
      <c r="M222" s="446" t="s">
        <v>1120</v>
      </c>
    </row>
    <row r="223" spans="1:13" s="311" customFormat="1" ht="210">
      <c r="A223" s="316"/>
      <c r="B223" s="442" t="s">
        <v>871</v>
      </c>
      <c r="C223" s="442" t="s">
        <v>1069</v>
      </c>
      <c r="D223" s="532">
        <v>41671</v>
      </c>
      <c r="E223" s="444" t="s">
        <v>415</v>
      </c>
      <c r="F223" s="517" t="s">
        <v>1149</v>
      </c>
      <c r="G223" s="445" t="s">
        <v>619</v>
      </c>
      <c r="H223" s="565" t="s">
        <v>1070</v>
      </c>
      <c r="I223" s="565" t="s">
        <v>1070</v>
      </c>
      <c r="J223" s="445" t="s">
        <v>78</v>
      </c>
      <c r="K223" s="509" t="s">
        <v>51</v>
      </c>
      <c r="L223" s="444" t="s">
        <v>1087</v>
      </c>
      <c r="M223" s="446" t="s">
        <v>1120</v>
      </c>
    </row>
    <row r="224" spans="1:13" s="311" customFormat="1" ht="30">
      <c r="A224" s="316"/>
      <c r="B224" s="447">
        <v>80141607</v>
      </c>
      <c r="C224" s="442" t="s">
        <v>1123</v>
      </c>
      <c r="D224" s="532">
        <v>41671</v>
      </c>
      <c r="E224" s="444" t="s">
        <v>415</v>
      </c>
      <c r="F224" s="517" t="s">
        <v>1149</v>
      </c>
      <c r="G224" s="445" t="s">
        <v>619</v>
      </c>
      <c r="H224" s="565" t="s">
        <v>1072</v>
      </c>
      <c r="I224" s="565" t="s">
        <v>1072</v>
      </c>
      <c r="J224" s="445" t="s">
        <v>78</v>
      </c>
      <c r="K224" s="509" t="s">
        <v>51</v>
      </c>
      <c r="L224" s="444" t="s">
        <v>1089</v>
      </c>
      <c r="M224" s="446" t="s">
        <v>1120</v>
      </c>
    </row>
    <row r="225" spans="1:13" s="311" customFormat="1" ht="30">
      <c r="A225" s="316"/>
      <c r="B225" s="447" t="s">
        <v>1141</v>
      </c>
      <c r="C225" s="442" t="s">
        <v>1073</v>
      </c>
      <c r="D225" s="532">
        <v>41671</v>
      </c>
      <c r="E225" s="444" t="s">
        <v>415</v>
      </c>
      <c r="F225" s="517" t="s">
        <v>1149</v>
      </c>
      <c r="G225" s="445" t="s">
        <v>619</v>
      </c>
      <c r="H225" s="565" t="s">
        <v>1074</v>
      </c>
      <c r="I225" s="565" t="s">
        <v>1074</v>
      </c>
      <c r="J225" s="445" t="s">
        <v>78</v>
      </c>
      <c r="K225" s="509" t="s">
        <v>51</v>
      </c>
      <c r="L225" s="444" t="s">
        <v>1090</v>
      </c>
      <c r="M225" s="446" t="s">
        <v>1120</v>
      </c>
    </row>
    <row r="226" spans="1:13" s="311" customFormat="1" ht="30">
      <c r="A226" s="316"/>
      <c r="B226" s="488">
        <v>92101501</v>
      </c>
      <c r="C226" s="442" t="s">
        <v>1081</v>
      </c>
      <c r="D226" s="532">
        <v>41640</v>
      </c>
      <c r="E226" s="444" t="s">
        <v>1083</v>
      </c>
      <c r="F226" s="517" t="s">
        <v>1149</v>
      </c>
      <c r="G226" s="445" t="s">
        <v>619</v>
      </c>
      <c r="H226" s="565" t="s">
        <v>1084</v>
      </c>
      <c r="I226" s="565" t="s">
        <v>1084</v>
      </c>
      <c r="J226" s="445" t="s">
        <v>78</v>
      </c>
      <c r="K226" s="509" t="s">
        <v>51</v>
      </c>
      <c r="L226" s="444" t="s">
        <v>1095</v>
      </c>
      <c r="M226" s="446" t="s">
        <v>1120</v>
      </c>
    </row>
    <row r="227" spans="1:13" s="311" customFormat="1" ht="30">
      <c r="A227" s="316"/>
      <c r="B227" s="488">
        <v>78111809</v>
      </c>
      <c r="C227" s="442" t="s">
        <v>1118</v>
      </c>
      <c r="D227" s="532">
        <v>41641</v>
      </c>
      <c r="E227" s="444" t="s">
        <v>33</v>
      </c>
      <c r="F227" s="517" t="s">
        <v>1149</v>
      </c>
      <c r="G227" s="445" t="s">
        <v>619</v>
      </c>
      <c r="H227" s="600" t="s">
        <v>623</v>
      </c>
      <c r="I227" s="600" t="s">
        <v>623</v>
      </c>
      <c r="J227" s="445" t="s">
        <v>78</v>
      </c>
      <c r="K227" s="509" t="s">
        <v>51</v>
      </c>
      <c r="L227" s="444" t="s">
        <v>1098</v>
      </c>
      <c r="M227" s="446" t="s">
        <v>1120</v>
      </c>
    </row>
    <row r="228" spans="1:13" s="311" customFormat="1" ht="30">
      <c r="A228" s="316"/>
      <c r="B228" s="489" t="s">
        <v>1119</v>
      </c>
      <c r="C228" s="442" t="s">
        <v>600</v>
      </c>
      <c r="D228" s="532">
        <v>41699</v>
      </c>
      <c r="E228" s="444" t="s">
        <v>415</v>
      </c>
      <c r="F228" s="517" t="s">
        <v>1149</v>
      </c>
      <c r="G228" s="445" t="s">
        <v>619</v>
      </c>
      <c r="H228" s="565" t="s">
        <v>1102</v>
      </c>
      <c r="I228" s="565" t="s">
        <v>1102</v>
      </c>
      <c r="J228" s="445" t="s">
        <v>78</v>
      </c>
      <c r="K228" s="509" t="s">
        <v>51</v>
      </c>
      <c r="L228" s="444" t="s">
        <v>1099</v>
      </c>
      <c r="M228" s="446" t="s">
        <v>1120</v>
      </c>
    </row>
    <row r="229" spans="1:13" s="311" customFormat="1" ht="30">
      <c r="A229" s="316"/>
      <c r="B229" s="442" t="s">
        <v>1138</v>
      </c>
      <c r="C229" s="442" t="s">
        <v>1105</v>
      </c>
      <c r="D229" s="532">
        <v>41671</v>
      </c>
      <c r="E229" s="444" t="s">
        <v>80</v>
      </c>
      <c r="F229" s="517" t="s">
        <v>1149</v>
      </c>
      <c r="G229" s="445" t="s">
        <v>619</v>
      </c>
      <c r="H229" s="566" t="s">
        <v>1128</v>
      </c>
      <c r="I229" s="566" t="s">
        <v>1128</v>
      </c>
      <c r="J229" s="445" t="s">
        <v>78</v>
      </c>
      <c r="K229" s="509" t="s">
        <v>51</v>
      </c>
      <c r="L229" s="444" t="s">
        <v>1101</v>
      </c>
      <c r="M229" s="446" t="s">
        <v>1120</v>
      </c>
    </row>
    <row r="230" spans="1:13" s="311" customFormat="1" ht="30">
      <c r="A230" s="316"/>
      <c r="B230" s="488" t="s">
        <v>1113</v>
      </c>
      <c r="C230" s="442" t="s">
        <v>1107</v>
      </c>
      <c r="D230" s="532">
        <v>41671</v>
      </c>
      <c r="E230" s="444" t="s">
        <v>80</v>
      </c>
      <c r="F230" s="517" t="s">
        <v>1149</v>
      </c>
      <c r="G230" s="445" t="s">
        <v>619</v>
      </c>
      <c r="H230" s="565" t="s">
        <v>1124</v>
      </c>
      <c r="I230" s="565" t="s">
        <v>1124</v>
      </c>
      <c r="J230" s="445" t="s">
        <v>78</v>
      </c>
      <c r="K230" s="509" t="s">
        <v>51</v>
      </c>
      <c r="L230" s="444" t="s">
        <v>1130</v>
      </c>
      <c r="M230" s="446" t="s">
        <v>1120</v>
      </c>
    </row>
    <row r="231" spans="1:13" s="311" customFormat="1" ht="30">
      <c r="A231" s="316"/>
      <c r="B231" s="490">
        <v>25101503</v>
      </c>
      <c r="C231" s="449" t="s">
        <v>1143</v>
      </c>
      <c r="D231" s="532">
        <v>41852</v>
      </c>
      <c r="E231" s="444" t="s">
        <v>71</v>
      </c>
      <c r="F231" s="517" t="s">
        <v>1149</v>
      </c>
      <c r="G231" s="445" t="s">
        <v>619</v>
      </c>
      <c r="H231" s="565" t="s">
        <v>613</v>
      </c>
      <c r="I231" s="565" t="s">
        <v>613</v>
      </c>
      <c r="J231" s="445" t="s">
        <v>78</v>
      </c>
      <c r="K231" s="509" t="s">
        <v>51</v>
      </c>
      <c r="L231" s="444" t="s">
        <v>1144</v>
      </c>
      <c r="M231" s="446" t="s">
        <v>1120</v>
      </c>
    </row>
    <row r="232" spans="1:13" s="311" customFormat="1" ht="60">
      <c r="A232" s="316"/>
      <c r="B232" s="429">
        <v>92121701</v>
      </c>
      <c r="C232" s="478" t="s">
        <v>690</v>
      </c>
      <c r="D232" s="529">
        <v>41640</v>
      </c>
      <c r="E232" s="426" t="s">
        <v>33</v>
      </c>
      <c r="F232" s="517" t="s">
        <v>1149</v>
      </c>
      <c r="G232" s="427" t="s">
        <v>666</v>
      </c>
      <c r="H232" s="559">
        <v>75000000</v>
      </c>
      <c r="I232" s="559">
        <f>+H232</f>
        <v>75000000</v>
      </c>
      <c r="J232" s="427" t="s">
        <v>78</v>
      </c>
      <c r="K232" s="505" t="s">
        <v>51</v>
      </c>
      <c r="L232" s="475" t="s">
        <v>1053</v>
      </c>
      <c r="M232" s="428" t="s">
        <v>694</v>
      </c>
    </row>
    <row r="233" spans="1:13" ht="50.25" customHeight="1">
      <c r="A233" s="320"/>
      <c r="B233" s="616" t="s">
        <v>1154</v>
      </c>
      <c r="C233" s="33" t="s">
        <v>1155</v>
      </c>
      <c r="D233" s="617" t="s">
        <v>1156</v>
      </c>
      <c r="E233" s="2" t="s">
        <v>33</v>
      </c>
      <c r="F233" s="617" t="s">
        <v>618</v>
      </c>
      <c r="G233" s="427" t="s">
        <v>666</v>
      </c>
      <c r="H233" s="618">
        <v>12477852934</v>
      </c>
      <c r="I233" s="618">
        <v>12477852934</v>
      </c>
      <c r="J233" s="427" t="s">
        <v>78</v>
      </c>
      <c r="K233" s="427" t="s">
        <v>51</v>
      </c>
      <c r="L233" s="2" t="s">
        <v>1153</v>
      </c>
      <c r="M233" s="320"/>
    </row>
  </sheetData>
  <sheetProtection/>
  <mergeCells count="2">
    <mergeCell ref="F5:I9"/>
    <mergeCell ref="F11:I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AOYO LOGISTICO</cp:lastModifiedBy>
  <dcterms:created xsi:type="dcterms:W3CDTF">2012-12-10T15:58:41Z</dcterms:created>
  <dcterms:modified xsi:type="dcterms:W3CDTF">2014-02-03T16:15:45Z</dcterms:modified>
  <cp:category/>
  <cp:version/>
  <cp:contentType/>
  <cp:contentStatus/>
</cp:coreProperties>
</file>