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"/>
    </mc:Choice>
  </mc:AlternateContent>
  <bookViews>
    <workbookView xWindow="0" yWindow="0" windowWidth="20490" windowHeight="7365" tabRatio="603" activeTab="3"/>
  </bookViews>
  <sheets>
    <sheet name="x COMUNA" sheetId="6" r:id="rId1"/>
    <sheet name="X CORREGIMIENTO" sheetId="8" r:id="rId2"/>
    <sheet name="x COMUNA Y BARRIO" sheetId="3" r:id="rId3"/>
    <sheet name="x % POR BARRIO" sheetId="7" r:id="rId4"/>
  </sheets>
  <definedNames>
    <definedName name="_xlnm._FilterDatabase" localSheetId="3" hidden="1">'x % POR BARRIO'!$B$2:$E$294</definedName>
    <definedName name="_xlnm._FilterDatabase" localSheetId="0" hidden="1">'x COMUNA'!$B$2:$H$2</definedName>
    <definedName name="_xlnm._FilterDatabase" localSheetId="2" hidden="1">'x COMUNA Y BARRIO'!$B$2:$H$384</definedName>
    <definedName name="_xlnm._FilterDatabase" localSheetId="1" hidden="1">'X CORREGIMIENTO'!$B$2:$H$2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5" i="7" l="1"/>
  <c r="D294" i="7"/>
  <c r="D230" i="7"/>
  <c r="D293" i="7"/>
  <c r="D229" i="7"/>
  <c r="D292" i="7"/>
  <c r="D228" i="7"/>
  <c r="D181" i="7"/>
  <c r="D151" i="7"/>
  <c r="D90" i="7"/>
  <c r="D150" i="7"/>
  <c r="D149" i="7"/>
  <c r="D227" i="7"/>
  <c r="D226" i="7"/>
  <c r="D148" i="7"/>
  <c r="D89" i="7"/>
  <c r="D34" i="7"/>
  <c r="D88" i="7"/>
  <c r="D109" i="7"/>
  <c r="D58" i="7"/>
  <c r="D57" i="7"/>
  <c r="D87" i="7"/>
  <c r="D70" i="7"/>
  <c r="D5" i="7"/>
  <c r="D291" i="7"/>
  <c r="D290" i="7"/>
  <c r="D289" i="7"/>
  <c r="D225" i="7"/>
  <c r="D180" i="7"/>
  <c r="D179" i="7"/>
  <c r="D224" i="7"/>
  <c r="D288" i="7"/>
  <c r="D287" i="7"/>
  <c r="D223" i="7"/>
  <c r="D147" i="7"/>
  <c r="D178" i="7"/>
  <c r="D108" i="7"/>
  <c r="D146" i="7"/>
  <c r="D177" i="7"/>
  <c r="D176" i="7"/>
  <c r="D69" i="7"/>
  <c r="D145" i="7"/>
  <c r="D4" i="7"/>
  <c r="D286" i="7"/>
  <c r="D285" i="7"/>
  <c r="D222" i="7"/>
  <c r="D284" i="7"/>
  <c r="D221" i="7"/>
  <c r="D220" i="7"/>
  <c r="D283" i="7"/>
  <c r="D282" i="7"/>
  <c r="D175" i="7"/>
  <c r="D174" i="7"/>
  <c r="D173" i="7"/>
  <c r="D107" i="7"/>
  <c r="D219" i="7"/>
  <c r="D144" i="7"/>
  <c r="D128" i="7"/>
  <c r="D127" i="7"/>
  <c r="D86" i="7"/>
  <c r="D126" i="7"/>
  <c r="D106" i="7"/>
  <c r="D79" i="7"/>
  <c r="D125" i="7"/>
  <c r="D105" i="7"/>
  <c r="D39" i="7"/>
  <c r="D50" i="7"/>
  <c r="D22" i="7"/>
  <c r="D47" i="7"/>
  <c r="D218" i="7"/>
  <c r="D281" i="7"/>
  <c r="D280" i="7"/>
  <c r="D279" i="7"/>
  <c r="D278" i="7"/>
  <c r="D277" i="7"/>
  <c r="D276" i="7"/>
  <c r="D275" i="7"/>
  <c r="D217" i="7"/>
  <c r="D274" i="7"/>
  <c r="D273" i="7"/>
  <c r="D143" i="7"/>
  <c r="D216" i="7"/>
  <c r="D215" i="7"/>
  <c r="D272" i="7"/>
  <c r="D271" i="7"/>
  <c r="D172" i="7"/>
  <c r="D270" i="7"/>
  <c r="D269" i="7"/>
  <c r="D142" i="7"/>
  <c r="D214" i="7"/>
  <c r="D85" i="7"/>
  <c r="D104" i="7"/>
  <c r="D103" i="7"/>
  <c r="D84" i="7"/>
  <c r="D46" i="7"/>
  <c r="D18" i="7"/>
  <c r="D14" i="7"/>
  <c r="D17" i="7"/>
  <c r="D268" i="7"/>
  <c r="D267" i="7"/>
  <c r="D266" i="7"/>
  <c r="D265" i="7"/>
  <c r="D264" i="7"/>
  <c r="D213" i="7"/>
  <c r="D212" i="7"/>
  <c r="D263" i="7"/>
  <c r="D171" i="7"/>
  <c r="D262" i="7"/>
  <c r="D141" i="7"/>
  <c r="D211" i="7"/>
  <c r="D170" i="7"/>
  <c r="D124" i="7"/>
  <c r="D261" i="7"/>
  <c r="D140" i="7"/>
  <c r="D169" i="7"/>
  <c r="D210" i="7"/>
  <c r="D123" i="7"/>
  <c r="D78" i="7"/>
  <c r="D122" i="7"/>
  <c r="D139" i="7"/>
  <c r="D83" i="7"/>
  <c r="D121" i="7"/>
  <c r="D168" i="7"/>
  <c r="D56" i="7"/>
  <c r="D77" i="7"/>
  <c r="D33" i="7"/>
  <c r="D49" i="7"/>
  <c r="D16" i="7"/>
  <c r="D21" i="7"/>
  <c r="D260" i="7"/>
  <c r="D209" i="7"/>
  <c r="D208" i="7"/>
  <c r="D207" i="7"/>
  <c r="D167" i="7"/>
  <c r="D206" i="7"/>
  <c r="D138" i="7"/>
  <c r="D166" i="7"/>
  <c r="D259" i="7"/>
  <c r="D258" i="7"/>
  <c r="D102" i="7"/>
  <c r="D137" i="7"/>
  <c r="D205" i="7"/>
  <c r="D68" i="7"/>
  <c r="D76" i="7"/>
  <c r="D38" i="7"/>
  <c r="D257" i="7"/>
  <c r="D204" i="7"/>
  <c r="D203" i="7"/>
  <c r="D256" i="7"/>
  <c r="D202" i="7"/>
  <c r="D136" i="7"/>
  <c r="D165" i="7"/>
  <c r="D201" i="7"/>
  <c r="D164" i="7"/>
  <c r="D255" i="7"/>
  <c r="D254" i="7"/>
  <c r="D200" i="7"/>
  <c r="D253" i="7"/>
  <c r="D163" i="7"/>
  <c r="D82" i="7"/>
  <c r="D120" i="7"/>
  <c r="D101" i="7"/>
  <c r="D81" i="7"/>
  <c r="D135" i="7"/>
  <c r="D100" i="7"/>
  <c r="D67" i="7"/>
  <c r="D45" i="7"/>
  <c r="D75" i="7"/>
  <c r="D44" i="7"/>
  <c r="D31" i="7"/>
  <c r="D37" i="7"/>
  <c r="D25" i="7"/>
  <c r="D13" i="7"/>
  <c r="D7" i="7"/>
  <c r="D252" i="7"/>
  <c r="D251" i="7"/>
  <c r="D199" i="7"/>
  <c r="D250" i="7"/>
  <c r="D249" i="7"/>
  <c r="D162" i="7"/>
  <c r="D248" i="7"/>
  <c r="D198" i="7"/>
  <c r="D197" i="7"/>
  <c r="D161" i="7"/>
  <c r="D99" i="7"/>
  <c r="D196" i="7"/>
  <c r="D119" i="7"/>
  <c r="D98" i="7"/>
  <c r="D66" i="7"/>
  <c r="D97" i="7"/>
  <c r="D118" i="7"/>
  <c r="D74" i="7"/>
  <c r="D20" i="7"/>
  <c r="D30" i="7"/>
  <c r="D29" i="7"/>
  <c r="D15" i="7"/>
  <c r="D10" i="7"/>
  <c r="D28" i="7"/>
  <c r="D247" i="7"/>
  <c r="D246" i="7"/>
  <c r="D245" i="7"/>
  <c r="D195" i="7"/>
  <c r="D194" i="7"/>
  <c r="D244" i="7"/>
  <c r="D193" i="7"/>
  <c r="D117" i="7"/>
  <c r="D116" i="7"/>
  <c r="D160" i="7"/>
  <c r="D192" i="7"/>
  <c r="D134" i="7"/>
  <c r="D96" i="7"/>
  <c r="D159" i="7"/>
  <c r="D133" i="7"/>
  <c r="D95" i="7"/>
  <c r="D132" i="7"/>
  <c r="D52" i="7"/>
  <c r="D43" i="7"/>
  <c r="D27" i="7"/>
  <c r="D32" i="7"/>
  <c r="D42" i="7"/>
  <c r="D12" i="7"/>
  <c r="D8" i="7"/>
  <c r="D11" i="7"/>
  <c r="D243" i="7"/>
  <c r="D191" i="7"/>
  <c r="D242" i="7"/>
  <c r="D241" i="7"/>
  <c r="D115" i="7"/>
  <c r="D190" i="7"/>
  <c r="D158" i="7"/>
  <c r="D189" i="7"/>
  <c r="D114" i="7"/>
  <c r="D188" i="7"/>
  <c r="D113" i="7"/>
  <c r="D112" i="7"/>
  <c r="D131" i="7"/>
  <c r="D73" i="7"/>
  <c r="D157" i="7"/>
  <c r="D55" i="7"/>
  <c r="D130" i="7"/>
  <c r="D65" i="7"/>
  <c r="D64" i="7"/>
  <c r="D94" i="7"/>
  <c r="D41" i="7"/>
  <c r="D54" i="7"/>
  <c r="D36" i="7"/>
  <c r="D63" i="7"/>
  <c r="D23" i="7"/>
  <c r="D9" i="7"/>
  <c r="D6" i="7"/>
  <c r="D240" i="7"/>
  <c r="D239" i="7"/>
  <c r="D238" i="7"/>
  <c r="D237" i="7"/>
  <c r="D236" i="7"/>
  <c r="D156" i="7"/>
  <c r="D235" i="7"/>
  <c r="D155" i="7"/>
  <c r="D111" i="7"/>
  <c r="D187" i="7"/>
  <c r="D129" i="7"/>
  <c r="D93" i="7"/>
  <c r="D154" i="7"/>
  <c r="D234" i="7"/>
  <c r="D62" i="7"/>
  <c r="D110" i="7"/>
  <c r="D186" i="7"/>
  <c r="D61" i="7"/>
  <c r="D72" i="7"/>
  <c r="D92" i="7"/>
  <c r="D40" i="7"/>
  <c r="D53" i="7"/>
  <c r="D26" i="7"/>
  <c r="D35" i="7"/>
  <c r="D19" i="7"/>
  <c r="D185" i="7"/>
  <c r="D184" i="7"/>
  <c r="D233" i="7"/>
  <c r="D232" i="7"/>
  <c r="D183" i="7"/>
  <c r="D182" i="7"/>
  <c r="D153" i="7"/>
  <c r="D231" i="7"/>
  <c r="D152" i="7"/>
  <c r="D80" i="7"/>
  <c r="D91" i="7"/>
  <c r="D71" i="7"/>
  <c r="D60" i="7"/>
  <c r="D59" i="7"/>
  <c r="D51" i="7"/>
  <c r="D48" i="7"/>
  <c r="D24" i="7"/>
  <c r="D3" i="7"/>
  <c r="F375" i="3"/>
  <c r="H375" i="3" s="1"/>
  <c r="G375" i="3"/>
  <c r="F383" i="3"/>
  <c r="H383" i="3" s="1"/>
  <c r="G383" i="3"/>
  <c r="F384" i="3"/>
  <c r="H384" i="3" s="1"/>
  <c r="G384" i="3"/>
  <c r="F342" i="3"/>
  <c r="H342" i="3" s="1"/>
  <c r="G342" i="3"/>
  <c r="F337" i="3"/>
  <c r="H337" i="3" s="1"/>
  <c r="G337" i="3"/>
  <c r="F300" i="3"/>
  <c r="H300" i="3" s="1"/>
  <c r="G300" i="3"/>
  <c r="F298" i="3"/>
  <c r="H298" i="3" s="1"/>
  <c r="G298" i="3"/>
  <c r="F286" i="3"/>
  <c r="H286" i="3" s="1"/>
  <c r="G286" i="3"/>
  <c r="F262" i="3"/>
  <c r="H262" i="3" s="1"/>
  <c r="G262" i="3"/>
  <c r="F274" i="3"/>
  <c r="H274" i="3" s="1"/>
  <c r="G274" i="3"/>
  <c r="F263" i="3"/>
  <c r="H263" i="3" s="1"/>
  <c r="G263" i="3"/>
  <c r="F266" i="3"/>
  <c r="H266" i="3" s="1"/>
  <c r="G266" i="3"/>
  <c r="F269" i="3"/>
  <c r="H269" i="3" s="1"/>
  <c r="G269" i="3"/>
  <c r="F232" i="3"/>
  <c r="H232" i="3" s="1"/>
  <c r="G232" i="3"/>
  <c r="F220" i="3"/>
  <c r="H220" i="3" s="1"/>
  <c r="G220" i="3"/>
  <c r="F204" i="3"/>
  <c r="H204" i="3" s="1"/>
  <c r="G204" i="3"/>
  <c r="F190" i="3"/>
  <c r="H190" i="3" s="1"/>
  <c r="G190" i="3"/>
  <c r="F178" i="3"/>
  <c r="H178" i="3" s="1"/>
  <c r="G178" i="3"/>
  <c r="F126" i="3"/>
  <c r="H126" i="3" s="1"/>
  <c r="G126" i="3"/>
  <c r="F142" i="3"/>
  <c r="H142" i="3" s="1"/>
  <c r="G142" i="3"/>
  <c r="F94" i="3"/>
  <c r="H94" i="3" s="1"/>
  <c r="G94" i="3"/>
  <c r="F103" i="3"/>
  <c r="H103" i="3" s="1"/>
  <c r="G103" i="3"/>
  <c r="F50" i="3"/>
  <c r="H50" i="3" s="1"/>
  <c r="G50" i="3"/>
  <c r="F31" i="3"/>
  <c r="H31" i="3" s="1"/>
  <c r="G31" i="3"/>
  <c r="F324" i="3" l="1"/>
  <c r="H324" i="3" s="1"/>
  <c r="G324" i="3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" i="6"/>
  <c r="H5" i="6" s="1"/>
  <c r="G4" i="6"/>
  <c r="H4" i="6" s="1"/>
  <c r="G3" i="6"/>
  <c r="H3" i="6" s="1"/>
  <c r="C15" i="6"/>
  <c r="F14" i="6"/>
  <c r="F13" i="6"/>
  <c r="F12" i="6"/>
  <c r="F11" i="6"/>
  <c r="F10" i="6"/>
  <c r="F9" i="6"/>
  <c r="F8" i="6"/>
  <c r="F7" i="6"/>
  <c r="F6" i="6"/>
  <c r="F5" i="6"/>
  <c r="F4" i="6"/>
  <c r="F3" i="6"/>
  <c r="F320" i="3" l="1"/>
  <c r="H320" i="3" s="1"/>
  <c r="G320" i="3"/>
  <c r="F305" i="3"/>
  <c r="H305" i="3" s="1"/>
  <c r="G305" i="3"/>
  <c r="F278" i="3"/>
  <c r="H278" i="3" s="1"/>
  <c r="G278" i="3"/>
  <c r="F257" i="3"/>
  <c r="H257" i="3" s="1"/>
  <c r="G257" i="3"/>
  <c r="F230" i="3"/>
  <c r="H230" i="3" s="1"/>
  <c r="G230" i="3"/>
  <c r="F193" i="3"/>
  <c r="H193" i="3" s="1"/>
  <c r="G193" i="3"/>
  <c r="F144" i="3"/>
  <c r="H144" i="3" s="1"/>
  <c r="G144" i="3"/>
  <c r="F177" i="3"/>
  <c r="H177" i="3" s="1"/>
  <c r="G177" i="3"/>
  <c r="F147" i="3"/>
  <c r="H147" i="3" s="1"/>
  <c r="G147" i="3"/>
  <c r="F179" i="3"/>
  <c r="H179" i="3" s="1"/>
  <c r="G179" i="3"/>
  <c r="F111" i="3"/>
  <c r="H111" i="3" s="1"/>
  <c r="G111" i="3"/>
  <c r="F331" i="3" l="1"/>
  <c r="H331" i="3" s="1"/>
  <c r="G331" i="3"/>
  <c r="F189" i="3"/>
  <c r="H189" i="3" s="1"/>
  <c r="G189" i="3"/>
  <c r="F90" i="3"/>
  <c r="H90" i="3" s="1"/>
  <c r="G90" i="3"/>
  <c r="F61" i="3"/>
  <c r="H61" i="3" s="1"/>
  <c r="G61" i="3"/>
  <c r="F55" i="3"/>
  <c r="H55" i="3" s="1"/>
  <c r="G55" i="3"/>
  <c r="F48" i="3"/>
  <c r="H48" i="3" s="1"/>
  <c r="G48" i="3"/>
  <c r="F371" i="3" l="1"/>
  <c r="H371" i="3" s="1"/>
  <c r="G371" i="3"/>
  <c r="F373" i="3"/>
  <c r="H373" i="3" s="1"/>
  <c r="G373" i="3"/>
  <c r="F361" i="3"/>
  <c r="H361" i="3" s="1"/>
  <c r="G361" i="3"/>
  <c r="F382" i="3"/>
  <c r="H382" i="3" s="1"/>
  <c r="G382" i="3"/>
  <c r="F356" i="3"/>
  <c r="H356" i="3" s="1"/>
  <c r="G356" i="3"/>
  <c r="F124" i="3"/>
  <c r="H124" i="3" s="1"/>
  <c r="G124" i="3"/>
  <c r="F125" i="3"/>
  <c r="H125" i="3" s="1"/>
  <c r="G125" i="3"/>
  <c r="F297" i="3"/>
  <c r="H297" i="3" s="1"/>
  <c r="G297" i="3"/>
  <c r="F282" i="3"/>
  <c r="H282" i="3" s="1"/>
  <c r="G282" i="3"/>
  <c r="F256" i="3"/>
  <c r="H256" i="3" s="1"/>
  <c r="G256" i="3"/>
  <c r="F265" i="3"/>
  <c r="H265" i="3" s="1"/>
  <c r="G265" i="3"/>
  <c r="F212" i="3"/>
  <c r="H212" i="3" s="1"/>
  <c r="G212" i="3"/>
  <c r="F227" i="3"/>
  <c r="H227" i="3" s="1"/>
  <c r="G227" i="3"/>
  <c r="F91" i="3"/>
  <c r="H91" i="3" s="1"/>
  <c r="G91" i="3"/>
  <c r="F42" i="3"/>
  <c r="H42" i="3" s="1"/>
  <c r="G42" i="3"/>
  <c r="F9" i="3"/>
  <c r="H9" i="3" s="1"/>
  <c r="G9" i="3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G5" i="8"/>
  <c r="H5" i="8" s="1"/>
  <c r="G4" i="8"/>
  <c r="H4" i="8" s="1"/>
  <c r="G3" i="8"/>
  <c r="H3" i="8" s="1"/>
  <c r="E19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3" i="8"/>
  <c r="F367" i="3" l="1"/>
  <c r="H367" i="3" s="1"/>
  <c r="G367" i="3"/>
  <c r="F351" i="3"/>
  <c r="H351" i="3" s="1"/>
  <c r="G351" i="3"/>
  <c r="F336" i="3"/>
  <c r="H336" i="3" s="1"/>
  <c r="G336" i="3"/>
  <c r="F284" i="3"/>
  <c r="H284" i="3" s="1"/>
  <c r="G284" i="3"/>
  <c r="F261" i="3"/>
  <c r="H261" i="3" s="1"/>
  <c r="G261" i="3"/>
  <c r="F214" i="3"/>
  <c r="H214" i="3" s="1"/>
  <c r="G214" i="3"/>
  <c r="F134" i="3"/>
  <c r="H134" i="3" s="1"/>
  <c r="G134" i="3"/>
  <c r="F87" i="3"/>
  <c r="H87" i="3" s="1"/>
  <c r="G87" i="3"/>
  <c r="F62" i="3"/>
  <c r="H62" i="3" s="1"/>
  <c r="G62" i="3"/>
  <c r="F76" i="3"/>
  <c r="H76" i="3" s="1"/>
  <c r="G76" i="3"/>
  <c r="F75" i="3"/>
  <c r="H75" i="3" s="1"/>
  <c r="G75" i="3"/>
  <c r="G47" i="3"/>
  <c r="F47" i="3"/>
  <c r="H47" i="3" s="1"/>
  <c r="C19" i="8"/>
  <c r="G19" i="8" s="1"/>
  <c r="H19" i="8" s="1"/>
  <c r="F19" i="8" l="1"/>
  <c r="F378" i="3"/>
  <c r="H378" i="3" s="1"/>
  <c r="F349" i="3"/>
  <c r="H349" i="3" s="1"/>
  <c r="F355" i="3"/>
  <c r="H355" i="3" s="1"/>
  <c r="F363" i="3"/>
  <c r="H363" i="3" s="1"/>
  <c r="F350" i="3"/>
  <c r="H350" i="3" s="1"/>
  <c r="F380" i="3"/>
  <c r="H380" i="3" s="1"/>
  <c r="F370" i="3"/>
  <c r="H370" i="3" s="1"/>
  <c r="F358" i="3"/>
  <c r="H358" i="3" s="1"/>
  <c r="F359" i="3"/>
  <c r="H359" i="3" s="1"/>
  <c r="F376" i="3"/>
  <c r="H376" i="3" s="1"/>
  <c r="F360" i="3"/>
  <c r="H360" i="3" s="1"/>
  <c r="F352" i="3"/>
  <c r="H352" i="3" s="1"/>
  <c r="F379" i="3"/>
  <c r="H379" i="3" s="1"/>
  <c r="F365" i="3"/>
  <c r="H365" i="3" s="1"/>
  <c r="F364" i="3"/>
  <c r="H364" i="3" s="1"/>
  <c r="F368" i="3"/>
  <c r="H368" i="3" s="1"/>
  <c r="F362" i="3"/>
  <c r="H362" i="3" s="1"/>
  <c r="F374" i="3"/>
  <c r="H374" i="3" s="1"/>
  <c r="F353" i="3"/>
  <c r="H353" i="3" s="1"/>
  <c r="F381" i="3"/>
  <c r="H381" i="3" s="1"/>
  <c r="F369" i="3"/>
  <c r="H369" i="3" s="1"/>
  <c r="F377" i="3"/>
  <c r="H377" i="3" s="1"/>
  <c r="F372" i="3"/>
  <c r="H372" i="3" s="1"/>
  <c r="F357" i="3"/>
  <c r="H357" i="3" s="1"/>
  <c r="F354" i="3"/>
  <c r="H354" i="3" s="1"/>
  <c r="F366" i="3"/>
  <c r="H366" i="3" s="1"/>
  <c r="F348" i="3"/>
  <c r="H348" i="3" s="1"/>
  <c r="F341" i="3"/>
  <c r="H341" i="3" s="1"/>
  <c r="F343" i="3"/>
  <c r="H343" i="3" s="1"/>
  <c r="F328" i="3"/>
  <c r="H328" i="3" s="1"/>
  <c r="F344" i="3"/>
  <c r="H344" i="3" s="1"/>
  <c r="F346" i="3"/>
  <c r="H346" i="3" s="1"/>
  <c r="F334" i="3"/>
  <c r="H334" i="3" s="1"/>
  <c r="F338" i="3"/>
  <c r="H338" i="3" s="1"/>
  <c r="F335" i="3"/>
  <c r="H335" i="3" s="1"/>
  <c r="F330" i="3"/>
  <c r="H330" i="3" s="1"/>
  <c r="F326" i="3"/>
  <c r="H326" i="3" s="1"/>
  <c r="F332" i="3"/>
  <c r="H332" i="3" s="1"/>
  <c r="F345" i="3"/>
  <c r="H345" i="3" s="1"/>
  <c r="F327" i="3"/>
  <c r="H327" i="3" s="1"/>
  <c r="F347" i="3"/>
  <c r="H347" i="3" s="1"/>
  <c r="F325" i="3"/>
  <c r="H325" i="3" s="1"/>
  <c r="F329" i="3"/>
  <c r="H329" i="3" s="1"/>
  <c r="F340" i="3"/>
  <c r="H340" i="3" s="1"/>
  <c r="F339" i="3"/>
  <c r="H339" i="3" s="1"/>
  <c r="F333" i="3"/>
  <c r="H333" i="3" s="1"/>
  <c r="F323" i="3"/>
  <c r="H323" i="3" s="1"/>
  <c r="F321" i="3"/>
  <c r="H321" i="3" s="1"/>
  <c r="F308" i="3"/>
  <c r="H308" i="3" s="1"/>
  <c r="F309" i="3"/>
  <c r="H309" i="3" s="1"/>
  <c r="F291" i="3"/>
  <c r="H291" i="3" s="1"/>
  <c r="F290" i="3"/>
  <c r="H290" i="3" s="1"/>
  <c r="F295" i="3"/>
  <c r="H295" i="3" s="1"/>
  <c r="F311" i="3"/>
  <c r="H311" i="3" s="1"/>
  <c r="F318" i="3"/>
  <c r="H318" i="3" s="1"/>
  <c r="F315" i="3"/>
  <c r="H315" i="3" s="1"/>
  <c r="F289" i="3"/>
  <c r="H289" i="3" s="1"/>
  <c r="F296" i="3"/>
  <c r="H296" i="3" s="1"/>
  <c r="F314" i="3"/>
  <c r="H314" i="3" s="1"/>
  <c r="F317" i="3"/>
  <c r="H317" i="3" s="1"/>
  <c r="F322" i="3"/>
  <c r="H322" i="3" s="1"/>
  <c r="F316" i="3"/>
  <c r="H316" i="3" s="1"/>
  <c r="F306" i="3"/>
  <c r="H306" i="3" s="1"/>
  <c r="F312" i="3"/>
  <c r="H312" i="3" s="1"/>
  <c r="F307" i="3"/>
  <c r="H307" i="3" s="1"/>
  <c r="F294" i="3"/>
  <c r="H294" i="3" s="1"/>
  <c r="F292" i="3"/>
  <c r="H292" i="3" s="1"/>
  <c r="F293" i="3"/>
  <c r="H293" i="3" s="1"/>
  <c r="F301" i="3"/>
  <c r="H301" i="3" s="1"/>
  <c r="F319" i="3"/>
  <c r="H319" i="3" s="1"/>
  <c r="F313" i="3"/>
  <c r="H313" i="3" s="1"/>
  <c r="F303" i="3"/>
  <c r="H303" i="3" s="1"/>
  <c r="F302" i="3"/>
  <c r="H302" i="3" s="1"/>
  <c r="F288" i="3"/>
  <c r="H288" i="3" s="1"/>
  <c r="F310" i="3"/>
  <c r="H310" i="3" s="1"/>
  <c r="F304" i="3"/>
  <c r="H304" i="3" s="1"/>
  <c r="F299" i="3"/>
  <c r="H299" i="3" s="1"/>
  <c r="F287" i="3"/>
  <c r="H287" i="3" s="1"/>
  <c r="F251" i="3"/>
  <c r="H251" i="3" s="1"/>
  <c r="F264" i="3"/>
  <c r="H264" i="3" s="1"/>
  <c r="F279" i="3"/>
  <c r="H279" i="3" s="1"/>
  <c r="F252" i="3"/>
  <c r="H252" i="3" s="1"/>
  <c r="F249" i="3"/>
  <c r="H249" i="3" s="1"/>
  <c r="F277" i="3"/>
  <c r="H277" i="3" s="1"/>
  <c r="F247" i="3"/>
  <c r="H247" i="3" s="1"/>
  <c r="F267" i="3"/>
  <c r="H267" i="3" s="1"/>
  <c r="F272" i="3"/>
  <c r="H272" i="3" s="1"/>
  <c r="F285" i="3"/>
  <c r="H285" i="3" s="1"/>
  <c r="F253" i="3"/>
  <c r="H253" i="3" s="1"/>
  <c r="F276" i="3"/>
  <c r="H276" i="3" s="1"/>
  <c r="F281" i="3"/>
  <c r="H281" i="3" s="1"/>
  <c r="F248" i="3"/>
  <c r="H248" i="3" s="1"/>
  <c r="F271" i="3"/>
  <c r="H271" i="3" s="1"/>
  <c r="F254" i="3"/>
  <c r="H254" i="3" s="1"/>
  <c r="F255" i="3"/>
  <c r="H255" i="3" s="1"/>
  <c r="F273" i="3"/>
  <c r="H273" i="3" s="1"/>
  <c r="F280" i="3"/>
  <c r="H280" i="3" s="1"/>
  <c r="F250" i="3"/>
  <c r="H250" i="3" s="1"/>
  <c r="F259" i="3"/>
  <c r="H259" i="3" s="1"/>
  <c r="F258" i="3"/>
  <c r="H258" i="3" s="1"/>
  <c r="F283" i="3"/>
  <c r="H283" i="3" s="1"/>
  <c r="F275" i="3"/>
  <c r="H275" i="3" s="1"/>
  <c r="F268" i="3"/>
  <c r="H268" i="3" s="1"/>
  <c r="F270" i="3"/>
  <c r="H270" i="3" s="1"/>
  <c r="F260" i="3"/>
  <c r="H260" i="3" s="1"/>
  <c r="F246" i="3"/>
  <c r="H246" i="3" s="1"/>
  <c r="F244" i="3"/>
  <c r="H244" i="3" s="1"/>
  <c r="F231" i="3"/>
  <c r="H231" i="3" s="1"/>
  <c r="F241" i="3"/>
  <c r="H241" i="3" s="1"/>
  <c r="F206" i="3"/>
  <c r="H206" i="3" s="1"/>
  <c r="F224" i="3"/>
  <c r="H224" i="3" s="1"/>
  <c r="F242" i="3"/>
  <c r="H242" i="3" s="1"/>
  <c r="F209" i="3"/>
  <c r="H209" i="3" s="1"/>
  <c r="F235" i="3"/>
  <c r="H235" i="3" s="1"/>
  <c r="F234" i="3"/>
  <c r="H234" i="3" s="1"/>
  <c r="F210" i="3"/>
  <c r="H210" i="3" s="1"/>
  <c r="F239" i="3"/>
  <c r="H239" i="3" s="1"/>
  <c r="F219" i="3"/>
  <c r="H219" i="3" s="1"/>
  <c r="F238" i="3"/>
  <c r="H238" i="3" s="1"/>
  <c r="F236" i="3"/>
  <c r="H236" i="3" s="1"/>
  <c r="F217" i="3"/>
  <c r="H217" i="3" s="1"/>
  <c r="F215" i="3"/>
  <c r="H215" i="3" s="1"/>
  <c r="F211" i="3"/>
  <c r="H211" i="3" s="1"/>
  <c r="F222" i="3"/>
  <c r="H222" i="3" s="1"/>
  <c r="F221" i="3"/>
  <c r="H221" i="3" s="1"/>
  <c r="F228" i="3"/>
  <c r="H228" i="3" s="1"/>
  <c r="F226" i="3"/>
  <c r="H226" i="3" s="1"/>
  <c r="F237" i="3"/>
  <c r="H237" i="3" s="1"/>
  <c r="F218" i="3"/>
  <c r="H218" i="3" s="1"/>
  <c r="F233" i="3"/>
  <c r="H233" i="3" s="1"/>
  <c r="F216" i="3"/>
  <c r="H216" i="3" s="1"/>
  <c r="F225" i="3"/>
  <c r="H225" i="3" s="1"/>
  <c r="F240" i="3"/>
  <c r="H240" i="3" s="1"/>
  <c r="F229" i="3"/>
  <c r="H229" i="3" s="1"/>
  <c r="F243" i="3"/>
  <c r="H243" i="3" s="1"/>
  <c r="F213" i="3"/>
  <c r="H213" i="3" s="1"/>
  <c r="F245" i="3"/>
  <c r="H245" i="3" s="1"/>
  <c r="F223" i="3"/>
  <c r="H223" i="3" s="1"/>
  <c r="F207" i="3"/>
  <c r="H207" i="3" s="1"/>
  <c r="F208" i="3"/>
  <c r="H208" i="3" s="1"/>
  <c r="F205" i="3"/>
  <c r="H205" i="3" s="1"/>
  <c r="F186" i="3"/>
  <c r="H186" i="3" s="1"/>
  <c r="F196" i="3"/>
  <c r="H196" i="3" s="1"/>
  <c r="F197" i="3"/>
  <c r="H197" i="3" s="1"/>
  <c r="F202" i="3"/>
  <c r="H202" i="3" s="1"/>
  <c r="F191" i="3"/>
  <c r="H191" i="3" s="1"/>
  <c r="F200" i="3"/>
  <c r="H200" i="3" s="1"/>
  <c r="F194" i="3"/>
  <c r="H194" i="3" s="1"/>
  <c r="F203" i="3"/>
  <c r="H203" i="3" s="1"/>
  <c r="F195" i="3"/>
  <c r="H195" i="3" s="1"/>
  <c r="F188" i="3"/>
  <c r="H188" i="3" s="1"/>
  <c r="F199" i="3"/>
  <c r="H199" i="3" s="1"/>
  <c r="F198" i="3"/>
  <c r="H198" i="3" s="1"/>
  <c r="F192" i="3"/>
  <c r="H192" i="3" s="1"/>
  <c r="F187" i="3"/>
  <c r="H187" i="3" s="1"/>
  <c r="F201" i="3"/>
  <c r="H201" i="3" s="1"/>
  <c r="F185" i="3"/>
  <c r="H185" i="3" s="1"/>
  <c r="F183" i="3"/>
  <c r="H183" i="3" s="1"/>
  <c r="F176" i="3"/>
  <c r="H176" i="3" s="1"/>
  <c r="F158" i="3"/>
  <c r="H158" i="3" s="1"/>
  <c r="F152" i="3"/>
  <c r="H152" i="3" s="1"/>
  <c r="F166" i="3"/>
  <c r="H166" i="3" s="1"/>
  <c r="F164" i="3"/>
  <c r="H164" i="3" s="1"/>
  <c r="F175" i="3"/>
  <c r="H175" i="3" s="1"/>
  <c r="F151" i="3"/>
  <c r="H151" i="3" s="1"/>
  <c r="F160" i="3"/>
  <c r="H160" i="3" s="1"/>
  <c r="F184" i="3"/>
  <c r="H184" i="3" s="1"/>
  <c r="F145" i="3"/>
  <c r="H145" i="3" s="1"/>
  <c r="F180" i="3"/>
  <c r="H180" i="3" s="1"/>
  <c r="F169" i="3"/>
  <c r="H169" i="3" s="1"/>
  <c r="F170" i="3"/>
  <c r="H170" i="3" s="1"/>
  <c r="F155" i="3"/>
  <c r="H155" i="3" s="1"/>
  <c r="F149" i="3"/>
  <c r="H149" i="3" s="1"/>
  <c r="F161" i="3"/>
  <c r="H161" i="3" s="1"/>
  <c r="F167" i="3"/>
  <c r="H167" i="3" s="1"/>
  <c r="F156" i="3"/>
  <c r="H156" i="3" s="1"/>
  <c r="F168" i="3"/>
  <c r="H168" i="3" s="1"/>
  <c r="F146" i="3"/>
  <c r="H146" i="3" s="1"/>
  <c r="F148" i="3"/>
  <c r="H148" i="3" s="1"/>
  <c r="F153" i="3"/>
  <c r="H153" i="3" s="1"/>
  <c r="F171" i="3"/>
  <c r="H171" i="3" s="1"/>
  <c r="F172" i="3"/>
  <c r="H172" i="3" s="1"/>
  <c r="F162" i="3"/>
  <c r="H162" i="3" s="1"/>
  <c r="F165" i="3"/>
  <c r="H165" i="3" s="1"/>
  <c r="F174" i="3"/>
  <c r="H174" i="3" s="1"/>
  <c r="F157" i="3"/>
  <c r="H157" i="3" s="1"/>
  <c r="F154" i="3"/>
  <c r="H154" i="3" s="1"/>
  <c r="F159" i="3"/>
  <c r="H159" i="3" s="1"/>
  <c r="F182" i="3"/>
  <c r="H182" i="3" s="1"/>
  <c r="F163" i="3"/>
  <c r="H163" i="3" s="1"/>
  <c r="F150" i="3"/>
  <c r="H150" i="3" s="1"/>
  <c r="F181" i="3"/>
  <c r="H181" i="3" s="1"/>
  <c r="F173" i="3"/>
  <c r="H173" i="3" s="1"/>
  <c r="F143" i="3"/>
  <c r="H143" i="3" s="1"/>
  <c r="F119" i="3"/>
  <c r="H119" i="3" s="1"/>
  <c r="F132" i="3"/>
  <c r="H132" i="3" s="1"/>
  <c r="F137" i="3"/>
  <c r="H137" i="3" s="1"/>
  <c r="F117" i="3"/>
  <c r="H117" i="3" s="1"/>
  <c r="F127" i="3"/>
  <c r="H127" i="3" s="1"/>
  <c r="F140" i="3"/>
  <c r="H140" i="3" s="1"/>
  <c r="F120" i="3"/>
  <c r="H120" i="3" s="1"/>
  <c r="F118" i="3"/>
  <c r="H118" i="3" s="1"/>
  <c r="F138" i="3"/>
  <c r="H138" i="3" s="1"/>
  <c r="F139" i="3"/>
  <c r="H139" i="3" s="1"/>
  <c r="F123" i="3"/>
  <c r="H123" i="3" s="1"/>
  <c r="F128" i="3"/>
  <c r="H128" i="3" s="1"/>
  <c r="F129" i="3"/>
  <c r="H129" i="3" s="1"/>
  <c r="F116" i="3"/>
  <c r="H116" i="3" s="1"/>
  <c r="F131" i="3"/>
  <c r="H131" i="3" s="1"/>
  <c r="F136" i="3"/>
  <c r="H136" i="3" s="1"/>
  <c r="F130" i="3"/>
  <c r="H130" i="3" s="1"/>
  <c r="F122" i="3"/>
  <c r="H122" i="3" s="1"/>
  <c r="F135" i="3"/>
  <c r="H135" i="3" s="1"/>
  <c r="F121" i="3"/>
  <c r="H121" i="3" s="1"/>
  <c r="F115" i="3"/>
  <c r="H115" i="3" s="1"/>
  <c r="F141" i="3"/>
  <c r="H141" i="3" s="1"/>
  <c r="F133" i="3"/>
  <c r="H133" i="3" s="1"/>
  <c r="F114" i="3"/>
  <c r="H114" i="3" s="1"/>
  <c r="F95" i="3"/>
  <c r="H95" i="3" s="1"/>
  <c r="F92" i="3"/>
  <c r="H92" i="3" s="1"/>
  <c r="F89" i="3"/>
  <c r="H89" i="3" s="1"/>
  <c r="F112" i="3"/>
  <c r="H112" i="3" s="1"/>
  <c r="F110" i="3"/>
  <c r="H110" i="3" s="1"/>
  <c r="F101" i="3"/>
  <c r="H101" i="3" s="1"/>
  <c r="F93" i="3"/>
  <c r="H93" i="3" s="1"/>
  <c r="F107" i="3"/>
  <c r="H107" i="3" s="1"/>
  <c r="F102" i="3"/>
  <c r="H102" i="3" s="1"/>
  <c r="F106" i="3"/>
  <c r="H106" i="3" s="1"/>
  <c r="F100" i="3"/>
  <c r="H100" i="3" s="1"/>
  <c r="F97" i="3"/>
  <c r="H97" i="3" s="1"/>
  <c r="F113" i="3"/>
  <c r="H113" i="3" s="1"/>
  <c r="F104" i="3"/>
  <c r="H104" i="3" s="1"/>
  <c r="F108" i="3"/>
  <c r="H108" i="3" s="1"/>
  <c r="F86" i="3"/>
  <c r="H86" i="3" s="1"/>
  <c r="F99" i="3"/>
  <c r="H99" i="3" s="1"/>
  <c r="F109" i="3"/>
  <c r="H109" i="3" s="1"/>
  <c r="F96" i="3"/>
  <c r="H96" i="3" s="1"/>
  <c r="F105" i="3"/>
  <c r="H105" i="3" s="1"/>
  <c r="F98" i="3"/>
  <c r="H98" i="3" s="1"/>
  <c r="F88" i="3"/>
  <c r="H88" i="3" s="1"/>
  <c r="F85" i="3"/>
  <c r="H85" i="3" s="1"/>
  <c r="F67" i="3"/>
  <c r="H67" i="3" s="1"/>
  <c r="F52" i="3"/>
  <c r="H52" i="3" s="1"/>
  <c r="F79" i="3"/>
  <c r="H79" i="3" s="1"/>
  <c r="F59" i="3"/>
  <c r="H59" i="3" s="1"/>
  <c r="F70" i="3"/>
  <c r="H70" i="3" s="1"/>
  <c r="F72" i="3"/>
  <c r="H72" i="3" s="1"/>
  <c r="F66" i="3"/>
  <c r="H66" i="3" s="1"/>
  <c r="F60" i="3"/>
  <c r="H60" i="3" s="1"/>
  <c r="F58" i="3"/>
  <c r="H58" i="3" s="1"/>
  <c r="F63" i="3"/>
  <c r="H63" i="3" s="1"/>
  <c r="F53" i="3"/>
  <c r="H53" i="3" s="1"/>
  <c r="F65" i="3"/>
  <c r="H65" i="3" s="1"/>
  <c r="F68" i="3"/>
  <c r="H68" i="3" s="1"/>
  <c r="F73" i="3"/>
  <c r="H73" i="3" s="1"/>
  <c r="F81" i="3"/>
  <c r="H81" i="3" s="1"/>
  <c r="F77" i="3"/>
  <c r="H77" i="3" s="1"/>
  <c r="F56" i="3"/>
  <c r="H56" i="3" s="1"/>
  <c r="F84" i="3"/>
  <c r="H84" i="3" s="1"/>
  <c r="F64" i="3"/>
  <c r="H64" i="3" s="1"/>
  <c r="F69" i="3"/>
  <c r="H69" i="3" s="1"/>
  <c r="F82" i="3"/>
  <c r="H82" i="3" s="1"/>
  <c r="F80" i="3"/>
  <c r="H80" i="3" s="1"/>
  <c r="F74" i="3"/>
  <c r="H74" i="3" s="1"/>
  <c r="F83" i="3"/>
  <c r="H83" i="3" s="1"/>
  <c r="F78" i="3"/>
  <c r="H78" i="3" s="1"/>
  <c r="F54" i="3"/>
  <c r="H54" i="3" s="1"/>
  <c r="F57" i="3"/>
  <c r="H57" i="3" s="1"/>
  <c r="F71" i="3"/>
  <c r="H71" i="3" s="1"/>
  <c r="F51" i="3"/>
  <c r="H51" i="3" s="1"/>
  <c r="F43" i="3"/>
  <c r="H43" i="3" s="1"/>
  <c r="F25" i="3"/>
  <c r="H25" i="3" s="1"/>
  <c r="F28" i="3"/>
  <c r="H28" i="3" s="1"/>
  <c r="F32" i="3"/>
  <c r="H32" i="3" s="1"/>
  <c r="F40" i="3"/>
  <c r="H40" i="3" s="1"/>
  <c r="F27" i="3"/>
  <c r="H27" i="3" s="1"/>
  <c r="F45" i="3"/>
  <c r="H45" i="3" s="1"/>
  <c r="F39" i="3"/>
  <c r="H39" i="3" s="1"/>
  <c r="F29" i="3"/>
  <c r="H29" i="3" s="1"/>
  <c r="F37" i="3"/>
  <c r="H37" i="3" s="1"/>
  <c r="F41" i="3"/>
  <c r="H41" i="3" s="1"/>
  <c r="F33" i="3"/>
  <c r="H33" i="3" s="1"/>
  <c r="F46" i="3"/>
  <c r="H46" i="3" s="1"/>
  <c r="F38" i="3"/>
  <c r="H38" i="3" s="1"/>
  <c r="F49" i="3"/>
  <c r="H49" i="3" s="1"/>
  <c r="F34" i="3"/>
  <c r="H34" i="3" s="1"/>
  <c r="F35" i="3"/>
  <c r="H35" i="3" s="1"/>
  <c r="F44" i="3"/>
  <c r="H44" i="3" s="1"/>
  <c r="F26" i="3"/>
  <c r="H26" i="3" s="1"/>
  <c r="F36" i="3"/>
  <c r="H36" i="3" s="1"/>
  <c r="F30" i="3"/>
  <c r="H30" i="3" s="1"/>
  <c r="F24" i="3"/>
  <c r="H24" i="3" s="1"/>
  <c r="F21" i="3"/>
  <c r="H21" i="3" s="1"/>
  <c r="F6" i="3"/>
  <c r="H6" i="3" s="1"/>
  <c r="F13" i="3"/>
  <c r="H13" i="3" s="1"/>
  <c r="F14" i="3"/>
  <c r="H14" i="3" s="1"/>
  <c r="F15" i="3"/>
  <c r="H15" i="3" s="1"/>
  <c r="F5" i="3"/>
  <c r="H5" i="3" s="1"/>
  <c r="F4" i="3"/>
  <c r="H4" i="3" s="1"/>
  <c r="F18" i="3"/>
  <c r="H18" i="3" s="1"/>
  <c r="F20" i="3"/>
  <c r="H20" i="3" s="1"/>
  <c r="F22" i="3"/>
  <c r="H22" i="3" s="1"/>
  <c r="F10" i="3"/>
  <c r="H10" i="3" s="1"/>
  <c r="F19" i="3"/>
  <c r="H19" i="3" s="1"/>
  <c r="F7" i="3"/>
  <c r="H7" i="3" s="1"/>
  <c r="F8" i="3"/>
  <c r="H8" i="3" s="1"/>
  <c r="F23" i="3"/>
  <c r="H23" i="3" s="1"/>
  <c r="F12" i="3"/>
  <c r="H12" i="3" s="1"/>
  <c r="F11" i="3"/>
  <c r="H11" i="3" s="1"/>
  <c r="F16" i="3"/>
  <c r="H16" i="3" s="1"/>
  <c r="F17" i="3"/>
  <c r="H17" i="3" s="1"/>
  <c r="F3" i="3"/>
  <c r="H3" i="3" s="1"/>
  <c r="G349" i="3"/>
  <c r="G378" i="3"/>
  <c r="G341" i="3"/>
  <c r="G308" i="3"/>
  <c r="G321" i="3"/>
  <c r="G197" i="3"/>
  <c r="G196" i="3"/>
  <c r="G186" i="3"/>
  <c r="G158" i="3"/>
  <c r="G176" i="3"/>
  <c r="G119" i="3"/>
  <c r="G92" i="3"/>
  <c r="G95" i="3"/>
  <c r="G52" i="3"/>
  <c r="G67" i="3"/>
  <c r="G43" i="3"/>
  <c r="G355" i="3" l="1"/>
  <c r="G301" i="3"/>
  <c r="G272" i="3"/>
  <c r="G267" i="3"/>
  <c r="G231" i="3"/>
  <c r="G244" i="3"/>
  <c r="G236" i="3"/>
  <c r="G168" i="3"/>
  <c r="G172" i="3"/>
  <c r="G166" i="3"/>
  <c r="G152" i="3"/>
  <c r="G121" i="3" l="1"/>
  <c r="G116" i="3"/>
  <c r="G37" i="3"/>
  <c r="G38" i="3"/>
  <c r="G21" i="3"/>
  <c r="G23" i="3"/>
  <c r="G377" i="3" l="1"/>
  <c r="G163" i="3"/>
  <c r="G109" i="3"/>
  <c r="G5" i="3"/>
  <c r="G343" i="3" l="1"/>
  <c r="G310" i="3"/>
  <c r="G296" i="3"/>
  <c r="G279" i="3"/>
  <c r="G248" i="3"/>
  <c r="G200" i="3"/>
  <c r="G184" i="3"/>
  <c r="G30" i="3"/>
  <c r="G16" i="3"/>
  <c r="G335" i="3" l="1"/>
  <c r="E15" i="6"/>
  <c r="F15" i="6" l="1"/>
  <c r="G15" i="6"/>
  <c r="H15" i="6" s="1"/>
  <c r="G271" i="3"/>
  <c r="G241" i="3" l="1"/>
  <c r="G295" i="3" l="1"/>
  <c r="G364" i="3"/>
  <c r="G191" i="3"/>
  <c r="G192" i="3"/>
  <c r="G171" i="3"/>
  <c r="G58" i="3"/>
  <c r="G374" i="3" l="1"/>
  <c r="G346" i="3"/>
  <c r="G340" i="3"/>
  <c r="G40" i="3"/>
  <c r="G36" i="3"/>
  <c r="G354" i="3" l="1"/>
  <c r="G350" i="3"/>
  <c r="G368" i="3"/>
  <c r="G362" i="3"/>
  <c r="G352" i="3"/>
  <c r="G376" i="3"/>
  <c r="G372" i="3"/>
  <c r="G369" i="3"/>
  <c r="G363" i="3"/>
  <c r="G359" i="3"/>
  <c r="G370" i="3"/>
  <c r="G358" i="3"/>
  <c r="G365" i="3"/>
  <c r="G357" i="3"/>
  <c r="G381" i="3"/>
  <c r="G380" i="3"/>
  <c r="G353" i="3"/>
  <c r="G366" i="3"/>
  <c r="G360" i="3"/>
  <c r="G326" i="3"/>
  <c r="G344" i="3"/>
  <c r="G328" i="3"/>
  <c r="G338" i="3"/>
  <c r="G333" i="3"/>
  <c r="G345" i="3"/>
  <c r="G330" i="3"/>
  <c r="G329" i="3"/>
  <c r="G339" i="3"/>
  <c r="G327" i="3"/>
  <c r="G347" i="3"/>
  <c r="G325" i="3"/>
  <c r="G334" i="3"/>
  <c r="G316" i="3"/>
  <c r="G302" i="3"/>
  <c r="G322" i="3"/>
  <c r="G319" i="3"/>
  <c r="G289" i="3"/>
  <c r="G317" i="3"/>
  <c r="G288" i="3"/>
  <c r="G314" i="3"/>
  <c r="G303" i="3"/>
  <c r="G309" i="3"/>
  <c r="G311" i="3"/>
  <c r="G290" i="3"/>
  <c r="G312" i="3"/>
  <c r="G315" i="3"/>
  <c r="G293" i="3"/>
  <c r="G313" i="3"/>
  <c r="G292" i="3"/>
  <c r="G307" i="3"/>
  <c r="G299" i="3"/>
  <c r="G294" i="3"/>
  <c r="G318" i="3"/>
  <c r="G291" i="3"/>
  <c r="G306" i="3"/>
  <c r="G281" i="3"/>
  <c r="G275" i="3"/>
  <c r="G250" i="3"/>
  <c r="G283" i="3"/>
  <c r="G280" i="3"/>
  <c r="G277" i="3"/>
  <c r="G260" i="3"/>
  <c r="G268" i="3"/>
  <c r="G273" i="3"/>
  <c r="G276" i="3"/>
  <c r="G253" i="3"/>
  <c r="G254" i="3"/>
  <c r="G249" i="3"/>
  <c r="G255" i="3"/>
  <c r="G264" i="3"/>
  <c r="G259" i="3"/>
  <c r="G251" i="3"/>
  <c r="G270" i="3"/>
  <c r="G252" i="3"/>
  <c r="G258" i="3"/>
  <c r="G247" i="3"/>
  <c r="G210" i="3"/>
  <c r="G223" i="3"/>
  <c r="G218" i="3"/>
  <c r="G243" i="3"/>
  <c r="G225" i="3"/>
  <c r="G207" i="3"/>
  <c r="G242" i="3"/>
  <c r="G245" i="3"/>
  <c r="G222" i="3"/>
  <c r="G211" i="3"/>
  <c r="G213" i="3"/>
  <c r="G219" i="3"/>
  <c r="G238" i="3"/>
  <c r="G221" i="3"/>
  <c r="G239" i="3"/>
  <c r="G209" i="3"/>
  <c r="G235" i="3"/>
  <c r="G208" i="3"/>
  <c r="G228" i="3"/>
  <c r="G224" i="3"/>
  <c r="G226" i="3"/>
  <c r="G217" i="3"/>
  <c r="G215" i="3"/>
  <c r="G240" i="3"/>
  <c r="G206" i="3"/>
  <c r="G237" i="3"/>
  <c r="G229" i="3"/>
  <c r="G234" i="3"/>
  <c r="G216" i="3"/>
  <c r="G199" i="3"/>
  <c r="G202" i="3"/>
  <c r="G195" i="3"/>
  <c r="G203" i="3"/>
  <c r="G185" i="3"/>
  <c r="G198" i="3"/>
  <c r="G187" i="3"/>
  <c r="G188" i="3"/>
  <c r="G201" i="3"/>
  <c r="G150" i="3"/>
  <c r="G170" i="3"/>
  <c r="G153" i="3"/>
  <c r="G161" i="3"/>
  <c r="G145" i="3"/>
  <c r="G169" i="3"/>
  <c r="G148" i="3"/>
  <c r="G146" i="3"/>
  <c r="G167" i="3"/>
  <c r="G160" i="3"/>
  <c r="G180" i="3"/>
  <c r="G173" i="3"/>
  <c r="G182" i="3"/>
  <c r="G154" i="3"/>
  <c r="G174" i="3"/>
  <c r="G156" i="3"/>
  <c r="G155" i="3"/>
  <c r="G149" i="3"/>
  <c r="G164" i="3"/>
  <c r="G159" i="3"/>
  <c r="G175" i="3"/>
  <c r="G157" i="3"/>
  <c r="G165" i="3"/>
  <c r="G162" i="3"/>
  <c r="G151" i="3"/>
  <c r="G141" i="3"/>
  <c r="G130" i="3"/>
  <c r="G120" i="3"/>
  <c r="G132" i="3"/>
  <c r="G115" i="3"/>
  <c r="G131" i="3"/>
  <c r="G138" i="3"/>
  <c r="G135" i="3"/>
  <c r="G136" i="3"/>
  <c r="G127" i="3"/>
  <c r="G117" i="3"/>
  <c r="G129" i="3"/>
  <c r="G133" i="3"/>
  <c r="G118" i="3"/>
  <c r="G122" i="3"/>
  <c r="G128" i="3"/>
  <c r="G139" i="3"/>
  <c r="G137" i="3"/>
  <c r="G140" i="3"/>
  <c r="G99" i="3"/>
  <c r="G88" i="3"/>
  <c r="G102" i="3"/>
  <c r="G107" i="3"/>
  <c r="G93" i="3"/>
  <c r="G100" i="3"/>
  <c r="G98" i="3"/>
  <c r="G86" i="3"/>
  <c r="G112" i="3"/>
  <c r="G108" i="3"/>
  <c r="G101" i="3"/>
  <c r="G113" i="3"/>
  <c r="G110" i="3"/>
  <c r="G97" i="3"/>
  <c r="G105" i="3"/>
  <c r="G89" i="3"/>
  <c r="G96" i="3"/>
  <c r="G106" i="3"/>
  <c r="G72" i="3"/>
  <c r="G54" i="3"/>
  <c r="G78" i="3"/>
  <c r="G79" i="3"/>
  <c r="G73" i="3"/>
  <c r="G68" i="3"/>
  <c r="G57" i="3"/>
  <c r="G80" i="3"/>
  <c r="G82" i="3"/>
  <c r="G81" i="3"/>
  <c r="G60" i="3"/>
  <c r="G59" i="3"/>
  <c r="G64" i="3"/>
  <c r="G66" i="3"/>
  <c r="G65" i="3"/>
  <c r="G63" i="3"/>
  <c r="G83" i="3"/>
  <c r="G53" i="3"/>
  <c r="G56" i="3"/>
  <c r="G77" i="3"/>
  <c r="G70" i="3"/>
  <c r="G71" i="3"/>
  <c r="G74" i="3"/>
  <c r="G84" i="3"/>
  <c r="G41" i="3"/>
  <c r="G32" i="3"/>
  <c r="G34" i="3"/>
  <c r="G35" i="3"/>
  <c r="G39" i="3"/>
  <c r="G44" i="3"/>
  <c r="G46" i="3"/>
  <c r="G25" i="3"/>
  <c r="G27" i="3"/>
  <c r="G26" i="3"/>
  <c r="G29" i="3"/>
  <c r="G45" i="3"/>
  <c r="G49" i="3"/>
  <c r="G33" i="3"/>
  <c r="G19" i="3"/>
  <c r="G11" i="3"/>
  <c r="G8" i="3"/>
  <c r="G6" i="3"/>
  <c r="G12" i="3"/>
  <c r="G22" i="3"/>
  <c r="G4" i="3"/>
  <c r="G7" i="3"/>
  <c r="G18" i="3"/>
  <c r="G17" i="3"/>
  <c r="G13" i="3"/>
  <c r="G20" i="3"/>
  <c r="G14" i="3"/>
  <c r="G10" i="3"/>
  <c r="G15" i="3"/>
  <c r="G379" i="3" l="1"/>
  <c r="G348" i="3"/>
  <c r="G332" i="3"/>
  <c r="G323" i="3"/>
  <c r="G304" i="3"/>
  <c r="G287" i="3"/>
  <c r="G285" i="3"/>
  <c r="G246" i="3"/>
  <c r="G233" i="3"/>
  <c r="G205" i="3"/>
  <c r="G194" i="3"/>
  <c r="G183" i="3"/>
  <c r="G181" i="3"/>
  <c r="G143" i="3"/>
  <c r="G123" i="3"/>
  <c r="G114" i="3"/>
  <c r="G104" i="3"/>
  <c r="G85" i="3"/>
  <c r="G69" i="3"/>
  <c r="G51" i="3"/>
  <c r="G28" i="3"/>
  <c r="G24" i="3"/>
  <c r="G3" i="3" l="1"/>
</calcChain>
</file>

<file path=xl/sharedStrings.xml><?xml version="1.0" encoding="utf-8"?>
<sst xmlns="http://schemas.openxmlformats.org/spreadsheetml/2006/main" count="1016" uniqueCount="406">
  <si>
    <t>LAS MERCEDES</t>
  </si>
  <si>
    <t>SAN CARLOS</t>
  </si>
  <si>
    <t>Comuna 1</t>
  </si>
  <si>
    <t>20 DE JULIO</t>
  </si>
  <si>
    <t>BOMBONA</t>
  </si>
  <si>
    <t>CENTRO</t>
  </si>
  <si>
    <t>HULLAGUANGA</t>
  </si>
  <si>
    <t>LAS CUADRAS</t>
  </si>
  <si>
    <t>LOS DOS PUENTES</t>
  </si>
  <si>
    <t>OBRERO</t>
  </si>
  <si>
    <t>SAN FELIPE</t>
  </si>
  <si>
    <t>SAN JOSE</t>
  </si>
  <si>
    <t>SANTIAGO</t>
  </si>
  <si>
    <t>SAN ANDRES</t>
  </si>
  <si>
    <t>LA PANADERIA</t>
  </si>
  <si>
    <t>Comuna 10</t>
  </si>
  <si>
    <t>ARANDA</t>
  </si>
  <si>
    <t>LA FLORESTA</t>
  </si>
  <si>
    <t>LOMA DEL CARMEN</t>
  </si>
  <si>
    <t>MARQUETALIA</t>
  </si>
  <si>
    <t>NIÑO JESUS DE PRAGA</t>
  </si>
  <si>
    <t>NUEVA ARANDA</t>
  </si>
  <si>
    <t>NUEVO SOL</t>
  </si>
  <si>
    <t>PORTAL DE ARANDA I</t>
  </si>
  <si>
    <t>RIO BLANCO</t>
  </si>
  <si>
    <t>SANTA MATILDE</t>
  </si>
  <si>
    <t>URBANIZACION SAN LUIS</t>
  </si>
  <si>
    <t>LA ESPERANZA</t>
  </si>
  <si>
    <t>SAN ALBANO</t>
  </si>
  <si>
    <t>CEMENTERIO</t>
  </si>
  <si>
    <t>AVENIDA ORIENTAL RIO PASTO</t>
  </si>
  <si>
    <t>EL RINCON DE PASTO</t>
  </si>
  <si>
    <t>VILLA NUEVA</t>
  </si>
  <si>
    <t>URBANIZACION SAN SEBASTIAN</t>
  </si>
  <si>
    <t>NUEVO HORIZONTE</t>
  </si>
  <si>
    <t>LA INDEPENDENCIA</t>
  </si>
  <si>
    <t>Comuna 11</t>
  </si>
  <si>
    <t>ALAMEDA DEL RIO</t>
  </si>
  <si>
    <t>AQUINE III</t>
  </si>
  <si>
    <t>CHICO</t>
  </si>
  <si>
    <t>CIUDAD REAL</t>
  </si>
  <si>
    <t>CORAZON DE JESUS</t>
  </si>
  <si>
    <t>EL COMUN</t>
  </si>
  <si>
    <t>ALAMEDA I</t>
  </si>
  <si>
    <t>TORRES DE AQUINE</t>
  </si>
  <si>
    <t>AQUINE II</t>
  </si>
  <si>
    <t>AQUINE ALTO I</t>
  </si>
  <si>
    <t>CENTENARIO</t>
  </si>
  <si>
    <t>RINCON DEL PARAISO</t>
  </si>
  <si>
    <t>AQUINE ALTO II</t>
  </si>
  <si>
    <t>MIRADOR DE AQUINE</t>
  </si>
  <si>
    <t>Comuna 12</t>
  </si>
  <si>
    <t>BALCONES DE LA CAROLINA</t>
  </si>
  <si>
    <t>CARLOS PIZARRO</t>
  </si>
  <si>
    <t>CONDOMINIO MONTERREY</t>
  </si>
  <si>
    <t>LA CAROLINA</t>
  </si>
  <si>
    <t>LAS ORQUIDEAS</t>
  </si>
  <si>
    <t>MONSERRAT</t>
  </si>
  <si>
    <t>NUEVA SINDAGUA</t>
  </si>
  <si>
    <t>SAN DIEGO NORTE</t>
  </si>
  <si>
    <t>SIMON BOLIVAR</t>
  </si>
  <si>
    <t>VILLA ANGELA</t>
  </si>
  <si>
    <t>VILLA RECREO I</t>
  </si>
  <si>
    <t>FRAY EZEQUIEL MORENO DIAZ</t>
  </si>
  <si>
    <t>EL MANANTIAL</t>
  </si>
  <si>
    <t>CONJUNTO RESIDENCIAL VILLA ROCIO</t>
  </si>
  <si>
    <t>TORRES DEL CIELO</t>
  </si>
  <si>
    <t>CUJACAL BAJO</t>
  </si>
  <si>
    <t>LA FLORIDA</t>
  </si>
  <si>
    <t>Comuna 2</t>
  </si>
  <si>
    <t>AIRE LIBRE</t>
  </si>
  <si>
    <t>AVENIDA COLOMBIA</t>
  </si>
  <si>
    <t>EL RECUERDO</t>
  </si>
  <si>
    <t>FATIMA</t>
  </si>
  <si>
    <t>JAVERIANO</t>
  </si>
  <si>
    <t>NAVARRETE</t>
  </si>
  <si>
    <t>SAN MIGUEL</t>
  </si>
  <si>
    <t>VILLA LUCIA</t>
  </si>
  <si>
    <t>BATALLON BOYACA</t>
  </si>
  <si>
    <t>EL PRADO</t>
  </si>
  <si>
    <t>LAS LUNAS II</t>
  </si>
  <si>
    <t>JULIAN BUCHELI</t>
  </si>
  <si>
    <t>LOS ALAMOS</t>
  </si>
  <si>
    <t>LOS BALCONES</t>
  </si>
  <si>
    <t>Comuna 3</t>
  </si>
  <si>
    <t>EL EJIDO</t>
  </si>
  <si>
    <t>LA ESMERALDA</t>
  </si>
  <si>
    <t>LAS BRISAS</t>
  </si>
  <si>
    <t>LOS PINOS</t>
  </si>
  <si>
    <t>PIE DE CUESTA I</t>
  </si>
  <si>
    <t>PUCALPA III</t>
  </si>
  <si>
    <t>SANTA BARBARA</t>
  </si>
  <si>
    <t>SANTA MONICA I</t>
  </si>
  <si>
    <t>SANTA MONICA IV</t>
  </si>
  <si>
    <t>VILLA ALEJANDRIA</t>
  </si>
  <si>
    <t>VILLAFLOR II</t>
  </si>
  <si>
    <t>CAICEDONIA</t>
  </si>
  <si>
    <t>ARNULFO GUERRERO</t>
  </si>
  <si>
    <t>PINAR DEL RIO</t>
  </si>
  <si>
    <t>POPULAR</t>
  </si>
  <si>
    <t>VILLAFLOR I</t>
  </si>
  <si>
    <t>PUCALPA ALTO</t>
  </si>
  <si>
    <t>MERCEDARIO</t>
  </si>
  <si>
    <t>SANTA MONICA III</t>
  </si>
  <si>
    <t>VILLA LAS LAJAS</t>
  </si>
  <si>
    <t>SANTA MONICA II</t>
  </si>
  <si>
    <t>LA ESTRELLA</t>
  </si>
  <si>
    <t>Comuna 4</t>
  </si>
  <si>
    <t>BELEN</t>
  </si>
  <si>
    <t>CHILE</t>
  </si>
  <si>
    <t>EL PORVENIR</t>
  </si>
  <si>
    <t>EL ROSARIO</t>
  </si>
  <si>
    <t>EL TEJAR</t>
  </si>
  <si>
    <t>LA PAZ</t>
  </si>
  <si>
    <t>LORENZO DE ALDANA</t>
  </si>
  <si>
    <t>MIRAFLORES I</t>
  </si>
  <si>
    <t>MIRAFLORES II</t>
  </si>
  <si>
    <t>PUERTA DEL SOL</t>
  </si>
  <si>
    <t>SANTA FE I</t>
  </si>
  <si>
    <t>SENDOYA</t>
  </si>
  <si>
    <t>VILLADOCENTE</t>
  </si>
  <si>
    <t>EL TRIUNFO</t>
  </si>
  <si>
    <t>SAN JUAN DE LOS PASTOS</t>
  </si>
  <si>
    <t>VILLA VICTORIA</t>
  </si>
  <si>
    <t>BETANIA</t>
  </si>
  <si>
    <t>BERNAL</t>
  </si>
  <si>
    <t>DOCE DE OCTUBRE I</t>
  </si>
  <si>
    <t>Comuna 5</t>
  </si>
  <si>
    <t>ALTOS DE CHAPALITO I</t>
  </si>
  <si>
    <t>ALTOS DE CHAPALITO III</t>
  </si>
  <si>
    <t>AVENIDA CHILE</t>
  </si>
  <si>
    <t>BASE MILITAR</t>
  </si>
  <si>
    <t>CANTARANA</t>
  </si>
  <si>
    <t>EL PILAR</t>
  </si>
  <si>
    <t>LA MINGA</t>
  </si>
  <si>
    <t>LAS LUNAS I</t>
  </si>
  <si>
    <t>MARIA ISABEL II</t>
  </si>
  <si>
    <t>POTRERILLO</t>
  </si>
  <si>
    <t>SANTA CLARA</t>
  </si>
  <si>
    <t>SAN MARTIN</t>
  </si>
  <si>
    <t>VENECIA</t>
  </si>
  <si>
    <t>LA ROSA</t>
  </si>
  <si>
    <t>EMILIO BOTERO I</t>
  </si>
  <si>
    <t>CHAMBU II</t>
  </si>
  <si>
    <t>CHAMBU I</t>
  </si>
  <si>
    <t>EL PROGRESO</t>
  </si>
  <si>
    <t>Comuna 6</t>
  </si>
  <si>
    <t>AGUALONGO</t>
  </si>
  <si>
    <t>ALTAMIRA</t>
  </si>
  <si>
    <t>BACHUE</t>
  </si>
  <si>
    <t>BALCONES DE SAN JUAN</t>
  </si>
  <si>
    <t>CAICEDO</t>
  </si>
  <si>
    <t>JERUSALEN</t>
  </si>
  <si>
    <t>LOS FUNDADORES</t>
  </si>
  <si>
    <t>MIJITAYO</t>
  </si>
  <si>
    <t>QUILLACINGA</t>
  </si>
  <si>
    <t>QUITO LOPEZ I</t>
  </si>
  <si>
    <t>SANTA ISABEL</t>
  </si>
  <si>
    <t>SANTANITA</t>
  </si>
  <si>
    <t>SOTAVENTO RESIDENCIAL</t>
  </si>
  <si>
    <t>SUMATAMBO</t>
  </si>
  <si>
    <t>TAMASAGRA I</t>
  </si>
  <si>
    <t>TAMASAGRA II</t>
  </si>
  <si>
    <t>VILLA TERUEL</t>
  </si>
  <si>
    <t>VILLA DE LOS RIOS</t>
  </si>
  <si>
    <t>CONDOMINIO AGUALONGO II</t>
  </si>
  <si>
    <t>NUEVA COLOMBIA</t>
  </si>
  <si>
    <t>AVENIDA MIJITAYO</t>
  </si>
  <si>
    <t>QUITO LOPEZ II</t>
  </si>
  <si>
    <t>TERRAZAS DE CHAPAL</t>
  </si>
  <si>
    <t>Comuna 7</t>
  </si>
  <si>
    <t>CAPUSIGRA</t>
  </si>
  <si>
    <t>EL BOSQUE</t>
  </si>
  <si>
    <t>LA AURORA</t>
  </si>
  <si>
    <t>LOS ANDES</t>
  </si>
  <si>
    <t>SAN IGNACIO</t>
  </si>
  <si>
    <t>VILLA CAMPANELA</t>
  </si>
  <si>
    <t>LAS ACACIAS</t>
  </si>
  <si>
    <t>Comuna 8</t>
  </si>
  <si>
    <t>ALTOS DE LA COLINA</t>
  </si>
  <si>
    <t>ANGANOY</t>
  </si>
  <si>
    <t>BALCONES DE LA PRADERA</t>
  </si>
  <si>
    <t>COLON</t>
  </si>
  <si>
    <t>GUALCALOMA</t>
  </si>
  <si>
    <t>JORGE GIRALDO</t>
  </si>
  <si>
    <t>LAS MARGARITAS I</t>
  </si>
  <si>
    <t>MARILUZ I</t>
  </si>
  <si>
    <t>MARILUZ II</t>
  </si>
  <si>
    <t>MARILUZ III</t>
  </si>
  <si>
    <t>PANAMERICANO</t>
  </si>
  <si>
    <t>PANORAMICO I</t>
  </si>
  <si>
    <t>PANORAMICO II</t>
  </si>
  <si>
    <t>SAN VICENTE</t>
  </si>
  <si>
    <t>TORRES DE GIRASOL</t>
  </si>
  <si>
    <t>VILLAS DE SAN RAFAEL</t>
  </si>
  <si>
    <t>BOSQUES DE LA COLINA</t>
  </si>
  <si>
    <t>HOSPITAL SAN RAFAEL</t>
  </si>
  <si>
    <t>QUINTAS DE SAN PEDRO</t>
  </si>
  <si>
    <t>LA CASTELLANA</t>
  </si>
  <si>
    <t>ROSALES II</t>
  </si>
  <si>
    <t>SAN PEDRO</t>
  </si>
  <si>
    <t>CONDOMINIO SAN DIEGO</t>
  </si>
  <si>
    <t>SINDAMANOY</t>
  </si>
  <si>
    <t>ROSALES I</t>
  </si>
  <si>
    <t>VERACRUZ</t>
  </si>
  <si>
    <t>Comuna 9</t>
  </si>
  <si>
    <t>ALTO JUANOY</t>
  </si>
  <si>
    <t>AVENIDA LOS ESTUDIANTES</t>
  </si>
  <si>
    <t>BRICEÑO</t>
  </si>
  <si>
    <t>EL DORADO</t>
  </si>
  <si>
    <t>FIGUEROA</t>
  </si>
  <si>
    <t>HOTEL MORASURCO</t>
  </si>
  <si>
    <t>JUAN PABLO II</t>
  </si>
  <si>
    <t>JUANOY</t>
  </si>
  <si>
    <t>LA COLINA</t>
  </si>
  <si>
    <t>MARIDIAZ</t>
  </si>
  <si>
    <t>MORASURCO</t>
  </si>
  <si>
    <t>PANDIACO</t>
  </si>
  <si>
    <t>PARANA</t>
  </si>
  <si>
    <t>TERRAZAS DE BRICEÑO</t>
  </si>
  <si>
    <t>TOROBAJO</t>
  </si>
  <si>
    <t>UNIVERSITARIO</t>
  </si>
  <si>
    <t>SANTA ANA</t>
  </si>
  <si>
    <t>BAJO JUANOY</t>
  </si>
  <si>
    <t>VILLA CAMPESTRE</t>
  </si>
  <si>
    <t>PALERMO</t>
  </si>
  <si>
    <t>BARRIO</t>
  </si>
  <si>
    <t>COMUNA</t>
  </si>
  <si>
    <t>LIBERTAD</t>
  </si>
  <si>
    <t>CARCEL JUDICIAL</t>
  </si>
  <si>
    <t>PORCENTAJE</t>
  </si>
  <si>
    <t>LOS SAUCES</t>
  </si>
  <si>
    <t>VILLA COLOMBIA</t>
  </si>
  <si>
    <t>LAS AMERICAS</t>
  </si>
  <si>
    <t>CHAPAL I</t>
  </si>
  <si>
    <t>CRESEMILLAS</t>
  </si>
  <si>
    <t>RECUPERADOS</t>
  </si>
  <si>
    <t>POSITIVOS CONFIRMADOS</t>
  </si>
  <si>
    <t>ACTIVOS</t>
  </si>
  <si>
    <t>SAN ANDRESITO</t>
  </si>
  <si>
    <t>BUENOS AIRES</t>
  </si>
  <si>
    <t>LOS CRISTALES</t>
  </si>
  <si>
    <t>GRANADA I</t>
  </si>
  <si>
    <t>LAS MARGARITAS III</t>
  </si>
  <si>
    <t>AQUINE I</t>
  </si>
  <si>
    <t>SANTO SEPULCRO</t>
  </si>
  <si>
    <t>GUAMUEZ I</t>
  </si>
  <si>
    <t>ALTOS DE LORENZO</t>
  </si>
  <si>
    <t>VILLA VERGEL</t>
  </si>
  <si>
    <t>LA RIVIERA</t>
  </si>
  <si>
    <t>BUESAQUILLO</t>
  </si>
  <si>
    <t>CABRERA</t>
  </si>
  <si>
    <t>CATAMBUCO</t>
  </si>
  <si>
    <t>EL ENCANO</t>
  </si>
  <si>
    <t>GENOY</t>
  </si>
  <si>
    <t>GUALMATAN</t>
  </si>
  <si>
    <t>JAMONDINO</t>
  </si>
  <si>
    <t>JONGOVITO</t>
  </si>
  <si>
    <t>LA CALDERA</t>
  </si>
  <si>
    <t>LA LAGUNA</t>
  </si>
  <si>
    <t>MOCONDINO</t>
  </si>
  <si>
    <t>OBONUCO</t>
  </si>
  <si>
    <t>VILLA ELENA</t>
  </si>
  <si>
    <t>EL CALVARIO</t>
  </si>
  <si>
    <t>CONJUNTO RESIDENCIAL IGUAZU</t>
  </si>
  <si>
    <t>LOS OLIVOS</t>
  </si>
  <si>
    <t>BELLA VISTA</t>
  </si>
  <si>
    <t>SAN JUAN DE DIOS I</t>
  </si>
  <si>
    <t>MAPACHICO</t>
  </si>
  <si>
    <t>VILLAS DEL NORTE</t>
  </si>
  <si>
    <t>VILLA ADRIANA MARIA</t>
  </si>
  <si>
    <t>LA CRUZ</t>
  </si>
  <si>
    <t>GUALCALOMA IV</t>
  </si>
  <si>
    <t>NIZA II</t>
  </si>
  <si>
    <t>SAN JUAN DE ANGANOY</t>
  </si>
  <si>
    <t>VILLA RECREO III</t>
  </si>
  <si>
    <t>MIRAVALLE</t>
  </si>
  <si>
    <t>BELALCAZAR</t>
  </si>
  <si>
    <t>SANTANDER</t>
  </si>
  <si>
    <t>OCHO DE MARZO</t>
  </si>
  <si>
    <t>QUILLOTOCTO</t>
  </si>
  <si>
    <t>LA LOMITA</t>
  </si>
  <si>
    <t>ATAHUALPA</t>
  </si>
  <si>
    <t>GRANADA III</t>
  </si>
  <si>
    <t>SANTA MARIA</t>
  </si>
  <si>
    <t>TORRES DE MARILUZ I</t>
  </si>
  <si>
    <t>TORRES DE MARILUZ II</t>
  </si>
  <si>
    <t>REMANSOS DEL NORTE</t>
  </si>
  <si>
    <t>ZARAMA</t>
  </si>
  <si>
    <t>REFUGIO VALLE DE ATRIZ</t>
  </si>
  <si>
    <t>LAS AMERICAS_</t>
  </si>
  <si>
    <t>SINDAGUA</t>
  </si>
  <si>
    <t>VILLA OLIMPICA</t>
  </si>
  <si>
    <t>SAN MIGUEL DE JONGOVITO</t>
  </si>
  <si>
    <t>CONDOMINIO VALLE DE ATRIZ</t>
  </si>
  <si>
    <t>AVENIDA SANTANDER</t>
  </si>
  <si>
    <t>CARACHA</t>
  </si>
  <si>
    <t>TERRAZAS DEL NORTE</t>
  </si>
  <si>
    <t>MARIA PAZ</t>
  </si>
  <si>
    <t>LAS VIOLETAS I</t>
  </si>
  <si>
    <t>LA GRAN COLOMBIA</t>
  </si>
  <si>
    <t>ALTOS DE CHAPALITO II</t>
  </si>
  <si>
    <t>LOS ROBLES</t>
  </si>
  <si>
    <t>NIZA I</t>
  </si>
  <si>
    <t>LUIS CARLOS GALAN</t>
  </si>
  <si>
    <t>LA PALMA</t>
  </si>
  <si>
    <t>VILLAS SANTA SOFIA</t>
  </si>
  <si>
    <t>COLPATRIA</t>
  </si>
  <si>
    <t>BELLO HORIZONTE</t>
  </si>
  <si>
    <t>TORRES DE PUBENZA</t>
  </si>
  <si>
    <t>EL POLVORIN</t>
  </si>
  <si>
    <t>SAN FERNANDO</t>
  </si>
  <si>
    <t>SOL DE ORIENTE</t>
  </si>
  <si>
    <t>LOS DOS PUENTES_</t>
  </si>
  <si>
    <t>VILLA JAZMIN</t>
  </si>
  <si>
    <t>PUCALPA II</t>
  </si>
  <si>
    <t>VILLAS DEL VIENTO</t>
  </si>
  <si>
    <t>AVENIDA JULIAN BUCHELLI</t>
  </si>
  <si>
    <t>JOSE ANTONIO GALAN</t>
  </si>
  <si>
    <t>ROSAL DEL ORIENTE</t>
  </si>
  <si>
    <t>PRAGA</t>
  </si>
  <si>
    <t>LOS ELISEOS</t>
  </si>
  <si>
    <t>EL REMANSO</t>
  </si>
  <si>
    <t>LOS GUADUALES</t>
  </si>
  <si>
    <t>QUITO LOPEZ III</t>
  </si>
  <si>
    <t>URBANIZACION LA MERCED</t>
  </si>
  <si>
    <t>VILLA SOFIA</t>
  </si>
  <si>
    <t>PANAMERICANA</t>
  </si>
  <si>
    <t>LOS ALCAZARES</t>
  </si>
  <si>
    <t>VILLA RECREO II</t>
  </si>
  <si>
    <t>CAMPIÑA DE ORIENTE</t>
  </si>
  <si>
    <t>AVENIDA BOYACA</t>
  </si>
  <si>
    <t>SANTA MONICA V</t>
  </si>
  <si>
    <t>CANCHALA</t>
  </si>
  <si>
    <t>VILLA ORIENTE</t>
  </si>
  <si>
    <t>VILLAS DEL SOL</t>
  </si>
  <si>
    <t>MARIA ISABEL I</t>
  </si>
  <si>
    <t>LOS LAURELES</t>
  </si>
  <si>
    <t>VERSALLES</t>
  </si>
  <si>
    <t>CASTILLA</t>
  </si>
  <si>
    <t>AMERICAS NORTE</t>
  </si>
  <si>
    <t>EL RINCON DEL ROSARIO</t>
  </si>
  <si>
    <t>EL FUTURO</t>
  </si>
  <si>
    <t>EL PARAISO</t>
  </si>
  <si>
    <t>LA JOSEFINA</t>
  </si>
  <si>
    <t>PUCALPA I</t>
  </si>
  <si>
    <t>CAMPO VERDE</t>
  </si>
  <si>
    <t>VILLA DE LOS ANDES</t>
  </si>
  <si>
    <t>NORMANDIA</t>
  </si>
  <si>
    <t>ALTOS DEL CAMPO</t>
  </si>
  <si>
    <t>MADRIGAL</t>
  </si>
  <si>
    <t>PRADOS DEL SUR</t>
  </si>
  <si>
    <t>HOSPITAL SAN PEDRO</t>
  </si>
  <si>
    <t>PRADO VERDE</t>
  </si>
  <si>
    <t>NUEVO AMANECER</t>
  </si>
  <si>
    <t>PORTAL VALLE DE ATRIZ</t>
  </si>
  <si>
    <t>JUAN XXIII</t>
  </si>
  <si>
    <t>ALAMEDA II</t>
  </si>
  <si>
    <t>VEINTE DE JULIO</t>
  </si>
  <si>
    <t>CASA LOMA</t>
  </si>
  <si>
    <t>SANTA CATALINA</t>
  </si>
  <si>
    <t>AVENIDA IDEMA</t>
  </si>
  <si>
    <t>CASTILLOS DEL NORTE</t>
  </si>
  <si>
    <t>PORTAL DE ARANDA II</t>
  </si>
  <si>
    <t>PRADOS DEL NORTE</t>
  </si>
  <si>
    <t>LAUREANO GOMEZ</t>
  </si>
  <si>
    <t>UNIDAD RESIDENCIAL MIJITAYO</t>
  </si>
  <si>
    <t>MIJITAYO ALTO</t>
  </si>
  <si>
    <t>NIZA III</t>
  </si>
  <si>
    <t>CIUDAD JARDIN</t>
  </si>
  <si>
    <t>BOMBONA_</t>
  </si>
  <si>
    <t>LA PRIMAVERA</t>
  </si>
  <si>
    <t>BOSQUES DE LA COLINA II</t>
  </si>
  <si>
    <t>LAS CUADRAS_</t>
  </si>
  <si>
    <t>SAN ANDRES_</t>
  </si>
  <si>
    <t>PARQUE INFANTIL</t>
  </si>
  <si>
    <t>EL REFUGIO</t>
  </si>
  <si>
    <t>AQUINE IV</t>
  </si>
  <si>
    <t>INFORMACION CASOS CONFIRMADOS Y RECUPERADOS POR COMUNA 04/09/2020</t>
  </si>
  <si>
    <t>INFORMACION CASOS CONFIRMADOS Y RECUPERADOS POR CORREGIMIENTO 04/09/2020</t>
  </si>
  <si>
    <t>INFORMACION CASOS CONFIRMADOS Y RECUPERADOS POR COMUNA Y POR BARRIO 04/09/2020</t>
  </si>
  <si>
    <t>INFORMACION DE PARTICIPACION PORCENTUAL DE CASOS ACTIVOS (POSITIVOS - RECUPERADOS) POR BARRIO SOBRE EL TOTAL DE CASOS ACTIVOS (POSITIVOS - RECUPERADOS) 04/09/2020</t>
  </si>
  <si>
    <t>VILLA GUERRERO</t>
  </si>
  <si>
    <t>EL PORTAL DEL NORTE</t>
  </si>
  <si>
    <t>PORTAL REAL</t>
  </si>
  <si>
    <t>AQUINE RESERVADO</t>
  </si>
  <si>
    <t>VILLA DEL PRADO</t>
  </si>
  <si>
    <t>ALTOS DE LA CAROLINA</t>
  </si>
  <si>
    <t>BALCONES DEL ESTE</t>
  </si>
  <si>
    <t>PARQUE BOLIVAR</t>
  </si>
  <si>
    <t>TORRES DEL PRADO</t>
  </si>
  <si>
    <t>SIETE DE AGOSTO</t>
  </si>
  <si>
    <t>RINCON COLONIAL</t>
  </si>
  <si>
    <t>LA VEGA</t>
  </si>
  <si>
    <t>VILLA DEL RIO</t>
  </si>
  <si>
    <t>VILLA SANTA MARTA</t>
  </si>
  <si>
    <t>EL EDEN</t>
  </si>
  <si>
    <t>VILLA AURORA</t>
  </si>
  <si>
    <t>FRAILEJONES</t>
  </si>
  <si>
    <t>MIRADOR DE SAN JUAN</t>
  </si>
  <si>
    <t>EL MIRADOR</t>
  </si>
  <si>
    <t>CALATRAVA</t>
  </si>
  <si>
    <t>SAN RAFAEL</t>
  </si>
  <si>
    <t>CAMPOS DE CASTILLA</t>
  </si>
  <si>
    <t>SAN ANTONIO DE PADUA</t>
  </si>
  <si>
    <t>LOS NOGALES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</si>
</sst>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FF00"/>
      <name val="Calibri"/>
      <family val="2"/>
      <scheme val="minor"/>
    </font>
    <font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  <xf numFmtId="0" fontId="1" fillId="0" borderId="0"/>
  </cellStyleXfs>
  <cellXfs count="22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/>
    </xf>
    <xf numFmtId="10" fontId="1" fillId="3" borderId="0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0" fillId="3" borderId="0" xfId="2" applyFont="1" applyFill="1" applyBorder="1" applyAlignment="1">
      <alignment horizontal="center"/>
    </xf>
    <xf numFmtId="41" fontId="0" fillId="3" borderId="0" xfId="2" applyFont="1" applyFill="1" applyBorder="1" applyAlignment="1">
      <alignment horizontal="center" vertical="center"/>
    </xf>
    <xf numFmtId="41" fontId="0" fillId="0" borderId="0" xfId="2" applyFont="1" applyBorder="1" applyAlignment="1">
      <alignment horizontal="center" vertical="center"/>
    </xf>
    <xf numFmtId="41" fontId="0" fillId="0" borderId="0" xfId="2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" borderId="0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9" fontId="2" fillId="3" borderId="2" xfId="1" applyFont="1" applyFill="1" applyBorder="1" applyAlignment="1">
      <alignment horizontal="center"/>
    </xf>
    <xf numFmtId="0" fontId="0" fillId="3" borderId="0" xfId="0" applyFont="1" applyFill="1" applyAlignment="1">
      <alignment horizontal="center" vertical="center"/>
    </xf>
    <xf numFmtId="10" fontId="0" fillId="3" borderId="0" xfId="1" applyNumberFormat="1" applyFont="1" applyFill="1" applyAlignment="1">
      <alignment horizontal="center"/>
    </xf>
    <xf numFmtId="0" fontId="0" fillId="0" borderId="3" xfId="0" applyFont="1" applyBorder="1" applyAlignment="1"/>
    <xf numFmtId="164" fontId="1" fillId="3" borderId="4" xfId="1" applyNumberFormat="1" applyFont="1" applyFill="1" applyBorder="1" applyAlignment="1"/>
    <xf numFmtId="0" fontId="0" fillId="0" borderId="5" xfId="0" applyFont="1" applyBorder="1" applyAlignment="1"/>
    <xf numFmtId="164" fontId="1" fillId="3" borderId="6" xfId="1" applyNumberFormat="1" applyFont="1" applyFill="1" applyBorder="1" applyAlignment="1"/>
    <xf numFmtId="0" fontId="0" fillId="0" borderId="7" xfId="0" applyFont="1" applyBorder="1" applyAlignment="1"/>
    <xf numFmtId="164" fontId="1" fillId="3" borderId="8" xfId="1" applyNumberFormat="1" applyFont="1" applyFill="1" applyBorder="1" applyAlignment="1"/>
    <xf numFmtId="164" fontId="2" fillId="3" borderId="2" xfId="1" applyNumberFormat="1" applyFont="1" applyFill="1" applyBorder="1" applyAlignment="1"/>
    <xf numFmtId="9" fontId="1" fillId="14" borderId="17" xfId="1" applyFont="1" applyFill="1" applyBorder="1" applyAlignment="1">
      <alignment horizontal="center"/>
    </xf>
    <xf numFmtId="9" fontId="3" fillId="11" borderId="19" xfId="1" applyFont="1" applyFill="1" applyBorder="1" applyAlignment="1">
      <alignment horizontal="center"/>
    </xf>
    <xf numFmtId="9" fontId="3" fillId="4" borderId="19" xfId="1" applyFont="1" applyFill="1" applyBorder="1" applyAlignment="1">
      <alignment horizontal="center"/>
    </xf>
    <xf numFmtId="9" fontId="3" fillId="13" borderId="19" xfId="1" applyFont="1" applyFill="1" applyBorder="1" applyAlignment="1">
      <alignment horizontal="center"/>
    </xf>
    <xf numFmtId="9" fontId="7" fillId="15" borderId="19" xfId="1" applyFont="1" applyFill="1" applyBorder="1" applyAlignment="1">
      <alignment horizontal="center"/>
    </xf>
    <xf numFmtId="9" fontId="7" fillId="15" borderId="20" xfId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41" fontId="0" fillId="3" borderId="0" xfId="0" applyNumberFormat="1" applyFont="1" applyFill="1" applyAlignment="1">
      <alignment horizontal="center"/>
    </xf>
    <xf numFmtId="9" fontId="0" fillId="3" borderId="0" xfId="1" applyFont="1" applyFill="1" applyAlignment="1">
      <alignment horizontal="center"/>
    </xf>
    <xf numFmtId="9" fontId="0" fillId="3" borderId="0" xfId="0" applyNumberFormat="1" applyFont="1" applyFill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41" fontId="3" fillId="11" borderId="19" xfId="2" applyFont="1" applyFill="1" applyBorder="1" applyAlignment="1">
      <alignment horizontal="center"/>
    </xf>
    <xf numFmtId="41" fontId="3" fillId="4" borderId="19" xfId="2" applyFont="1" applyFill="1" applyBorder="1" applyAlignment="1">
      <alignment horizontal="center"/>
    </xf>
    <xf numFmtId="41" fontId="3" fillId="13" borderId="19" xfId="2" applyFont="1" applyFill="1" applyBorder="1" applyAlignment="1">
      <alignment horizontal="center"/>
    </xf>
    <xf numFmtId="41" fontId="7" fillId="15" borderId="19" xfId="2" applyFont="1" applyFill="1" applyBorder="1" applyAlignment="1">
      <alignment horizontal="center"/>
    </xf>
    <xf numFmtId="41" fontId="7" fillId="15" borderId="20" xfId="2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1" fillId="3" borderId="2" xfId="1" applyNumberFormat="1" applyFont="1" applyFill="1" applyBorder="1" applyAlignment="1"/>
    <xf numFmtId="0" fontId="0" fillId="0" borderId="25" xfId="0" applyNumberFormat="1" applyFont="1" applyBorder="1"/>
    <xf numFmtId="0" fontId="0" fillId="0" borderId="26" xfId="0" applyNumberFormat="1" applyFont="1" applyBorder="1"/>
    <xf numFmtId="0" fontId="0" fillId="0" borderId="27" xfId="0" applyNumberFormat="1" applyFont="1" applyBorder="1"/>
    <xf numFmtId="164" fontId="1" fillId="3" borderId="28" xfId="1" applyNumberFormat="1" applyFont="1" applyFill="1" applyBorder="1" applyAlignment="1"/>
    <xf numFmtId="164" fontId="1" fillId="3" borderId="1" xfId="1" applyNumberFormat="1" applyFont="1" applyFill="1" applyBorder="1" applyAlignment="1"/>
    <xf numFmtId="164" fontId="1" fillId="3" borderId="15" xfId="1" applyNumberFormat="1" applyFont="1" applyFill="1" applyBorder="1" applyAlignment="1"/>
    <xf numFmtId="9" fontId="2" fillId="3" borderId="14" xfId="0" applyNumberFormat="1" applyFont="1" applyFill="1" applyBorder="1" applyAlignment="1">
      <alignment horizontal="center"/>
    </xf>
    <xf numFmtId="0" fontId="0" fillId="0" borderId="29" xfId="0" applyFont="1" applyBorder="1" applyAlignment="1"/>
    <xf numFmtId="0" fontId="0" fillId="0" borderId="30" xfId="0" applyFont="1" applyBorder="1" applyAlignment="1"/>
    <xf numFmtId="0" fontId="0" fillId="0" borderId="31" xfId="0" applyFont="1" applyBorder="1" applyAlignment="1"/>
    <xf numFmtId="0" fontId="0" fillId="0" borderId="32" xfId="0" applyFont="1" applyBorder="1" applyAlignment="1"/>
    <xf numFmtId="0" fontId="0" fillId="0" borderId="3" xfId="0" applyNumberFormat="1" applyFont="1" applyBorder="1"/>
    <xf numFmtId="0" fontId="0" fillId="0" borderId="5" xfId="0" applyNumberFormat="1" applyFont="1" applyBorder="1"/>
    <xf numFmtId="0" fontId="0" fillId="0" borderId="7" xfId="0" applyNumberFormat="1" applyFont="1" applyBorder="1"/>
    <xf numFmtId="0" fontId="2" fillId="0" borderId="32" xfId="0" applyFont="1" applyBorder="1" applyAlignment="1"/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64" fontId="1" fillId="3" borderId="4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/>
    </xf>
    <xf numFmtId="164" fontId="1" fillId="3" borderId="8" xfId="1" applyNumberFormat="1" applyFont="1" applyFill="1" applyBorder="1" applyAlignment="1">
      <alignment horizontal="right"/>
    </xf>
    <xf numFmtId="9" fontId="4" fillId="5" borderId="36" xfId="1" applyFont="1" applyFill="1" applyBorder="1" applyAlignment="1">
      <alignment horizontal="center"/>
    </xf>
    <xf numFmtId="9" fontId="1" fillId="5" borderId="19" xfId="1" applyFont="1" applyFill="1" applyBorder="1" applyAlignment="1">
      <alignment horizontal="center"/>
    </xf>
    <xf numFmtId="9" fontId="5" fillId="4" borderId="19" xfId="1" applyFont="1" applyFill="1" applyBorder="1" applyAlignment="1">
      <alignment horizontal="center"/>
    </xf>
    <xf numFmtId="9" fontId="4" fillId="6" borderId="19" xfId="1" applyFont="1" applyFill="1" applyBorder="1" applyAlignment="1">
      <alignment horizontal="center"/>
    </xf>
    <xf numFmtId="9" fontId="1" fillId="6" borderId="19" xfId="1" applyFont="1" applyFill="1" applyBorder="1" applyAlignment="1">
      <alignment horizontal="center"/>
    </xf>
    <xf numFmtId="9" fontId="4" fillId="7" borderId="19" xfId="1" applyFont="1" applyFill="1" applyBorder="1" applyAlignment="1">
      <alignment horizontal="center"/>
    </xf>
    <xf numFmtId="9" fontId="1" fillId="7" borderId="19" xfId="1" applyFont="1" applyFill="1" applyBorder="1" applyAlignment="1">
      <alignment horizontal="center"/>
    </xf>
    <xf numFmtId="9" fontId="4" fillId="8" borderId="19" xfId="1" applyFont="1" applyFill="1" applyBorder="1" applyAlignment="1">
      <alignment horizontal="center"/>
    </xf>
    <xf numFmtId="9" fontId="1" fillId="8" borderId="19" xfId="1" applyFont="1" applyFill="1" applyBorder="1" applyAlignment="1">
      <alignment horizontal="center"/>
    </xf>
    <xf numFmtId="9" fontId="4" fillId="10" borderId="19" xfId="1" applyFont="1" applyFill="1" applyBorder="1" applyAlignment="1">
      <alignment horizontal="center"/>
    </xf>
    <xf numFmtId="9" fontId="1" fillId="10" borderId="19" xfId="1" applyFont="1" applyFill="1" applyBorder="1" applyAlignment="1">
      <alignment horizontal="center"/>
    </xf>
    <xf numFmtId="9" fontId="4" fillId="12" borderId="19" xfId="1" applyFont="1" applyFill="1" applyBorder="1" applyAlignment="1">
      <alignment horizontal="center"/>
    </xf>
    <xf numFmtId="9" fontId="1" fillId="12" borderId="19" xfId="1" applyFont="1" applyFill="1" applyBorder="1" applyAlignment="1">
      <alignment horizontal="center"/>
    </xf>
    <xf numFmtId="9" fontId="4" fillId="9" borderId="19" xfId="1" applyFont="1" applyFill="1" applyBorder="1" applyAlignment="1">
      <alignment horizontal="center"/>
    </xf>
    <xf numFmtId="9" fontId="1" fillId="9" borderId="19" xfId="1" applyFont="1" applyFill="1" applyBorder="1" applyAlignment="1">
      <alignment horizontal="center"/>
    </xf>
    <xf numFmtId="9" fontId="5" fillId="13" borderId="19" xfId="1" applyFont="1" applyFill="1" applyBorder="1" applyAlignment="1">
      <alignment horizontal="center"/>
    </xf>
    <xf numFmtId="9" fontId="4" fillId="14" borderId="19" xfId="1" applyFont="1" applyFill="1" applyBorder="1" applyAlignment="1">
      <alignment horizontal="center"/>
    </xf>
    <xf numFmtId="9" fontId="1" fillId="14" borderId="19" xfId="1" applyFont="1" applyFill="1" applyBorder="1" applyAlignment="1">
      <alignment horizontal="center"/>
    </xf>
    <xf numFmtId="9" fontId="5" fillId="11" borderId="19" xfId="1" applyFont="1" applyFill="1" applyBorder="1" applyAlignment="1">
      <alignment horizontal="center"/>
    </xf>
    <xf numFmtId="9" fontId="6" fillId="15" borderId="19" xfId="1" applyFont="1" applyFill="1" applyBorder="1" applyAlignment="1">
      <alignment horizontal="center"/>
    </xf>
    <xf numFmtId="41" fontId="4" fillId="5" borderId="36" xfId="2" applyFont="1" applyFill="1" applyBorder="1" applyAlignment="1">
      <alignment horizontal="center"/>
    </xf>
    <xf numFmtId="41" fontId="1" fillId="5" borderId="19" xfId="2" applyFont="1" applyFill="1" applyBorder="1" applyAlignment="1">
      <alignment horizontal="center"/>
    </xf>
    <xf numFmtId="41" fontId="5" fillId="4" borderId="19" xfId="2" applyFont="1" applyFill="1" applyBorder="1" applyAlignment="1">
      <alignment horizontal="center"/>
    </xf>
    <xf numFmtId="41" fontId="4" fillId="6" borderId="19" xfId="2" applyFont="1" applyFill="1" applyBorder="1" applyAlignment="1">
      <alignment horizontal="center"/>
    </xf>
    <xf numFmtId="41" fontId="1" fillId="6" borderId="19" xfId="2" applyFont="1" applyFill="1" applyBorder="1" applyAlignment="1">
      <alignment horizontal="center"/>
    </xf>
    <xf numFmtId="41" fontId="4" fillId="7" borderId="19" xfId="2" applyFont="1" applyFill="1" applyBorder="1" applyAlignment="1">
      <alignment horizontal="center"/>
    </xf>
    <xf numFmtId="41" fontId="1" fillId="7" borderId="19" xfId="2" applyFont="1" applyFill="1" applyBorder="1" applyAlignment="1">
      <alignment horizontal="center"/>
    </xf>
    <xf numFmtId="41" fontId="4" fillId="8" borderId="19" xfId="2" applyFont="1" applyFill="1" applyBorder="1" applyAlignment="1">
      <alignment horizontal="center"/>
    </xf>
    <xf numFmtId="41" fontId="1" fillId="8" borderId="19" xfId="2" applyFont="1" applyFill="1" applyBorder="1" applyAlignment="1">
      <alignment horizontal="center"/>
    </xf>
    <xf numFmtId="41" fontId="4" fillId="10" borderId="19" xfId="2" applyFont="1" applyFill="1" applyBorder="1" applyAlignment="1">
      <alignment horizontal="center"/>
    </xf>
    <xf numFmtId="41" fontId="1" fillId="10" borderId="19" xfId="2" applyFont="1" applyFill="1" applyBorder="1" applyAlignment="1">
      <alignment horizontal="center"/>
    </xf>
    <xf numFmtId="41" fontId="4" fillId="12" borderId="19" xfId="2" applyFont="1" applyFill="1" applyBorder="1" applyAlignment="1">
      <alignment horizontal="center"/>
    </xf>
    <xf numFmtId="41" fontId="1" fillId="12" borderId="19" xfId="2" applyFont="1" applyFill="1" applyBorder="1" applyAlignment="1">
      <alignment horizontal="center"/>
    </xf>
    <xf numFmtId="41" fontId="4" fillId="9" borderId="19" xfId="2" applyFont="1" applyFill="1" applyBorder="1" applyAlignment="1">
      <alignment horizontal="center"/>
    </xf>
    <xf numFmtId="41" fontId="1" fillId="9" borderId="19" xfId="2" applyFont="1" applyFill="1" applyBorder="1" applyAlignment="1">
      <alignment horizontal="center"/>
    </xf>
    <xf numFmtId="41" fontId="5" fillId="13" borderId="19" xfId="2" applyFont="1" applyFill="1" applyBorder="1" applyAlignment="1">
      <alignment horizontal="center"/>
    </xf>
    <xf numFmtId="41" fontId="4" fillId="14" borderId="19" xfId="2" applyFont="1" applyFill="1" applyBorder="1" applyAlignment="1">
      <alignment horizontal="center"/>
    </xf>
    <xf numFmtId="41" fontId="1" fillId="14" borderId="19" xfId="2" applyFont="1" applyFill="1" applyBorder="1" applyAlignment="1">
      <alignment horizontal="center"/>
    </xf>
    <xf numFmtId="41" fontId="5" fillId="11" borderId="19" xfId="2" applyFont="1" applyFill="1" applyBorder="1" applyAlignment="1">
      <alignment horizontal="center"/>
    </xf>
    <xf numFmtId="41" fontId="6" fillId="15" borderId="19" xfId="2" applyFont="1" applyFill="1" applyBorder="1" applyAlignment="1">
      <alignment horizontal="center"/>
    </xf>
    <xf numFmtId="41" fontId="4" fillId="5" borderId="33" xfId="2" applyFont="1" applyFill="1" applyBorder="1" applyAlignment="1">
      <alignment horizontal="center"/>
    </xf>
    <xf numFmtId="41" fontId="1" fillId="5" borderId="34" xfId="2" applyFont="1" applyFill="1" applyBorder="1" applyAlignment="1">
      <alignment horizontal="center"/>
    </xf>
    <xf numFmtId="41" fontId="5" fillId="4" borderId="34" xfId="2" applyFont="1" applyFill="1" applyBorder="1" applyAlignment="1">
      <alignment horizontal="center"/>
    </xf>
    <xf numFmtId="41" fontId="3" fillId="4" borderId="34" xfId="2" applyFont="1" applyFill="1" applyBorder="1" applyAlignment="1">
      <alignment horizontal="center"/>
    </xf>
    <xf numFmtId="41" fontId="4" fillId="6" borderId="34" xfId="2" applyFont="1" applyFill="1" applyBorder="1" applyAlignment="1">
      <alignment horizontal="center"/>
    </xf>
    <xf numFmtId="41" fontId="1" fillId="6" borderId="34" xfId="2" applyFont="1" applyFill="1" applyBorder="1" applyAlignment="1">
      <alignment horizontal="center"/>
    </xf>
    <xf numFmtId="41" fontId="4" fillId="7" borderId="34" xfId="2" applyFont="1" applyFill="1" applyBorder="1" applyAlignment="1">
      <alignment horizontal="center"/>
    </xf>
    <xf numFmtId="41" fontId="1" fillId="7" borderId="34" xfId="2" applyFont="1" applyFill="1" applyBorder="1" applyAlignment="1">
      <alignment horizontal="center"/>
    </xf>
    <xf numFmtId="41" fontId="4" fillId="8" borderId="34" xfId="2" applyFont="1" applyFill="1" applyBorder="1" applyAlignment="1">
      <alignment horizontal="center"/>
    </xf>
    <xf numFmtId="41" fontId="1" fillId="8" borderId="34" xfId="2" applyFont="1" applyFill="1" applyBorder="1" applyAlignment="1">
      <alignment horizontal="center"/>
    </xf>
    <xf numFmtId="41" fontId="4" fillId="10" borderId="34" xfId="2" applyFont="1" applyFill="1" applyBorder="1" applyAlignment="1">
      <alignment horizontal="center"/>
    </xf>
    <xf numFmtId="41" fontId="1" fillId="10" borderId="34" xfId="2" applyFont="1" applyFill="1" applyBorder="1" applyAlignment="1">
      <alignment horizontal="center"/>
    </xf>
    <xf numFmtId="41" fontId="4" fillId="12" borderId="34" xfId="2" applyFont="1" applyFill="1" applyBorder="1" applyAlignment="1">
      <alignment horizontal="center"/>
    </xf>
    <xf numFmtId="41" fontId="1" fillId="12" borderId="34" xfId="2" applyFont="1" applyFill="1" applyBorder="1" applyAlignment="1">
      <alignment horizontal="center"/>
    </xf>
    <xf numFmtId="41" fontId="4" fillId="9" borderId="34" xfId="2" applyFont="1" applyFill="1" applyBorder="1" applyAlignment="1">
      <alignment horizontal="center"/>
    </xf>
    <xf numFmtId="41" fontId="1" fillId="9" borderId="34" xfId="2" applyFont="1" applyFill="1" applyBorder="1" applyAlignment="1">
      <alignment horizontal="center"/>
    </xf>
    <xf numFmtId="41" fontId="5" fillId="13" borderId="34" xfId="2" applyFont="1" applyFill="1" applyBorder="1" applyAlignment="1">
      <alignment horizontal="center"/>
    </xf>
    <xf numFmtId="41" fontId="3" fillId="13" borderId="34" xfId="2" applyFont="1" applyFill="1" applyBorder="1" applyAlignment="1">
      <alignment horizontal="center"/>
    </xf>
    <xf numFmtId="41" fontId="4" fillId="14" borderId="34" xfId="2" applyFont="1" applyFill="1" applyBorder="1" applyAlignment="1">
      <alignment horizontal="center"/>
    </xf>
    <xf numFmtId="41" fontId="1" fillId="14" borderId="34" xfId="2" applyFont="1" applyFill="1" applyBorder="1" applyAlignment="1">
      <alignment horizontal="center"/>
    </xf>
    <xf numFmtId="41" fontId="5" fillId="11" borderId="34" xfId="2" applyFont="1" applyFill="1" applyBorder="1" applyAlignment="1">
      <alignment horizontal="center"/>
    </xf>
    <xf numFmtId="41" fontId="3" fillId="11" borderId="34" xfId="2" applyFont="1" applyFill="1" applyBorder="1" applyAlignment="1">
      <alignment horizontal="center"/>
    </xf>
    <xf numFmtId="41" fontId="6" fillId="15" borderId="34" xfId="2" applyFont="1" applyFill="1" applyBorder="1" applyAlignment="1">
      <alignment horizontal="center"/>
    </xf>
    <xf numFmtId="41" fontId="7" fillId="15" borderId="34" xfId="2" applyFont="1" applyFill="1" applyBorder="1" applyAlignment="1">
      <alignment horizontal="center"/>
    </xf>
    <xf numFmtId="41" fontId="7" fillId="15" borderId="35" xfId="2" applyFont="1" applyFill="1" applyBorder="1" applyAlignment="1">
      <alignment horizontal="center"/>
    </xf>
    <xf numFmtId="9" fontId="4" fillId="5" borderId="33" xfId="1" applyFont="1" applyFill="1" applyBorder="1" applyAlignment="1">
      <alignment horizontal="center"/>
    </xf>
    <xf numFmtId="9" fontId="1" fillId="5" borderId="34" xfId="1" applyFont="1" applyFill="1" applyBorder="1" applyAlignment="1">
      <alignment horizontal="center"/>
    </xf>
    <xf numFmtId="9" fontId="5" fillId="4" borderId="34" xfId="1" applyFont="1" applyFill="1" applyBorder="1" applyAlignment="1">
      <alignment horizontal="center"/>
    </xf>
    <xf numFmtId="9" fontId="3" fillId="4" borderId="34" xfId="1" applyFont="1" applyFill="1" applyBorder="1" applyAlignment="1">
      <alignment horizontal="center"/>
    </xf>
    <xf numFmtId="9" fontId="4" fillId="6" borderId="34" xfId="1" applyFont="1" applyFill="1" applyBorder="1" applyAlignment="1">
      <alignment horizontal="center"/>
    </xf>
    <xf numFmtId="9" fontId="1" fillId="6" borderId="34" xfId="1" applyFont="1" applyFill="1" applyBorder="1" applyAlignment="1">
      <alignment horizontal="center"/>
    </xf>
    <xf numFmtId="9" fontId="4" fillId="7" borderId="34" xfId="1" applyFont="1" applyFill="1" applyBorder="1" applyAlignment="1">
      <alignment horizontal="center"/>
    </xf>
    <xf numFmtId="9" fontId="1" fillId="7" borderId="34" xfId="1" applyFont="1" applyFill="1" applyBorder="1" applyAlignment="1">
      <alignment horizontal="center"/>
    </xf>
    <xf numFmtId="9" fontId="4" fillId="8" borderId="34" xfId="1" applyFont="1" applyFill="1" applyBorder="1" applyAlignment="1">
      <alignment horizontal="center"/>
    </xf>
    <xf numFmtId="9" fontId="1" fillId="8" borderId="34" xfId="1" applyFont="1" applyFill="1" applyBorder="1" applyAlignment="1">
      <alignment horizontal="center"/>
    </xf>
    <xf numFmtId="9" fontId="4" fillId="10" borderId="34" xfId="1" applyFont="1" applyFill="1" applyBorder="1" applyAlignment="1">
      <alignment horizontal="center"/>
    </xf>
    <xf numFmtId="9" fontId="1" fillId="10" borderId="34" xfId="1" applyFont="1" applyFill="1" applyBorder="1" applyAlignment="1">
      <alignment horizontal="center"/>
    </xf>
    <xf numFmtId="9" fontId="4" fillId="12" borderId="34" xfId="1" applyFont="1" applyFill="1" applyBorder="1" applyAlignment="1">
      <alignment horizontal="center"/>
    </xf>
    <xf numFmtId="9" fontId="1" fillId="12" borderId="34" xfId="1" applyFont="1" applyFill="1" applyBorder="1" applyAlignment="1">
      <alignment horizontal="center"/>
    </xf>
    <xf numFmtId="9" fontId="4" fillId="9" borderId="34" xfId="1" applyFont="1" applyFill="1" applyBorder="1" applyAlignment="1">
      <alignment horizontal="center"/>
    </xf>
    <xf numFmtId="9" fontId="1" fillId="9" borderId="34" xfId="1" applyFont="1" applyFill="1" applyBorder="1" applyAlignment="1">
      <alignment horizontal="center"/>
    </xf>
    <xf numFmtId="9" fontId="5" fillId="13" borderId="34" xfId="1" applyFont="1" applyFill="1" applyBorder="1" applyAlignment="1">
      <alignment horizontal="center"/>
    </xf>
    <xf numFmtId="9" fontId="3" fillId="13" borderId="34" xfId="1" applyFont="1" applyFill="1" applyBorder="1" applyAlignment="1">
      <alignment horizontal="center"/>
    </xf>
    <xf numFmtId="9" fontId="4" fillId="14" borderId="34" xfId="1" applyFont="1" applyFill="1" applyBorder="1" applyAlignment="1">
      <alignment horizontal="center"/>
    </xf>
    <xf numFmtId="9" fontId="1" fillId="14" borderId="34" xfId="1" applyFont="1" applyFill="1" applyBorder="1" applyAlignment="1">
      <alignment horizontal="center"/>
    </xf>
    <xf numFmtId="9" fontId="5" fillId="11" borderId="34" xfId="1" applyFont="1" applyFill="1" applyBorder="1" applyAlignment="1">
      <alignment horizontal="center"/>
    </xf>
    <xf numFmtId="9" fontId="3" fillId="11" borderId="34" xfId="1" applyFont="1" applyFill="1" applyBorder="1" applyAlignment="1">
      <alignment horizontal="center"/>
    </xf>
    <xf numFmtId="9" fontId="6" fillId="15" borderId="34" xfId="1" applyFont="1" applyFill="1" applyBorder="1" applyAlignment="1">
      <alignment horizontal="center"/>
    </xf>
    <xf numFmtId="9" fontId="7" fillId="15" borderId="34" xfId="1" applyFont="1" applyFill="1" applyBorder="1" applyAlignment="1">
      <alignment horizontal="center"/>
    </xf>
    <xf numFmtId="9" fontId="7" fillId="15" borderId="35" xfId="1" applyFont="1" applyFill="1" applyBorder="1" applyAlignment="1">
      <alignment horizontal="center"/>
    </xf>
    <xf numFmtId="9" fontId="4" fillId="5" borderId="38" xfId="1" applyFont="1" applyFill="1" applyBorder="1" applyAlignment="1">
      <alignment horizontal="center"/>
    </xf>
    <xf numFmtId="9" fontId="1" fillId="5" borderId="17" xfId="1" applyFont="1" applyFill="1" applyBorder="1" applyAlignment="1">
      <alignment horizontal="center"/>
    </xf>
    <xf numFmtId="9" fontId="5" fillId="4" borderId="17" xfId="1" applyFont="1" applyFill="1" applyBorder="1" applyAlignment="1">
      <alignment horizontal="center"/>
    </xf>
    <xf numFmtId="9" fontId="3" fillId="4" borderId="17" xfId="1" applyFont="1" applyFill="1" applyBorder="1" applyAlignment="1">
      <alignment horizontal="center"/>
    </xf>
    <xf numFmtId="9" fontId="4" fillId="6" borderId="17" xfId="1" applyFont="1" applyFill="1" applyBorder="1" applyAlignment="1">
      <alignment horizontal="center"/>
    </xf>
    <xf numFmtId="9" fontId="1" fillId="6" borderId="17" xfId="1" applyFont="1" applyFill="1" applyBorder="1" applyAlignment="1">
      <alignment horizontal="center"/>
    </xf>
    <xf numFmtId="9" fontId="4" fillId="7" borderId="17" xfId="1" applyFont="1" applyFill="1" applyBorder="1" applyAlignment="1">
      <alignment horizontal="center"/>
    </xf>
    <xf numFmtId="9" fontId="1" fillId="7" borderId="17" xfId="1" applyFont="1" applyFill="1" applyBorder="1" applyAlignment="1">
      <alignment horizontal="center"/>
    </xf>
    <xf numFmtId="9" fontId="4" fillId="8" borderId="17" xfId="1" applyFont="1" applyFill="1" applyBorder="1" applyAlignment="1">
      <alignment horizontal="center"/>
    </xf>
    <xf numFmtId="9" fontId="1" fillId="8" borderId="17" xfId="1" applyFont="1" applyFill="1" applyBorder="1" applyAlignment="1">
      <alignment horizontal="center"/>
    </xf>
    <xf numFmtId="9" fontId="4" fillId="10" borderId="17" xfId="1" applyFont="1" applyFill="1" applyBorder="1" applyAlignment="1">
      <alignment horizontal="center"/>
    </xf>
    <xf numFmtId="9" fontId="1" fillId="10" borderId="17" xfId="1" applyFont="1" applyFill="1" applyBorder="1" applyAlignment="1">
      <alignment horizontal="center"/>
    </xf>
    <xf numFmtId="9" fontId="4" fillId="12" borderId="17" xfId="1" applyFont="1" applyFill="1" applyBorder="1" applyAlignment="1">
      <alignment horizontal="center"/>
    </xf>
    <xf numFmtId="9" fontId="1" fillId="12" borderId="17" xfId="1" applyFont="1" applyFill="1" applyBorder="1" applyAlignment="1">
      <alignment horizontal="center"/>
    </xf>
    <xf numFmtId="9" fontId="4" fillId="9" borderId="17" xfId="1" applyFont="1" applyFill="1" applyBorder="1" applyAlignment="1">
      <alignment horizontal="center"/>
    </xf>
    <xf numFmtId="9" fontId="1" fillId="9" borderId="17" xfId="1" applyFont="1" applyFill="1" applyBorder="1" applyAlignment="1">
      <alignment horizontal="center"/>
    </xf>
    <xf numFmtId="9" fontId="5" fillId="13" borderId="17" xfId="1" applyFont="1" applyFill="1" applyBorder="1" applyAlignment="1">
      <alignment horizontal="center"/>
    </xf>
    <xf numFmtId="9" fontId="3" fillId="13" borderId="17" xfId="1" applyFont="1" applyFill="1" applyBorder="1" applyAlignment="1">
      <alignment horizontal="center"/>
    </xf>
    <xf numFmtId="9" fontId="4" fillId="14" borderId="17" xfId="1" applyFont="1" applyFill="1" applyBorder="1" applyAlignment="1">
      <alignment horizontal="center"/>
    </xf>
    <xf numFmtId="9" fontId="5" fillId="11" borderId="17" xfId="1" applyFont="1" applyFill="1" applyBorder="1" applyAlignment="1">
      <alignment horizontal="center"/>
    </xf>
    <xf numFmtId="9" fontId="3" fillId="11" borderId="17" xfId="1" applyFont="1" applyFill="1" applyBorder="1" applyAlignment="1">
      <alignment horizontal="center"/>
    </xf>
    <xf numFmtId="9" fontId="6" fillId="15" borderId="17" xfId="1" applyFont="1" applyFill="1" applyBorder="1" applyAlignment="1">
      <alignment horizontal="center"/>
    </xf>
    <xf numFmtId="9" fontId="7" fillId="15" borderId="17" xfId="1" applyFont="1" applyFill="1" applyBorder="1" applyAlignment="1">
      <alignment horizontal="center"/>
    </xf>
    <xf numFmtId="9" fontId="7" fillId="15" borderId="39" xfId="1" applyFont="1" applyFill="1" applyBorder="1" applyAlignment="1">
      <alignment horizontal="center"/>
    </xf>
    <xf numFmtId="9" fontId="10" fillId="5" borderId="36" xfId="1" applyFont="1" applyFill="1" applyBorder="1" applyAlignment="1">
      <alignment horizontal="center"/>
    </xf>
    <xf numFmtId="9" fontId="11" fillId="4" borderId="19" xfId="1" applyFont="1" applyFill="1" applyBorder="1" applyAlignment="1">
      <alignment horizontal="center"/>
    </xf>
    <xf numFmtId="9" fontId="10" fillId="6" borderId="19" xfId="1" applyFont="1" applyFill="1" applyBorder="1" applyAlignment="1">
      <alignment horizontal="center"/>
    </xf>
    <xf numFmtId="9" fontId="10" fillId="7" borderId="19" xfId="1" applyFont="1" applyFill="1" applyBorder="1" applyAlignment="1">
      <alignment horizontal="center"/>
    </xf>
    <xf numFmtId="9" fontId="10" fillId="8" borderId="19" xfId="1" applyFont="1" applyFill="1" applyBorder="1" applyAlignment="1">
      <alignment horizontal="center"/>
    </xf>
    <xf numFmtId="9" fontId="10" fillId="10" borderId="19" xfId="1" applyFont="1" applyFill="1" applyBorder="1" applyAlignment="1">
      <alignment horizontal="center"/>
    </xf>
    <xf numFmtId="9" fontId="10" fillId="12" borderId="19" xfId="1" applyFont="1" applyFill="1" applyBorder="1" applyAlignment="1">
      <alignment horizontal="center"/>
    </xf>
    <xf numFmtId="9" fontId="10" fillId="9" borderId="19" xfId="1" applyFont="1" applyFill="1" applyBorder="1" applyAlignment="1">
      <alignment horizontal="center"/>
    </xf>
    <xf numFmtId="9" fontId="11" fillId="13" borderId="19" xfId="1" applyFont="1" applyFill="1" applyBorder="1" applyAlignment="1">
      <alignment horizontal="center"/>
    </xf>
    <xf numFmtId="9" fontId="10" fillId="14" borderId="19" xfId="1" applyFont="1" applyFill="1" applyBorder="1" applyAlignment="1">
      <alignment horizontal="center"/>
    </xf>
    <xf numFmtId="9" fontId="11" fillId="11" borderId="19" xfId="1" applyFont="1" applyFill="1" applyBorder="1" applyAlignment="1">
      <alignment horizontal="center"/>
    </xf>
    <xf numFmtId="9" fontId="12" fillId="15" borderId="19" xfId="1" applyFont="1" applyFill="1" applyBorder="1" applyAlignment="1">
      <alignment horizontal="center"/>
    </xf>
    <xf numFmtId="9" fontId="1" fillId="5" borderId="33" xfId="1" applyFont="1" applyFill="1" applyBorder="1" applyAlignment="1">
      <alignment horizontal="center"/>
    </xf>
    <xf numFmtId="41" fontId="1" fillId="5" borderId="36" xfId="2" applyFont="1" applyFill="1" applyBorder="1" applyAlignment="1">
      <alignment horizontal="center"/>
    </xf>
    <xf numFmtId="164" fontId="10" fillId="5" borderId="40" xfId="1" applyNumberFormat="1" applyFont="1" applyFill="1" applyBorder="1" applyAlignment="1">
      <alignment horizontal="center"/>
    </xf>
    <xf numFmtId="164" fontId="11" fillId="11" borderId="18" xfId="1" applyNumberFormat="1" applyFont="1" applyFill="1" applyBorder="1" applyAlignment="1">
      <alignment horizontal="center"/>
    </xf>
    <xf numFmtId="164" fontId="12" fillId="15" borderId="18" xfId="1" applyNumberFormat="1" applyFont="1" applyFill="1" applyBorder="1" applyAlignment="1">
      <alignment horizontal="center"/>
    </xf>
    <xf numFmtId="164" fontId="10" fillId="6" borderId="18" xfId="1" applyNumberFormat="1" applyFont="1" applyFill="1" applyBorder="1" applyAlignment="1">
      <alignment horizontal="center"/>
    </xf>
    <xf numFmtId="164" fontId="10" fillId="10" borderId="18" xfId="1" applyNumberFormat="1" applyFont="1" applyFill="1" applyBorder="1" applyAlignment="1">
      <alignment horizontal="center"/>
    </xf>
    <xf numFmtId="164" fontId="10" fillId="7" borderId="18" xfId="1" applyNumberFormat="1" applyFont="1" applyFill="1" applyBorder="1" applyAlignment="1">
      <alignment horizontal="center"/>
    </xf>
    <xf numFmtId="164" fontId="10" fillId="8" borderId="18" xfId="1" applyNumberFormat="1" applyFont="1" applyFill="1" applyBorder="1" applyAlignment="1">
      <alignment horizontal="center"/>
    </xf>
    <xf numFmtId="164" fontId="11" fillId="13" borderId="18" xfId="1" applyNumberFormat="1" applyFont="1" applyFill="1" applyBorder="1" applyAlignment="1">
      <alignment horizontal="center"/>
    </xf>
    <xf numFmtId="164" fontId="10" fillId="9" borderId="18" xfId="1" applyNumberFormat="1" applyFont="1" applyFill="1" applyBorder="1" applyAlignment="1">
      <alignment horizontal="center"/>
    </xf>
    <xf numFmtId="164" fontId="11" fillId="4" borderId="18" xfId="1" applyNumberFormat="1" applyFont="1" applyFill="1" applyBorder="1" applyAlignment="1">
      <alignment horizontal="center"/>
    </xf>
    <xf numFmtId="164" fontId="10" fillId="14" borderId="18" xfId="1" applyNumberFormat="1" applyFont="1" applyFill="1" applyBorder="1" applyAlignment="1">
      <alignment horizontal="center"/>
    </xf>
    <xf numFmtId="164" fontId="10" fillId="5" borderId="18" xfId="1" applyNumberFormat="1" applyFont="1" applyFill="1" applyBorder="1" applyAlignment="1">
      <alignment horizontal="center"/>
    </xf>
    <xf numFmtId="164" fontId="10" fillId="12" borderId="18" xfId="1" applyNumberFormat="1" applyFont="1" applyFill="1" applyBorder="1" applyAlignment="1">
      <alignment horizontal="center"/>
    </xf>
    <xf numFmtId="164" fontId="12" fillId="15" borderId="37" xfId="1" applyNumberFormat="1" applyFont="1" applyFill="1" applyBorder="1" applyAlignment="1">
      <alignment horizontal="center"/>
    </xf>
    <xf numFmtId="9" fontId="10" fillId="5" borderId="19" xfId="1" applyFont="1" applyFill="1" applyBorder="1" applyAlignment="1">
      <alignment horizontal="center"/>
    </xf>
    <xf numFmtId="9" fontId="12" fillId="15" borderId="20" xfId="1" applyFont="1" applyFill="1" applyBorder="1" applyAlignment="1">
      <alignment horizontal="center"/>
    </xf>
  </cellXfs>
  <cellStyles count="5">
    <cellStyle name="Excel Built-in Normal" xfId="3"/>
    <cellStyle name="Millares [0]" xfId="2" builtinId="6"/>
    <cellStyle name="Normal" xfId="0" builtinId="0"/>
    <cellStyle name="Normal 5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166685</xdr:colOff>
      <xdr:row>0</xdr:row>
      <xdr:rowOff>105833</xdr:rowOff>
    </xdr:from>
    <xdr:to>
      <xdr:col>11</xdr:col>
      <xdr:colOff>225846</xdr:colOff>
      <xdr:row>2</xdr:row>
      <xdr:rowOff>32808</xdr:rowOff>
    </xdr:to>
    <xdr:pic>
      <xdr:nvPicPr>
        <xdr:cNvPr id="2" name="Imagen 1" descr="EspacioPublico Pasto (@EspacioPasto) |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1185" y="105833"/>
          <a:ext cx="2345161" cy="222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201084</xdr:colOff>
      <xdr:row>0</xdr:row>
      <xdr:rowOff>74084</xdr:rowOff>
    </xdr:from>
    <xdr:to>
      <xdr:col>11</xdr:col>
      <xdr:colOff>260245</xdr:colOff>
      <xdr:row>2</xdr:row>
      <xdr:rowOff>1059</xdr:rowOff>
    </xdr:to>
    <xdr:pic>
      <xdr:nvPicPr>
        <xdr:cNvPr id="4" name="Imagen 3" descr="EspacioPublico Pasto (@EspacioPasto) |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584" y="74084"/>
          <a:ext cx="2345161" cy="222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179917</xdr:colOff>
      <xdr:row>0</xdr:row>
      <xdr:rowOff>74084</xdr:rowOff>
    </xdr:from>
    <xdr:to>
      <xdr:col>11</xdr:col>
      <xdr:colOff>239078</xdr:colOff>
      <xdr:row>2</xdr:row>
      <xdr:rowOff>0</xdr:rowOff>
    </xdr:to>
    <xdr:pic>
      <xdr:nvPicPr>
        <xdr:cNvPr id="3" name="Imagen 2" descr="EspacioPublico Pasto (@EspacioPasto) |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7584" y="74084"/>
          <a:ext cx="2345161" cy="222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232834</xdr:colOff>
      <xdr:row>0</xdr:row>
      <xdr:rowOff>31749</xdr:rowOff>
    </xdr:from>
    <xdr:to>
      <xdr:col>8</xdr:col>
      <xdr:colOff>291995</xdr:colOff>
      <xdr:row>1</xdr:row>
      <xdr:rowOff>678390</xdr:rowOff>
    </xdr:to>
    <xdr:pic>
      <xdr:nvPicPr>
        <xdr:cNvPr id="3" name="Imagen 2" descr="EspacioPublico Pasto (@EspacioPasto) |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7417" y="31749"/>
          <a:ext cx="2345161" cy="222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90" zoomScaleNormal="90" workbookViewId="0">
      <pane ySplit="2" topLeftCell="A3" activePane="bottomLeft" state="frozen"/>
      <selection activeCell="B1" sqref="B1:H1"/>
      <selection pane="bottomLeft" activeCell="B2" sqref="B2"/>
    </sheetView>
  </sheetViews>
  <sheetFormatPr baseColWidth="10" defaultRowHeight="15" x14ac:dyDescent="0.25"/>
  <cols>
    <col min="1" max="1" width="20.28515625" style="3" customWidth="1"/>
    <col min="2" max="2" width="23.85546875" style="3" customWidth="1"/>
    <col min="3" max="4" width="13.140625" style="3" customWidth="1"/>
    <col min="5" max="6" width="13.85546875" style="3" customWidth="1"/>
    <col min="7" max="16384" width="11.42578125" style="3"/>
  </cols>
  <sheetData>
    <row r="1" spans="2:8" ht="123.75" customHeight="1" thickBot="1" x14ac:dyDescent="0.3">
      <c r="B1" s="49" t="s">
        <v>378</v>
      </c>
      <c r="C1" s="50"/>
      <c r="D1" s="50"/>
      <c r="E1" s="50"/>
      <c r="F1" s="50"/>
      <c r="G1" s="50"/>
      <c r="H1" s="51"/>
    </row>
    <row r="2" spans="2:8" ht="57" customHeight="1" thickBot="1" x14ac:dyDescent="0.3">
      <c r="B2" s="39" t="s">
        <v>227</v>
      </c>
      <c r="C2" s="46" t="s">
        <v>237</v>
      </c>
      <c r="D2" s="48"/>
      <c r="E2" s="46" t="s">
        <v>236</v>
      </c>
      <c r="F2" s="47"/>
      <c r="G2" s="48" t="s">
        <v>238</v>
      </c>
      <c r="H2" s="47"/>
    </row>
    <row r="3" spans="2:8" x14ac:dyDescent="0.25">
      <c r="B3" s="22" t="s">
        <v>2</v>
      </c>
      <c r="C3" s="58">
        <v>486</v>
      </c>
      <c r="D3" s="60">
        <v>1</v>
      </c>
      <c r="E3" s="68">
        <v>335</v>
      </c>
      <c r="F3" s="23">
        <f>E3/C3</f>
        <v>0.68930041152263377</v>
      </c>
      <c r="G3" s="64">
        <f>C3-E3</f>
        <v>151</v>
      </c>
      <c r="H3" s="23">
        <f>G3/C3</f>
        <v>0.31069958847736623</v>
      </c>
    </row>
    <row r="4" spans="2:8" x14ac:dyDescent="0.25">
      <c r="B4" s="24" t="s">
        <v>69</v>
      </c>
      <c r="C4" s="57">
        <v>561</v>
      </c>
      <c r="D4" s="61">
        <v>1</v>
      </c>
      <c r="E4" s="69">
        <v>415</v>
      </c>
      <c r="F4" s="25">
        <f t="shared" ref="F4:F15" si="0">E4/C4</f>
        <v>0.73975044563279857</v>
      </c>
      <c r="G4" s="65">
        <f t="shared" ref="G4:G15" si="1">C4-E4</f>
        <v>146</v>
      </c>
      <c r="H4" s="25">
        <f t="shared" ref="H4:H15" si="2">G4/C4</f>
        <v>0.26024955436720143</v>
      </c>
    </row>
    <row r="5" spans="2:8" x14ac:dyDescent="0.25">
      <c r="B5" s="24" t="s">
        <v>84</v>
      </c>
      <c r="C5" s="57">
        <v>851</v>
      </c>
      <c r="D5" s="61">
        <v>1</v>
      </c>
      <c r="E5" s="69">
        <v>640</v>
      </c>
      <c r="F5" s="25">
        <f t="shared" si="0"/>
        <v>0.75205640423031728</v>
      </c>
      <c r="G5" s="65">
        <f t="shared" si="1"/>
        <v>211</v>
      </c>
      <c r="H5" s="25">
        <f t="shared" si="2"/>
        <v>0.24794359576968272</v>
      </c>
    </row>
    <row r="6" spans="2:8" x14ac:dyDescent="0.25">
      <c r="B6" s="24" t="s">
        <v>107</v>
      </c>
      <c r="C6" s="57">
        <v>779</v>
      </c>
      <c r="D6" s="61">
        <v>1</v>
      </c>
      <c r="E6" s="69">
        <v>579</v>
      </c>
      <c r="F6" s="25">
        <f t="shared" si="0"/>
        <v>0.74326059050064186</v>
      </c>
      <c r="G6" s="65">
        <f t="shared" si="1"/>
        <v>200</v>
      </c>
      <c r="H6" s="25">
        <f t="shared" si="2"/>
        <v>0.25673940949935814</v>
      </c>
    </row>
    <row r="7" spans="2:8" x14ac:dyDescent="0.25">
      <c r="B7" s="24" t="s">
        <v>127</v>
      </c>
      <c r="C7" s="57">
        <v>749</v>
      </c>
      <c r="D7" s="61">
        <v>1</v>
      </c>
      <c r="E7" s="69">
        <v>567</v>
      </c>
      <c r="F7" s="25">
        <f t="shared" si="0"/>
        <v>0.7570093457943925</v>
      </c>
      <c r="G7" s="65">
        <f t="shared" si="1"/>
        <v>182</v>
      </c>
      <c r="H7" s="25">
        <f t="shared" si="2"/>
        <v>0.24299065420560748</v>
      </c>
    </row>
    <row r="8" spans="2:8" x14ac:dyDescent="0.25">
      <c r="B8" s="24" t="s">
        <v>146</v>
      </c>
      <c r="C8" s="57">
        <v>809</v>
      </c>
      <c r="D8" s="61">
        <v>1</v>
      </c>
      <c r="E8" s="69">
        <v>599</v>
      </c>
      <c r="F8" s="25">
        <f t="shared" si="0"/>
        <v>0.74042027194066751</v>
      </c>
      <c r="G8" s="65">
        <f t="shared" si="1"/>
        <v>210</v>
      </c>
      <c r="H8" s="25">
        <f t="shared" si="2"/>
        <v>0.25957972805933249</v>
      </c>
    </row>
    <row r="9" spans="2:8" x14ac:dyDescent="0.25">
      <c r="B9" s="24" t="s">
        <v>170</v>
      </c>
      <c r="C9" s="57">
        <v>225</v>
      </c>
      <c r="D9" s="61">
        <v>1</v>
      </c>
      <c r="E9" s="69">
        <v>161</v>
      </c>
      <c r="F9" s="25">
        <f t="shared" si="0"/>
        <v>0.7155555555555555</v>
      </c>
      <c r="G9" s="65">
        <f t="shared" si="1"/>
        <v>64</v>
      </c>
      <c r="H9" s="25">
        <f t="shared" si="2"/>
        <v>0.28444444444444444</v>
      </c>
    </row>
    <row r="10" spans="2:8" x14ac:dyDescent="0.25">
      <c r="B10" s="24" t="s">
        <v>178</v>
      </c>
      <c r="C10" s="57">
        <v>632</v>
      </c>
      <c r="D10" s="61">
        <v>1</v>
      </c>
      <c r="E10" s="69">
        <v>471</v>
      </c>
      <c r="F10" s="25">
        <f t="shared" si="0"/>
        <v>0.745253164556962</v>
      </c>
      <c r="G10" s="65">
        <f t="shared" si="1"/>
        <v>161</v>
      </c>
      <c r="H10" s="25">
        <f t="shared" si="2"/>
        <v>0.254746835443038</v>
      </c>
    </row>
    <row r="11" spans="2:8" x14ac:dyDescent="0.25">
      <c r="B11" s="24" t="s">
        <v>205</v>
      </c>
      <c r="C11" s="57">
        <v>516</v>
      </c>
      <c r="D11" s="61">
        <v>1</v>
      </c>
      <c r="E11" s="69">
        <v>381</v>
      </c>
      <c r="F11" s="25">
        <f t="shared" si="0"/>
        <v>0.73837209302325579</v>
      </c>
      <c r="G11" s="65">
        <f t="shared" si="1"/>
        <v>135</v>
      </c>
      <c r="H11" s="25">
        <f t="shared" si="2"/>
        <v>0.26162790697674421</v>
      </c>
    </row>
    <row r="12" spans="2:8" x14ac:dyDescent="0.25">
      <c r="B12" s="24" t="s">
        <v>15</v>
      </c>
      <c r="C12" s="57">
        <v>741</v>
      </c>
      <c r="D12" s="61">
        <v>1</v>
      </c>
      <c r="E12" s="69">
        <v>601</v>
      </c>
      <c r="F12" s="25">
        <f t="shared" si="0"/>
        <v>0.81106612685560053</v>
      </c>
      <c r="G12" s="65">
        <f t="shared" si="1"/>
        <v>140</v>
      </c>
      <c r="H12" s="25">
        <f t="shared" si="2"/>
        <v>0.18893387314439947</v>
      </c>
    </row>
    <row r="13" spans="2:8" x14ac:dyDescent="0.25">
      <c r="B13" s="24" t="s">
        <v>36</v>
      </c>
      <c r="C13" s="57">
        <v>399</v>
      </c>
      <c r="D13" s="61">
        <v>1</v>
      </c>
      <c r="E13" s="69">
        <v>307</v>
      </c>
      <c r="F13" s="25">
        <f t="shared" si="0"/>
        <v>0.76942355889724312</v>
      </c>
      <c r="G13" s="65">
        <f t="shared" si="1"/>
        <v>92</v>
      </c>
      <c r="H13" s="25">
        <f t="shared" si="2"/>
        <v>0.23057644110275688</v>
      </c>
    </row>
    <row r="14" spans="2:8" ht="15.75" thickBot="1" x14ac:dyDescent="0.3">
      <c r="B14" s="26" t="s">
        <v>51</v>
      </c>
      <c r="C14" s="59">
        <v>434</v>
      </c>
      <c r="D14" s="62">
        <v>1</v>
      </c>
      <c r="E14" s="70">
        <v>301</v>
      </c>
      <c r="F14" s="27">
        <f t="shared" si="0"/>
        <v>0.69354838709677424</v>
      </c>
      <c r="G14" s="66">
        <f t="shared" si="1"/>
        <v>133</v>
      </c>
      <c r="H14" s="27">
        <f t="shared" si="2"/>
        <v>0.30645161290322581</v>
      </c>
    </row>
    <row r="15" spans="2:8" ht="15.75" thickBot="1" x14ac:dyDescent="0.3">
      <c r="C15" s="18">
        <f>SUM(C3:C14)</f>
        <v>7182</v>
      </c>
      <c r="D15" s="63">
        <v>1</v>
      </c>
      <c r="E15" s="45">
        <f>SUM(E3:E14)</f>
        <v>5357</v>
      </c>
      <c r="F15" s="56">
        <f t="shared" si="0"/>
        <v>0.74589250905040383</v>
      </c>
      <c r="G15" s="67">
        <f t="shared" si="1"/>
        <v>1825</v>
      </c>
      <c r="H15" s="56">
        <f t="shared" si="2"/>
        <v>0.25410749094959623</v>
      </c>
    </row>
    <row r="18" spans="5:5" x14ac:dyDescent="0.25">
      <c r="E18" s="6"/>
    </row>
  </sheetData>
  <autoFilter ref="B2:H2">
    <filterColumn colId="1" showButton="0"/>
    <filterColumn colId="3" showButton="0"/>
    <filterColumn colId="5" showButton="0"/>
  </autoFilter>
  <sortState ref="O6:P21">
    <sortCondition ref="O6"/>
  </sortState>
  <mergeCells count="4">
    <mergeCell ref="C2:D2"/>
    <mergeCell ref="E2:F2"/>
    <mergeCell ref="G2:H2"/>
    <mergeCell ref="B1:H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zoomScale="90" zoomScaleNormal="90" workbookViewId="0">
      <pane ySplit="2" topLeftCell="A3" activePane="bottomLeft" state="frozen"/>
      <selection pane="bottomLeft" activeCell="B2" sqref="B2"/>
    </sheetView>
  </sheetViews>
  <sheetFormatPr baseColWidth="10" defaultRowHeight="15" x14ac:dyDescent="0.25"/>
  <cols>
    <col min="1" max="1" width="20.28515625" style="3" customWidth="1"/>
    <col min="2" max="2" width="23.85546875" style="3" customWidth="1"/>
    <col min="3" max="4" width="13.140625" style="3" customWidth="1"/>
    <col min="5" max="6" width="13.85546875" style="3" customWidth="1"/>
    <col min="7" max="16384" width="11.42578125" style="3"/>
  </cols>
  <sheetData>
    <row r="1" spans="2:8" ht="123.75" customHeight="1" thickBot="1" x14ac:dyDescent="0.3">
      <c r="B1" s="49" t="s">
        <v>379</v>
      </c>
      <c r="C1" s="50"/>
      <c r="D1" s="50"/>
      <c r="E1" s="50"/>
      <c r="F1" s="50"/>
      <c r="G1" s="50"/>
      <c r="H1" s="51"/>
    </row>
    <row r="2" spans="2:8" ht="57" customHeight="1" thickBot="1" x14ac:dyDescent="0.3">
      <c r="B2" s="39" t="s">
        <v>227</v>
      </c>
      <c r="C2" s="46" t="s">
        <v>237</v>
      </c>
      <c r="D2" s="47"/>
      <c r="E2" s="46" t="s">
        <v>236</v>
      </c>
      <c r="F2" s="47"/>
      <c r="G2" s="48" t="s">
        <v>238</v>
      </c>
      <c r="H2" s="47"/>
    </row>
    <row r="3" spans="2:8" x14ac:dyDescent="0.25">
      <c r="B3" s="72" t="s">
        <v>250</v>
      </c>
      <c r="C3" s="68">
        <v>60</v>
      </c>
      <c r="D3" s="75">
        <v>1</v>
      </c>
      <c r="E3" s="68">
        <v>42</v>
      </c>
      <c r="F3" s="23">
        <f t="shared" ref="F3:F19" si="0">E3/C3</f>
        <v>0.7</v>
      </c>
      <c r="G3" s="64">
        <f t="shared" ref="G3:G18" si="1">C3-E3</f>
        <v>18</v>
      </c>
      <c r="H3" s="23">
        <f t="shared" ref="H3:H18" si="2">G3/C3</f>
        <v>0.3</v>
      </c>
    </row>
    <row r="4" spans="2:8" x14ac:dyDescent="0.25">
      <c r="B4" s="73" t="s">
        <v>251</v>
      </c>
      <c r="C4" s="69">
        <v>6</v>
      </c>
      <c r="D4" s="76">
        <v>1</v>
      </c>
      <c r="E4" s="69">
        <v>4</v>
      </c>
      <c r="F4" s="25">
        <f t="shared" si="0"/>
        <v>0.66666666666666663</v>
      </c>
      <c r="G4" s="65">
        <f t="shared" si="1"/>
        <v>2</v>
      </c>
      <c r="H4" s="25">
        <f t="shared" si="2"/>
        <v>0.33333333333333331</v>
      </c>
    </row>
    <row r="5" spans="2:8" x14ac:dyDescent="0.25">
      <c r="B5" s="73" t="s">
        <v>252</v>
      </c>
      <c r="C5" s="69">
        <v>149</v>
      </c>
      <c r="D5" s="76">
        <v>1</v>
      </c>
      <c r="E5" s="69">
        <v>103</v>
      </c>
      <c r="F5" s="25">
        <f t="shared" si="0"/>
        <v>0.6912751677852349</v>
      </c>
      <c r="G5" s="65">
        <f t="shared" si="1"/>
        <v>46</v>
      </c>
      <c r="H5" s="25">
        <f t="shared" si="2"/>
        <v>0.3087248322147651</v>
      </c>
    </row>
    <row r="6" spans="2:8" x14ac:dyDescent="0.25">
      <c r="B6" s="73" t="s">
        <v>253</v>
      </c>
      <c r="C6" s="69">
        <v>31</v>
      </c>
      <c r="D6" s="76">
        <v>1</v>
      </c>
      <c r="E6" s="69">
        <v>14</v>
      </c>
      <c r="F6" s="25">
        <f t="shared" si="0"/>
        <v>0.45161290322580644</v>
      </c>
      <c r="G6" s="65">
        <f t="shared" si="1"/>
        <v>17</v>
      </c>
      <c r="H6" s="25">
        <f t="shared" si="2"/>
        <v>0.54838709677419351</v>
      </c>
    </row>
    <row r="7" spans="2:8" x14ac:dyDescent="0.25">
      <c r="B7" s="73" t="s">
        <v>254</v>
      </c>
      <c r="C7" s="69">
        <v>29</v>
      </c>
      <c r="D7" s="76">
        <v>1</v>
      </c>
      <c r="E7" s="69">
        <v>18</v>
      </c>
      <c r="F7" s="25">
        <f t="shared" si="0"/>
        <v>0.62068965517241381</v>
      </c>
      <c r="G7" s="65">
        <f t="shared" si="1"/>
        <v>11</v>
      </c>
      <c r="H7" s="25">
        <f t="shared" si="2"/>
        <v>0.37931034482758619</v>
      </c>
    </row>
    <row r="8" spans="2:8" x14ac:dyDescent="0.25">
      <c r="B8" s="73" t="s">
        <v>255</v>
      </c>
      <c r="C8" s="69">
        <v>2</v>
      </c>
      <c r="D8" s="76">
        <v>1</v>
      </c>
      <c r="E8" s="69">
        <v>0</v>
      </c>
      <c r="F8" s="25">
        <f t="shared" si="0"/>
        <v>0</v>
      </c>
      <c r="G8" s="65">
        <f t="shared" si="1"/>
        <v>2</v>
      </c>
      <c r="H8" s="25">
        <f t="shared" si="2"/>
        <v>1</v>
      </c>
    </row>
    <row r="9" spans="2:8" x14ac:dyDescent="0.25">
      <c r="B9" s="73" t="s">
        <v>256</v>
      </c>
      <c r="C9" s="69">
        <v>23</v>
      </c>
      <c r="D9" s="76">
        <v>1</v>
      </c>
      <c r="E9" s="69">
        <v>14</v>
      </c>
      <c r="F9" s="25">
        <f t="shared" si="0"/>
        <v>0.60869565217391308</v>
      </c>
      <c r="G9" s="65">
        <f t="shared" si="1"/>
        <v>9</v>
      </c>
      <c r="H9" s="25">
        <f t="shared" si="2"/>
        <v>0.39130434782608697</v>
      </c>
    </row>
    <row r="10" spans="2:8" x14ac:dyDescent="0.25">
      <c r="B10" s="73" t="s">
        <v>257</v>
      </c>
      <c r="C10" s="69">
        <v>64</v>
      </c>
      <c r="D10" s="76">
        <v>1</v>
      </c>
      <c r="E10" s="69">
        <v>39</v>
      </c>
      <c r="F10" s="25">
        <f t="shared" si="0"/>
        <v>0.609375</v>
      </c>
      <c r="G10" s="65">
        <f t="shared" si="1"/>
        <v>25</v>
      </c>
      <c r="H10" s="25">
        <f t="shared" si="2"/>
        <v>0.390625</v>
      </c>
    </row>
    <row r="11" spans="2:8" x14ac:dyDescent="0.25">
      <c r="B11" s="73" t="s">
        <v>258</v>
      </c>
      <c r="C11" s="69">
        <v>20</v>
      </c>
      <c r="D11" s="76">
        <v>1</v>
      </c>
      <c r="E11" s="69">
        <v>19</v>
      </c>
      <c r="F11" s="25">
        <f t="shared" si="0"/>
        <v>0.95</v>
      </c>
      <c r="G11" s="65">
        <f t="shared" si="1"/>
        <v>1</v>
      </c>
      <c r="H11" s="25">
        <f t="shared" si="2"/>
        <v>0.05</v>
      </c>
    </row>
    <row r="12" spans="2:8" x14ac:dyDescent="0.25">
      <c r="B12" s="73" t="s">
        <v>259</v>
      </c>
      <c r="C12" s="69">
        <v>44</v>
      </c>
      <c r="D12" s="76">
        <v>1</v>
      </c>
      <c r="E12" s="69">
        <v>39</v>
      </c>
      <c r="F12" s="25">
        <f t="shared" si="0"/>
        <v>0.88636363636363635</v>
      </c>
      <c r="G12" s="65">
        <f t="shared" si="1"/>
        <v>5</v>
      </c>
      <c r="H12" s="25">
        <f t="shared" si="2"/>
        <v>0.11363636363636363</v>
      </c>
    </row>
    <row r="13" spans="2:8" x14ac:dyDescent="0.25">
      <c r="B13" s="73" t="s">
        <v>268</v>
      </c>
      <c r="C13" s="69">
        <v>8</v>
      </c>
      <c r="D13" s="76">
        <v>1</v>
      </c>
      <c r="E13" s="69">
        <v>5</v>
      </c>
      <c r="F13" s="25">
        <f t="shared" si="0"/>
        <v>0.625</v>
      </c>
      <c r="G13" s="65">
        <f t="shared" si="1"/>
        <v>3</v>
      </c>
      <c r="H13" s="25">
        <f t="shared" si="2"/>
        <v>0.375</v>
      </c>
    </row>
    <row r="14" spans="2:8" x14ac:dyDescent="0.25">
      <c r="B14" s="73" t="s">
        <v>260</v>
      </c>
      <c r="C14" s="69">
        <v>42</v>
      </c>
      <c r="D14" s="76">
        <v>1</v>
      </c>
      <c r="E14" s="69">
        <v>34</v>
      </c>
      <c r="F14" s="25">
        <f t="shared" si="0"/>
        <v>0.80952380952380953</v>
      </c>
      <c r="G14" s="65">
        <f t="shared" si="1"/>
        <v>8</v>
      </c>
      <c r="H14" s="25">
        <f t="shared" si="2"/>
        <v>0.19047619047619047</v>
      </c>
    </row>
    <row r="15" spans="2:8" x14ac:dyDescent="0.25">
      <c r="B15" s="73" t="s">
        <v>216</v>
      </c>
      <c r="C15" s="69">
        <v>26</v>
      </c>
      <c r="D15" s="76">
        <v>1</v>
      </c>
      <c r="E15" s="69">
        <v>18</v>
      </c>
      <c r="F15" s="25">
        <f t="shared" si="0"/>
        <v>0.69230769230769229</v>
      </c>
      <c r="G15" s="65">
        <f t="shared" si="1"/>
        <v>8</v>
      </c>
      <c r="H15" s="25">
        <f t="shared" si="2"/>
        <v>0.30769230769230771</v>
      </c>
    </row>
    <row r="16" spans="2:8" x14ac:dyDescent="0.25">
      <c r="B16" s="73" t="s">
        <v>261</v>
      </c>
      <c r="C16" s="69">
        <v>56</v>
      </c>
      <c r="D16" s="76">
        <v>1</v>
      </c>
      <c r="E16" s="69">
        <v>35</v>
      </c>
      <c r="F16" s="25">
        <f t="shared" si="0"/>
        <v>0.625</v>
      </c>
      <c r="G16" s="65">
        <f t="shared" si="1"/>
        <v>21</v>
      </c>
      <c r="H16" s="25">
        <f t="shared" si="2"/>
        <v>0.375</v>
      </c>
    </row>
    <row r="17" spans="2:8" x14ac:dyDescent="0.25">
      <c r="B17" s="73" t="s">
        <v>311</v>
      </c>
      <c r="C17" s="69">
        <v>12</v>
      </c>
      <c r="D17" s="76">
        <v>1</v>
      </c>
      <c r="E17" s="69">
        <v>8</v>
      </c>
      <c r="F17" s="25">
        <f t="shared" si="0"/>
        <v>0.66666666666666663</v>
      </c>
      <c r="G17" s="65">
        <f t="shared" si="1"/>
        <v>4</v>
      </c>
      <c r="H17" s="25">
        <f t="shared" si="2"/>
        <v>0.33333333333333331</v>
      </c>
    </row>
    <row r="18" spans="2:8" ht="15.75" thickBot="1" x14ac:dyDescent="0.3">
      <c r="B18" s="74" t="s">
        <v>91</v>
      </c>
      <c r="C18" s="70">
        <v>14</v>
      </c>
      <c r="D18" s="77">
        <v>1</v>
      </c>
      <c r="E18" s="70">
        <v>7</v>
      </c>
      <c r="F18" s="27">
        <f t="shared" si="0"/>
        <v>0.5</v>
      </c>
      <c r="G18" s="66">
        <f t="shared" si="1"/>
        <v>7</v>
      </c>
      <c r="H18" s="27">
        <f t="shared" si="2"/>
        <v>0.5</v>
      </c>
    </row>
    <row r="19" spans="2:8" ht="15.75" thickBot="1" x14ac:dyDescent="0.3">
      <c r="C19" s="18">
        <f>SUM(C3:C18)</f>
        <v>586</v>
      </c>
      <c r="D19" s="19">
        <v>1</v>
      </c>
      <c r="E19" s="45">
        <f>SUM(E3:E18)</f>
        <v>399</v>
      </c>
      <c r="F19" s="28">
        <f t="shared" si="0"/>
        <v>0.6808873720136519</v>
      </c>
      <c r="G19" s="71">
        <f t="shared" ref="G19" si="3">C19-E19</f>
        <v>187</v>
      </c>
      <c r="H19" s="28">
        <f t="shared" ref="H19" si="4">G19/C19</f>
        <v>0.3191126279863481</v>
      </c>
    </row>
  </sheetData>
  <autoFilter ref="B2:H2">
    <filterColumn colId="1" showButton="0"/>
    <filterColumn colId="3" showButton="0"/>
    <filterColumn colId="5" showButton="0"/>
  </autoFilter>
  <mergeCells count="4">
    <mergeCell ref="B1:H1"/>
    <mergeCell ref="C2:D2"/>
    <mergeCell ref="E2:F2"/>
    <mergeCell ref="G2:H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56"/>
  <sheetViews>
    <sheetView zoomScale="90" zoomScaleNormal="90" workbookViewId="0">
      <pane ySplit="2" topLeftCell="A3" activePane="bottomLeft" state="frozen"/>
      <selection pane="bottomLeft" activeCell="B2" sqref="B2"/>
    </sheetView>
  </sheetViews>
  <sheetFormatPr baseColWidth="10" defaultRowHeight="15" customHeight="1" x14ac:dyDescent="0.25"/>
  <cols>
    <col min="1" max="1" width="13.140625" style="14" customWidth="1"/>
    <col min="2" max="2" width="34.5703125" style="8" bestFit="1" customWidth="1"/>
    <col min="3" max="3" width="13.140625" style="14" customWidth="1"/>
    <col min="4" max="4" width="13.140625" style="9" customWidth="1"/>
    <col min="5" max="5" width="13.85546875" style="15" customWidth="1"/>
    <col min="6" max="6" width="13.85546875" style="17" customWidth="1"/>
    <col min="7" max="7" width="11.85546875" style="12" customWidth="1"/>
    <col min="8" max="8" width="11.85546875" style="3" customWidth="1"/>
    <col min="9" max="98" width="11.42578125" style="3"/>
    <col min="99" max="16384" width="11.42578125" style="8"/>
  </cols>
  <sheetData>
    <row r="1" spans="1:98" s="3" customFormat="1" ht="123.75" customHeight="1" thickBot="1" x14ac:dyDescent="0.3">
      <c r="B1" s="49" t="s">
        <v>380</v>
      </c>
      <c r="C1" s="50"/>
      <c r="D1" s="50"/>
      <c r="E1" s="50"/>
      <c r="F1" s="50"/>
      <c r="G1" s="50"/>
      <c r="H1" s="51"/>
    </row>
    <row r="2" spans="1:98" s="3" customFormat="1" ht="57" customHeight="1" thickBot="1" x14ac:dyDescent="0.3">
      <c r="B2" s="35" t="s">
        <v>227</v>
      </c>
      <c r="C2" s="52" t="s">
        <v>237</v>
      </c>
      <c r="D2" s="53"/>
      <c r="E2" s="52" t="s">
        <v>236</v>
      </c>
      <c r="F2" s="47"/>
      <c r="G2" s="46" t="s">
        <v>238</v>
      </c>
      <c r="H2" s="47"/>
    </row>
    <row r="3" spans="1:98" s="11" customFormat="1" ht="15" customHeight="1" x14ac:dyDescent="0.3">
      <c r="A3" s="3"/>
      <c r="B3" s="78" t="s">
        <v>2</v>
      </c>
      <c r="C3" s="98">
        <v>486</v>
      </c>
      <c r="D3" s="78">
        <v>1</v>
      </c>
      <c r="E3" s="118">
        <v>335</v>
      </c>
      <c r="F3" s="143">
        <f t="shared" ref="F3" si="0">E3/C3</f>
        <v>0.68930041152263377</v>
      </c>
      <c r="G3" s="98">
        <f t="shared" ref="G3" si="1">C3-E3</f>
        <v>151</v>
      </c>
      <c r="H3" s="168">
        <f t="shared" ref="H3" si="2">D3-F3</f>
        <v>0.31069958847736623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</row>
    <row r="4" spans="1:98" ht="15" customHeight="1" x14ac:dyDescent="0.25">
      <c r="A4" s="3"/>
      <c r="B4" s="79" t="s">
        <v>5</v>
      </c>
      <c r="C4" s="99">
        <v>188</v>
      </c>
      <c r="D4" s="79">
        <v>1</v>
      </c>
      <c r="E4" s="119">
        <v>134</v>
      </c>
      <c r="F4" s="144">
        <f>E4/C4</f>
        <v>0.71276595744680848</v>
      </c>
      <c r="G4" s="99">
        <f>C4-E4</f>
        <v>54</v>
      </c>
      <c r="H4" s="169">
        <f>D4-F4</f>
        <v>0.28723404255319152</v>
      </c>
    </row>
    <row r="5" spans="1:98" ht="15" customHeight="1" x14ac:dyDescent="0.25">
      <c r="A5" s="3"/>
      <c r="B5" s="79" t="s">
        <v>9</v>
      </c>
      <c r="C5" s="99">
        <v>55</v>
      </c>
      <c r="D5" s="79">
        <v>1</v>
      </c>
      <c r="E5" s="119">
        <v>37</v>
      </c>
      <c r="F5" s="144">
        <f>E5/C5</f>
        <v>0.67272727272727273</v>
      </c>
      <c r="G5" s="99">
        <f>C5-E5</f>
        <v>18</v>
      </c>
      <c r="H5" s="169">
        <f>D5-F5</f>
        <v>0.32727272727272727</v>
      </c>
    </row>
    <row r="6" spans="1:98" ht="15" customHeight="1" x14ac:dyDescent="0.25">
      <c r="A6" s="3"/>
      <c r="B6" s="79" t="s">
        <v>12</v>
      </c>
      <c r="C6" s="99">
        <v>46</v>
      </c>
      <c r="D6" s="79">
        <v>1</v>
      </c>
      <c r="E6" s="119">
        <v>34</v>
      </c>
      <c r="F6" s="144">
        <f>E6/C6</f>
        <v>0.73913043478260865</v>
      </c>
      <c r="G6" s="99">
        <f>C6-E6</f>
        <v>12</v>
      </c>
      <c r="H6" s="169">
        <f>D6-F6</f>
        <v>0.26086956521739135</v>
      </c>
    </row>
    <row r="7" spans="1:98" ht="15" customHeight="1" x14ac:dyDescent="0.25">
      <c r="A7" s="3"/>
      <c r="B7" s="79" t="s">
        <v>7</v>
      </c>
      <c r="C7" s="99">
        <v>41</v>
      </c>
      <c r="D7" s="79">
        <v>1</v>
      </c>
      <c r="E7" s="119">
        <v>30</v>
      </c>
      <c r="F7" s="144">
        <f>E7/C7</f>
        <v>0.73170731707317072</v>
      </c>
      <c r="G7" s="99">
        <f>C7-E7</f>
        <v>11</v>
      </c>
      <c r="H7" s="169">
        <f>D7-F7</f>
        <v>0.26829268292682928</v>
      </c>
    </row>
    <row r="8" spans="1:98" ht="15" customHeight="1" x14ac:dyDescent="0.25">
      <c r="A8" s="3"/>
      <c r="B8" s="79" t="s">
        <v>37</v>
      </c>
      <c r="C8" s="99">
        <v>28</v>
      </c>
      <c r="D8" s="79">
        <v>1</v>
      </c>
      <c r="E8" s="119">
        <v>19</v>
      </c>
      <c r="F8" s="144">
        <f>E8/C8</f>
        <v>0.6785714285714286</v>
      </c>
      <c r="G8" s="99">
        <f>C8-E8</f>
        <v>9</v>
      </c>
      <c r="H8" s="169">
        <f>D8-F8</f>
        <v>0.3214285714285714</v>
      </c>
    </row>
    <row r="9" spans="1:98" ht="15" customHeight="1" x14ac:dyDescent="0.25">
      <c r="A9" s="3"/>
      <c r="B9" s="79" t="s">
        <v>50</v>
      </c>
      <c r="C9" s="99">
        <v>27</v>
      </c>
      <c r="D9" s="79">
        <v>1</v>
      </c>
      <c r="E9" s="119">
        <v>18</v>
      </c>
      <c r="F9" s="144">
        <f>E9/C9</f>
        <v>0.66666666666666663</v>
      </c>
      <c r="G9" s="99">
        <f>C9-E9</f>
        <v>9</v>
      </c>
      <c r="H9" s="169">
        <f>D9-F9</f>
        <v>0.33333333333333337</v>
      </c>
    </row>
    <row r="10" spans="1:98" ht="15" customHeight="1" x14ac:dyDescent="0.25">
      <c r="A10" s="3"/>
      <c r="B10" s="79" t="s">
        <v>10</v>
      </c>
      <c r="C10" s="99">
        <v>20</v>
      </c>
      <c r="D10" s="79">
        <v>1</v>
      </c>
      <c r="E10" s="119">
        <v>12</v>
      </c>
      <c r="F10" s="144">
        <f>E10/C10</f>
        <v>0.6</v>
      </c>
      <c r="G10" s="99">
        <f>C10-E10</f>
        <v>8</v>
      </c>
      <c r="H10" s="169">
        <f>D10-F10</f>
        <v>0.4</v>
      </c>
    </row>
    <row r="11" spans="1:98" ht="15" customHeight="1" x14ac:dyDescent="0.25">
      <c r="A11" s="3"/>
      <c r="B11" s="79" t="s">
        <v>13</v>
      </c>
      <c r="C11" s="99">
        <v>13</v>
      </c>
      <c r="D11" s="79">
        <v>1</v>
      </c>
      <c r="E11" s="119">
        <v>7</v>
      </c>
      <c r="F11" s="144">
        <f>E11/C11</f>
        <v>0.53846153846153844</v>
      </c>
      <c r="G11" s="99">
        <f>C11-E11</f>
        <v>6</v>
      </c>
      <c r="H11" s="169">
        <f>D11-F11</f>
        <v>0.46153846153846156</v>
      </c>
    </row>
    <row r="12" spans="1:98" ht="15" customHeight="1" x14ac:dyDescent="0.25">
      <c r="A12" s="3"/>
      <c r="B12" s="79" t="s">
        <v>295</v>
      </c>
      <c r="C12" s="99">
        <v>11</v>
      </c>
      <c r="D12" s="79">
        <v>1</v>
      </c>
      <c r="E12" s="119">
        <v>4</v>
      </c>
      <c r="F12" s="144">
        <f>E12/C12</f>
        <v>0.36363636363636365</v>
      </c>
      <c r="G12" s="99">
        <f>C12-E12</f>
        <v>7</v>
      </c>
      <c r="H12" s="169">
        <f>D12-F12</f>
        <v>0.63636363636363635</v>
      </c>
    </row>
    <row r="13" spans="1:98" ht="15" customHeight="1" x14ac:dyDescent="0.25">
      <c r="A13" s="3"/>
      <c r="B13" s="79" t="s">
        <v>8</v>
      </c>
      <c r="C13" s="99">
        <v>11</v>
      </c>
      <c r="D13" s="79">
        <v>1</v>
      </c>
      <c r="E13" s="119">
        <v>8</v>
      </c>
      <c r="F13" s="144">
        <f>E13/C13</f>
        <v>0.72727272727272729</v>
      </c>
      <c r="G13" s="99">
        <f>C13-E13</f>
        <v>3</v>
      </c>
      <c r="H13" s="169">
        <f>D13-F13</f>
        <v>0.27272727272727271</v>
      </c>
    </row>
    <row r="14" spans="1:98" ht="15" customHeight="1" x14ac:dyDescent="0.25">
      <c r="A14" s="3"/>
      <c r="B14" s="79" t="s">
        <v>296</v>
      </c>
      <c r="C14" s="99">
        <v>10</v>
      </c>
      <c r="D14" s="79">
        <v>1</v>
      </c>
      <c r="E14" s="119">
        <v>9</v>
      </c>
      <c r="F14" s="144">
        <f>E14/C14</f>
        <v>0.9</v>
      </c>
      <c r="G14" s="99">
        <f>C14-E14</f>
        <v>1</v>
      </c>
      <c r="H14" s="169">
        <f>D14-F14</f>
        <v>9.9999999999999978E-2</v>
      </c>
    </row>
    <row r="15" spans="1:98" ht="15" customHeight="1" x14ac:dyDescent="0.25">
      <c r="A15" s="3"/>
      <c r="B15" s="79" t="s">
        <v>290</v>
      </c>
      <c r="C15" s="99">
        <v>9</v>
      </c>
      <c r="D15" s="79">
        <v>1</v>
      </c>
      <c r="E15" s="119">
        <v>6</v>
      </c>
      <c r="F15" s="144">
        <f>E15/C15</f>
        <v>0.66666666666666663</v>
      </c>
      <c r="G15" s="99">
        <f>C15-E15</f>
        <v>3</v>
      </c>
      <c r="H15" s="169">
        <f>D15-F15</f>
        <v>0.33333333333333337</v>
      </c>
    </row>
    <row r="16" spans="1:98" ht="15" customHeight="1" x14ac:dyDescent="0.25">
      <c r="A16" s="3"/>
      <c r="B16" s="79" t="s">
        <v>14</v>
      </c>
      <c r="C16" s="99">
        <v>7</v>
      </c>
      <c r="D16" s="79">
        <v>1</v>
      </c>
      <c r="E16" s="119">
        <v>5</v>
      </c>
      <c r="F16" s="144">
        <f>E16/C16</f>
        <v>0.7142857142857143</v>
      </c>
      <c r="G16" s="99">
        <f>C16-E16</f>
        <v>2</v>
      </c>
      <c r="H16" s="169">
        <f>D16-F16</f>
        <v>0.2857142857142857</v>
      </c>
    </row>
    <row r="17" spans="1:98" ht="15" customHeight="1" x14ac:dyDescent="0.25">
      <c r="A17" s="3"/>
      <c r="B17" s="79" t="s">
        <v>239</v>
      </c>
      <c r="C17" s="99">
        <v>5</v>
      </c>
      <c r="D17" s="79">
        <v>1</v>
      </c>
      <c r="E17" s="119">
        <v>3</v>
      </c>
      <c r="F17" s="144">
        <f>E17/C17</f>
        <v>0.6</v>
      </c>
      <c r="G17" s="99">
        <f>C17-E17</f>
        <v>2</v>
      </c>
      <c r="H17" s="169">
        <f>D17-F17</f>
        <v>0.4</v>
      </c>
    </row>
    <row r="18" spans="1:98" s="11" customFormat="1" ht="15" customHeight="1" x14ac:dyDescent="0.3">
      <c r="A18" s="3"/>
      <c r="B18" s="79" t="s">
        <v>11</v>
      </c>
      <c r="C18" s="99">
        <v>5</v>
      </c>
      <c r="D18" s="79">
        <v>1</v>
      </c>
      <c r="E18" s="119">
        <v>4</v>
      </c>
      <c r="F18" s="144">
        <f>E18/C18</f>
        <v>0.8</v>
      </c>
      <c r="G18" s="99">
        <f>C18-E18</f>
        <v>1</v>
      </c>
      <c r="H18" s="169">
        <f>D18-F18</f>
        <v>0.19999999999999996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</row>
    <row r="19" spans="1:98" ht="15" customHeight="1" x14ac:dyDescent="0.25">
      <c r="A19" s="3"/>
      <c r="B19" s="79" t="s">
        <v>4</v>
      </c>
      <c r="C19" s="99">
        <v>3</v>
      </c>
      <c r="D19" s="79">
        <v>1</v>
      </c>
      <c r="E19" s="119">
        <v>2</v>
      </c>
      <c r="F19" s="144">
        <f>E19/C19</f>
        <v>0.66666666666666663</v>
      </c>
      <c r="G19" s="99">
        <f>C19-E19</f>
        <v>1</v>
      </c>
      <c r="H19" s="169">
        <f>D19-F19</f>
        <v>0.33333333333333337</v>
      </c>
    </row>
    <row r="20" spans="1:98" ht="15" customHeight="1" x14ac:dyDescent="0.25">
      <c r="A20" s="3"/>
      <c r="B20" s="79" t="s">
        <v>278</v>
      </c>
      <c r="C20" s="99">
        <v>3</v>
      </c>
      <c r="D20" s="79">
        <v>1</v>
      </c>
      <c r="E20" s="119">
        <v>1</v>
      </c>
      <c r="F20" s="144">
        <f>E20/C20</f>
        <v>0.33333333333333331</v>
      </c>
      <c r="G20" s="99">
        <f>C20-E20</f>
        <v>2</v>
      </c>
      <c r="H20" s="169">
        <f>D20-F20</f>
        <v>0.66666666666666674</v>
      </c>
    </row>
    <row r="21" spans="1:98" ht="15" customHeight="1" x14ac:dyDescent="0.25">
      <c r="A21" s="3"/>
      <c r="B21" s="79" t="s">
        <v>6</v>
      </c>
      <c r="C21" s="99">
        <v>2</v>
      </c>
      <c r="D21" s="79">
        <v>1</v>
      </c>
      <c r="E21" s="119"/>
      <c r="F21" s="144">
        <f>E21/C21</f>
        <v>0</v>
      </c>
      <c r="G21" s="99">
        <f>C21-E21</f>
        <v>2</v>
      </c>
      <c r="H21" s="169">
        <f>D21-F21</f>
        <v>1</v>
      </c>
    </row>
    <row r="22" spans="1:98" ht="15" customHeight="1" x14ac:dyDescent="0.25">
      <c r="A22" s="3"/>
      <c r="B22" s="79" t="s">
        <v>3</v>
      </c>
      <c r="C22" s="99">
        <v>1</v>
      </c>
      <c r="D22" s="79">
        <v>1</v>
      </c>
      <c r="E22" s="119">
        <v>1</v>
      </c>
      <c r="F22" s="144">
        <f>E22/C22</f>
        <v>1</v>
      </c>
      <c r="G22" s="99">
        <f>C22-E22</f>
        <v>0</v>
      </c>
      <c r="H22" s="169">
        <f>D22-F22</f>
        <v>0</v>
      </c>
    </row>
    <row r="23" spans="1:98" ht="15" customHeight="1" x14ac:dyDescent="0.25">
      <c r="A23" s="3"/>
      <c r="B23" s="79" t="s">
        <v>340</v>
      </c>
      <c r="C23" s="99">
        <v>1</v>
      </c>
      <c r="D23" s="79">
        <v>1</v>
      </c>
      <c r="E23" s="119">
        <v>1</v>
      </c>
      <c r="F23" s="144">
        <f>E23/C23</f>
        <v>1</v>
      </c>
      <c r="G23" s="99">
        <f>C23-E23</f>
        <v>0</v>
      </c>
      <c r="H23" s="169">
        <f>D23-F23</f>
        <v>0</v>
      </c>
    </row>
    <row r="24" spans="1:98" ht="15" customHeight="1" x14ac:dyDescent="0.3">
      <c r="A24" s="3"/>
      <c r="B24" s="80" t="s">
        <v>69</v>
      </c>
      <c r="C24" s="100">
        <v>561</v>
      </c>
      <c r="D24" s="80">
        <v>1</v>
      </c>
      <c r="E24" s="120">
        <v>415</v>
      </c>
      <c r="F24" s="145">
        <f t="shared" ref="F24" si="3">E24/C24</f>
        <v>0.73975044563279857</v>
      </c>
      <c r="G24" s="100">
        <f t="shared" ref="G24" si="4">C24-E24</f>
        <v>146</v>
      </c>
      <c r="H24" s="170">
        <f t="shared" ref="H24" si="5">D24-F24</f>
        <v>0.26024955436720143</v>
      </c>
    </row>
    <row r="25" spans="1:98" ht="15" customHeight="1" x14ac:dyDescent="0.25">
      <c r="A25" s="3"/>
      <c r="B25" s="31" t="s">
        <v>73</v>
      </c>
      <c r="C25" s="41">
        <v>112</v>
      </c>
      <c r="D25" s="31">
        <v>1</v>
      </c>
      <c r="E25" s="121">
        <v>92</v>
      </c>
      <c r="F25" s="146">
        <f>E25/C25</f>
        <v>0.8214285714285714</v>
      </c>
      <c r="G25" s="41">
        <f>C25-E25</f>
        <v>20</v>
      </c>
      <c r="H25" s="171">
        <f>D25-F25</f>
        <v>0.1785714285714286</v>
      </c>
    </row>
    <row r="26" spans="1:98" ht="15" customHeight="1" x14ac:dyDescent="0.25">
      <c r="A26" s="3"/>
      <c r="B26" s="31" t="s">
        <v>72</v>
      </c>
      <c r="C26" s="41">
        <v>74</v>
      </c>
      <c r="D26" s="31">
        <v>1</v>
      </c>
      <c r="E26" s="121">
        <v>60</v>
      </c>
      <c r="F26" s="146">
        <f>E26/C26</f>
        <v>0.81081081081081086</v>
      </c>
      <c r="G26" s="41">
        <f>C26-E26</f>
        <v>14</v>
      </c>
      <c r="H26" s="171">
        <f>D26-F26</f>
        <v>0.18918918918918914</v>
      </c>
    </row>
    <row r="27" spans="1:98" ht="15" customHeight="1" x14ac:dyDescent="0.25">
      <c r="A27" s="3"/>
      <c r="B27" s="31" t="s">
        <v>70</v>
      </c>
      <c r="C27" s="41">
        <v>36</v>
      </c>
      <c r="D27" s="31">
        <v>1</v>
      </c>
      <c r="E27" s="121">
        <v>19</v>
      </c>
      <c r="F27" s="146">
        <f>E27/C27</f>
        <v>0.52777777777777779</v>
      </c>
      <c r="G27" s="41">
        <f>C27-E27</f>
        <v>17</v>
      </c>
      <c r="H27" s="171">
        <f>D27-F27</f>
        <v>0.47222222222222221</v>
      </c>
    </row>
    <row r="28" spans="1:98" ht="15" customHeight="1" x14ac:dyDescent="0.25">
      <c r="A28" s="3"/>
      <c r="B28" s="31" t="s">
        <v>266</v>
      </c>
      <c r="C28" s="41">
        <v>35</v>
      </c>
      <c r="D28" s="31">
        <v>1</v>
      </c>
      <c r="E28" s="121">
        <v>25</v>
      </c>
      <c r="F28" s="146">
        <f>E28/C28</f>
        <v>0.7142857142857143</v>
      </c>
      <c r="G28" s="41">
        <f>C28-E28</f>
        <v>10</v>
      </c>
      <c r="H28" s="171">
        <f>D28-F28</f>
        <v>0.2857142857142857</v>
      </c>
    </row>
    <row r="29" spans="1:98" ht="15" customHeight="1" x14ac:dyDescent="0.25">
      <c r="A29" s="3"/>
      <c r="B29" s="31" t="s">
        <v>75</v>
      </c>
      <c r="C29" s="41">
        <v>32</v>
      </c>
      <c r="D29" s="31">
        <v>1</v>
      </c>
      <c r="E29" s="121">
        <v>19</v>
      </c>
      <c r="F29" s="146">
        <f>E29/C29</f>
        <v>0.59375</v>
      </c>
      <c r="G29" s="41">
        <f>C29-E29</f>
        <v>13</v>
      </c>
      <c r="H29" s="171">
        <f>D29-F29</f>
        <v>0.40625</v>
      </c>
    </row>
    <row r="30" spans="1:98" ht="15" customHeight="1" x14ac:dyDescent="0.25">
      <c r="A30" s="3"/>
      <c r="B30" s="31" t="s">
        <v>282</v>
      </c>
      <c r="C30" s="41">
        <v>29</v>
      </c>
      <c r="D30" s="31">
        <v>1</v>
      </c>
      <c r="E30" s="121">
        <v>23</v>
      </c>
      <c r="F30" s="146">
        <f>E30/C30</f>
        <v>0.7931034482758621</v>
      </c>
      <c r="G30" s="41">
        <f>C30-E30</f>
        <v>6</v>
      </c>
      <c r="H30" s="171">
        <f>D30-F30</f>
        <v>0.2068965517241379</v>
      </c>
    </row>
    <row r="31" spans="1:98" ht="15" customHeight="1" x14ac:dyDescent="0.25">
      <c r="A31" s="3"/>
      <c r="B31" s="31" t="s">
        <v>77</v>
      </c>
      <c r="C31" s="41">
        <v>28</v>
      </c>
      <c r="D31" s="31">
        <v>1</v>
      </c>
      <c r="E31" s="121">
        <v>20</v>
      </c>
      <c r="F31" s="146">
        <f>E31/C31</f>
        <v>0.7142857142857143</v>
      </c>
      <c r="G31" s="41">
        <f>C31-E31</f>
        <v>8</v>
      </c>
      <c r="H31" s="171">
        <f>D31-F31</f>
        <v>0.2857142857142857</v>
      </c>
    </row>
    <row r="32" spans="1:98" s="11" customFormat="1" ht="15" customHeight="1" x14ac:dyDescent="0.3">
      <c r="A32" s="3"/>
      <c r="B32" s="31" t="s">
        <v>233</v>
      </c>
      <c r="C32" s="41">
        <v>26</v>
      </c>
      <c r="D32" s="31">
        <v>1</v>
      </c>
      <c r="E32" s="121">
        <v>17</v>
      </c>
      <c r="F32" s="146">
        <f>E32/C32</f>
        <v>0.65384615384615385</v>
      </c>
      <c r="G32" s="41">
        <f>C32-E32</f>
        <v>9</v>
      </c>
      <c r="H32" s="171">
        <f>D32-F32</f>
        <v>0.34615384615384615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</row>
    <row r="33" spans="1:8" ht="15" customHeight="1" x14ac:dyDescent="0.25">
      <c r="A33" s="3"/>
      <c r="B33" s="31" t="s">
        <v>79</v>
      </c>
      <c r="C33" s="41">
        <v>25</v>
      </c>
      <c r="D33" s="31">
        <v>1</v>
      </c>
      <c r="E33" s="121">
        <v>23</v>
      </c>
      <c r="F33" s="146">
        <f>E33/C33</f>
        <v>0.92</v>
      </c>
      <c r="G33" s="41">
        <f>C33-E33</f>
        <v>2</v>
      </c>
      <c r="H33" s="171">
        <f>D33-F33</f>
        <v>7.999999999999996E-2</v>
      </c>
    </row>
    <row r="34" spans="1:8" ht="15" customHeight="1" x14ac:dyDescent="0.25">
      <c r="A34" s="3"/>
      <c r="B34" s="31" t="s">
        <v>71</v>
      </c>
      <c r="C34" s="41">
        <v>21</v>
      </c>
      <c r="D34" s="31">
        <v>1</v>
      </c>
      <c r="E34" s="121">
        <v>16</v>
      </c>
      <c r="F34" s="146">
        <f>E34/C34</f>
        <v>0.76190476190476186</v>
      </c>
      <c r="G34" s="41">
        <f>C34-E34</f>
        <v>5</v>
      </c>
      <c r="H34" s="171">
        <f>D34-F34</f>
        <v>0.23809523809523814</v>
      </c>
    </row>
    <row r="35" spans="1:8" ht="15" customHeight="1" x14ac:dyDescent="0.25">
      <c r="A35" s="3"/>
      <c r="B35" s="31" t="s">
        <v>81</v>
      </c>
      <c r="C35" s="41">
        <v>21</v>
      </c>
      <c r="D35" s="31">
        <v>1</v>
      </c>
      <c r="E35" s="121">
        <v>12</v>
      </c>
      <c r="F35" s="146">
        <f>E35/C35</f>
        <v>0.5714285714285714</v>
      </c>
      <c r="G35" s="41">
        <f>C35-E35</f>
        <v>9</v>
      </c>
      <c r="H35" s="171">
        <f>D35-F35</f>
        <v>0.4285714285714286</v>
      </c>
    </row>
    <row r="36" spans="1:8" ht="15" customHeight="1" x14ac:dyDescent="0.25">
      <c r="A36" s="3"/>
      <c r="B36" s="31" t="s">
        <v>80</v>
      </c>
      <c r="C36" s="41">
        <v>21</v>
      </c>
      <c r="D36" s="31">
        <v>1</v>
      </c>
      <c r="E36" s="121">
        <v>20</v>
      </c>
      <c r="F36" s="146">
        <f>E36/C36</f>
        <v>0.95238095238095233</v>
      </c>
      <c r="G36" s="41">
        <f>C36-E36</f>
        <v>1</v>
      </c>
      <c r="H36" s="171">
        <f>D36-F36</f>
        <v>4.7619047619047672E-2</v>
      </c>
    </row>
    <row r="37" spans="1:8" ht="15" customHeight="1" x14ac:dyDescent="0.25">
      <c r="A37" s="3"/>
      <c r="B37" s="31" t="s">
        <v>74</v>
      </c>
      <c r="C37" s="41">
        <v>20</v>
      </c>
      <c r="D37" s="31">
        <v>1</v>
      </c>
      <c r="E37" s="121">
        <v>17</v>
      </c>
      <c r="F37" s="146">
        <f>E37/C37</f>
        <v>0.85</v>
      </c>
      <c r="G37" s="41">
        <f>C37-E37</f>
        <v>3</v>
      </c>
      <c r="H37" s="171">
        <f>D37-F37</f>
        <v>0.15000000000000002</v>
      </c>
    </row>
    <row r="38" spans="1:8" ht="15" customHeight="1" x14ac:dyDescent="0.25">
      <c r="A38" s="3"/>
      <c r="B38" s="31" t="s">
        <v>76</v>
      </c>
      <c r="C38" s="41">
        <v>17</v>
      </c>
      <c r="D38" s="31">
        <v>1</v>
      </c>
      <c r="E38" s="121">
        <v>11</v>
      </c>
      <c r="F38" s="146">
        <f>E38/C38</f>
        <v>0.6470588235294118</v>
      </c>
      <c r="G38" s="41">
        <f>C38-E38</f>
        <v>6</v>
      </c>
      <c r="H38" s="171">
        <f>D38-F38</f>
        <v>0.3529411764705882</v>
      </c>
    </row>
    <row r="39" spans="1:8" ht="15" customHeight="1" x14ac:dyDescent="0.25">
      <c r="A39" s="3"/>
      <c r="B39" s="31" t="s">
        <v>299</v>
      </c>
      <c r="C39" s="41">
        <v>14</v>
      </c>
      <c r="D39" s="31">
        <v>1</v>
      </c>
      <c r="E39" s="121">
        <v>10</v>
      </c>
      <c r="F39" s="146">
        <f>E39/C39</f>
        <v>0.7142857142857143</v>
      </c>
      <c r="G39" s="41">
        <f>C39-E39</f>
        <v>4</v>
      </c>
      <c r="H39" s="171">
        <f>D39-F39</f>
        <v>0.2857142857142857</v>
      </c>
    </row>
    <row r="40" spans="1:8" ht="15" customHeight="1" x14ac:dyDescent="0.25">
      <c r="A40" s="3"/>
      <c r="B40" s="31" t="s">
        <v>82</v>
      </c>
      <c r="C40" s="41">
        <v>12</v>
      </c>
      <c r="D40" s="31">
        <v>1</v>
      </c>
      <c r="E40" s="121">
        <v>10</v>
      </c>
      <c r="F40" s="146">
        <f>E40/C40</f>
        <v>0.83333333333333337</v>
      </c>
      <c r="G40" s="41">
        <f>C40-E40</f>
        <v>2</v>
      </c>
      <c r="H40" s="171">
        <f>D40-F40</f>
        <v>0.16666666666666663</v>
      </c>
    </row>
    <row r="41" spans="1:8" ht="15" customHeight="1" x14ac:dyDescent="0.25">
      <c r="A41" s="3"/>
      <c r="B41" s="31" t="s">
        <v>348</v>
      </c>
      <c r="C41" s="41">
        <v>8</v>
      </c>
      <c r="D41" s="31">
        <v>1</v>
      </c>
      <c r="E41" s="121">
        <v>3</v>
      </c>
      <c r="F41" s="146">
        <f>E41/C41</f>
        <v>0.375</v>
      </c>
      <c r="G41" s="41">
        <f>C41-E41</f>
        <v>5</v>
      </c>
      <c r="H41" s="171">
        <f>D41-F41</f>
        <v>0.625</v>
      </c>
    </row>
    <row r="42" spans="1:8" ht="15" customHeight="1" x14ac:dyDescent="0.25">
      <c r="A42" s="3"/>
      <c r="B42" s="31" t="s">
        <v>265</v>
      </c>
      <c r="C42" s="41">
        <v>7</v>
      </c>
      <c r="D42" s="31">
        <v>1</v>
      </c>
      <c r="E42" s="121">
        <v>4</v>
      </c>
      <c r="F42" s="146">
        <f>E42/C42</f>
        <v>0.5714285714285714</v>
      </c>
      <c r="G42" s="41">
        <f>C42-E42</f>
        <v>3</v>
      </c>
      <c r="H42" s="171">
        <f>D42-F42</f>
        <v>0.4285714285714286</v>
      </c>
    </row>
    <row r="43" spans="1:8" ht="15" customHeight="1" x14ac:dyDescent="0.25">
      <c r="A43" s="3"/>
      <c r="B43" s="31" t="s">
        <v>300</v>
      </c>
      <c r="C43" s="41">
        <v>6</v>
      </c>
      <c r="D43" s="31">
        <v>1</v>
      </c>
      <c r="E43" s="121">
        <v>5</v>
      </c>
      <c r="F43" s="146">
        <f>E43/C43</f>
        <v>0.83333333333333337</v>
      </c>
      <c r="G43" s="41">
        <f>C43-E43</f>
        <v>1</v>
      </c>
      <c r="H43" s="171">
        <f>D43-F43</f>
        <v>0.16666666666666663</v>
      </c>
    </row>
    <row r="44" spans="1:8" ht="15" customHeight="1" x14ac:dyDescent="0.25">
      <c r="A44" s="3"/>
      <c r="B44" s="31" t="s">
        <v>83</v>
      </c>
      <c r="C44" s="41">
        <v>6</v>
      </c>
      <c r="D44" s="31">
        <v>1</v>
      </c>
      <c r="E44" s="121">
        <v>3</v>
      </c>
      <c r="F44" s="146">
        <f>E44/C44</f>
        <v>0.5</v>
      </c>
      <c r="G44" s="41">
        <f>C44-E44</f>
        <v>3</v>
      </c>
      <c r="H44" s="171">
        <f>D44-F44</f>
        <v>0.5</v>
      </c>
    </row>
    <row r="45" spans="1:8" ht="15" customHeight="1" x14ac:dyDescent="0.25">
      <c r="A45" s="3"/>
      <c r="B45" s="31" t="s">
        <v>78</v>
      </c>
      <c r="C45" s="41">
        <v>4</v>
      </c>
      <c r="D45" s="31">
        <v>1</v>
      </c>
      <c r="E45" s="121">
        <v>3</v>
      </c>
      <c r="F45" s="146">
        <f>E45/C45</f>
        <v>0.75</v>
      </c>
      <c r="G45" s="41">
        <f>C45-E45</f>
        <v>1</v>
      </c>
      <c r="H45" s="171">
        <f>D45-F45</f>
        <v>0.25</v>
      </c>
    </row>
    <row r="46" spans="1:8" ht="15" customHeight="1" x14ac:dyDescent="0.25">
      <c r="A46" s="3"/>
      <c r="B46" s="31" t="s">
        <v>331</v>
      </c>
      <c r="C46" s="41">
        <v>3</v>
      </c>
      <c r="D46" s="31">
        <v>1</v>
      </c>
      <c r="E46" s="121">
        <v>2</v>
      </c>
      <c r="F46" s="146">
        <f>E46/C46</f>
        <v>0.66666666666666663</v>
      </c>
      <c r="G46" s="41">
        <f>C46-E46</f>
        <v>1</v>
      </c>
      <c r="H46" s="171">
        <f>D46-F46</f>
        <v>0.33333333333333337</v>
      </c>
    </row>
    <row r="47" spans="1:8" ht="15" customHeight="1" x14ac:dyDescent="0.25">
      <c r="A47" s="3"/>
      <c r="B47" s="31" t="s">
        <v>317</v>
      </c>
      <c r="C47" s="41">
        <v>1</v>
      </c>
      <c r="D47" s="31">
        <v>1</v>
      </c>
      <c r="E47" s="121"/>
      <c r="F47" s="146">
        <f>E47/C47</f>
        <v>0</v>
      </c>
      <c r="G47" s="41">
        <f>C47-E47</f>
        <v>1</v>
      </c>
      <c r="H47" s="171">
        <f>D47-F47</f>
        <v>1</v>
      </c>
    </row>
    <row r="48" spans="1:8" ht="15" customHeight="1" x14ac:dyDescent="0.25">
      <c r="A48" s="3"/>
      <c r="B48" s="31" t="s">
        <v>389</v>
      </c>
      <c r="C48" s="41">
        <v>1</v>
      </c>
      <c r="D48" s="31">
        <v>1</v>
      </c>
      <c r="E48" s="121"/>
      <c r="F48" s="146">
        <f>E48/C48</f>
        <v>0</v>
      </c>
      <c r="G48" s="41">
        <f>C48-E48</f>
        <v>1</v>
      </c>
      <c r="H48" s="171">
        <f>D48-F48</f>
        <v>1</v>
      </c>
    </row>
    <row r="49" spans="1:98" ht="15" customHeight="1" x14ac:dyDescent="0.25">
      <c r="A49" s="3"/>
      <c r="B49" s="31" t="s">
        <v>390</v>
      </c>
      <c r="C49" s="41">
        <v>1</v>
      </c>
      <c r="D49" s="31">
        <v>1</v>
      </c>
      <c r="E49" s="121"/>
      <c r="F49" s="146">
        <f>E49/C49</f>
        <v>0</v>
      </c>
      <c r="G49" s="41">
        <f>C49-E49</f>
        <v>1</v>
      </c>
      <c r="H49" s="171">
        <f>D49-F49</f>
        <v>1</v>
      </c>
    </row>
    <row r="50" spans="1:98" ht="15" customHeight="1" x14ac:dyDescent="0.25">
      <c r="A50" s="3"/>
      <c r="B50" s="31" t="s">
        <v>358</v>
      </c>
      <c r="C50" s="41">
        <v>1</v>
      </c>
      <c r="D50" s="31">
        <v>1</v>
      </c>
      <c r="E50" s="121">
        <v>1</v>
      </c>
      <c r="F50" s="146">
        <f>E50/C50</f>
        <v>1</v>
      </c>
      <c r="G50" s="41">
        <f>C50-E50</f>
        <v>0</v>
      </c>
      <c r="H50" s="171">
        <f>D50-F50</f>
        <v>0</v>
      </c>
    </row>
    <row r="51" spans="1:98" ht="15" customHeight="1" x14ac:dyDescent="0.3">
      <c r="A51" s="3"/>
      <c r="B51" s="81" t="s">
        <v>84</v>
      </c>
      <c r="C51" s="101">
        <v>851</v>
      </c>
      <c r="D51" s="81">
        <v>1</v>
      </c>
      <c r="E51" s="122">
        <v>640</v>
      </c>
      <c r="F51" s="147">
        <f t="shared" ref="F51" si="6">E51/C51</f>
        <v>0.75205640423031728</v>
      </c>
      <c r="G51" s="101">
        <f t="shared" ref="G51" si="7">C51-E51</f>
        <v>211</v>
      </c>
      <c r="H51" s="172">
        <f t="shared" ref="H51" si="8">D51-F51</f>
        <v>0.24794359576968272</v>
      </c>
    </row>
    <row r="52" spans="1:98" ht="15" customHeight="1" x14ac:dyDescent="0.25">
      <c r="A52" s="3"/>
      <c r="B52" s="82" t="s">
        <v>95</v>
      </c>
      <c r="C52" s="102">
        <v>144</v>
      </c>
      <c r="D52" s="82">
        <v>1</v>
      </c>
      <c r="E52" s="123">
        <v>111</v>
      </c>
      <c r="F52" s="148">
        <f>E52/C52</f>
        <v>0.77083333333333337</v>
      </c>
      <c r="G52" s="102">
        <f>C52-E52</f>
        <v>33</v>
      </c>
      <c r="H52" s="173">
        <f>D52-F52</f>
        <v>0.22916666666666663</v>
      </c>
    </row>
    <row r="53" spans="1:98" ht="15" customHeight="1" x14ac:dyDescent="0.25">
      <c r="A53" s="3"/>
      <c r="B53" s="82" t="s">
        <v>91</v>
      </c>
      <c r="C53" s="102">
        <v>99</v>
      </c>
      <c r="D53" s="82">
        <v>1</v>
      </c>
      <c r="E53" s="123">
        <v>73</v>
      </c>
      <c r="F53" s="148">
        <f>E53/C53</f>
        <v>0.73737373737373735</v>
      </c>
      <c r="G53" s="102">
        <f>C53-E53</f>
        <v>26</v>
      </c>
      <c r="H53" s="173">
        <f>D53-F53</f>
        <v>0.26262626262626265</v>
      </c>
    </row>
    <row r="54" spans="1:98" ht="15" customHeight="1" x14ac:dyDescent="0.25">
      <c r="A54" s="3"/>
      <c r="B54" s="82" t="s">
        <v>96</v>
      </c>
      <c r="C54" s="102">
        <v>57</v>
      </c>
      <c r="D54" s="82">
        <v>1</v>
      </c>
      <c r="E54" s="123">
        <v>38</v>
      </c>
      <c r="F54" s="148">
        <f>E54/C54</f>
        <v>0.66666666666666663</v>
      </c>
      <c r="G54" s="102">
        <f>C54-E54</f>
        <v>19</v>
      </c>
      <c r="H54" s="173">
        <f>D54-F54</f>
        <v>0.33333333333333337</v>
      </c>
    </row>
    <row r="55" spans="1:98" ht="15" customHeight="1" x14ac:dyDescent="0.25">
      <c r="A55" s="3"/>
      <c r="B55" s="82" t="s">
        <v>102</v>
      </c>
      <c r="C55" s="102">
        <v>53</v>
      </c>
      <c r="D55" s="82">
        <v>1</v>
      </c>
      <c r="E55" s="123">
        <v>44</v>
      </c>
      <c r="F55" s="148">
        <f>E55/C55</f>
        <v>0.83018867924528306</v>
      </c>
      <c r="G55" s="102">
        <f>C55-E55</f>
        <v>9</v>
      </c>
      <c r="H55" s="173">
        <f>D55-F55</f>
        <v>0.16981132075471694</v>
      </c>
    </row>
    <row r="56" spans="1:98" ht="15" customHeight="1" x14ac:dyDescent="0.25">
      <c r="A56" s="3"/>
      <c r="B56" s="82" t="s">
        <v>86</v>
      </c>
      <c r="C56" s="102">
        <v>50</v>
      </c>
      <c r="D56" s="82">
        <v>1</v>
      </c>
      <c r="E56" s="123">
        <v>36</v>
      </c>
      <c r="F56" s="148">
        <f>E56/C56</f>
        <v>0.72</v>
      </c>
      <c r="G56" s="102">
        <f>C56-E56</f>
        <v>14</v>
      </c>
      <c r="H56" s="173">
        <f>D56-F56</f>
        <v>0.28000000000000003</v>
      </c>
    </row>
    <row r="57" spans="1:98" s="11" customFormat="1" ht="15" customHeight="1" x14ac:dyDescent="0.3">
      <c r="A57" s="3"/>
      <c r="B57" s="82" t="s">
        <v>0</v>
      </c>
      <c r="C57" s="102">
        <v>48</v>
      </c>
      <c r="D57" s="82">
        <v>1</v>
      </c>
      <c r="E57" s="123">
        <v>38</v>
      </c>
      <c r="F57" s="148">
        <f>E57/C57</f>
        <v>0.79166666666666663</v>
      </c>
      <c r="G57" s="102">
        <f>C57-E57</f>
        <v>10</v>
      </c>
      <c r="H57" s="173">
        <f>D57-F57</f>
        <v>0.20833333333333337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</row>
    <row r="58" spans="1:98" ht="15" customHeight="1" x14ac:dyDescent="0.25">
      <c r="A58" s="3"/>
      <c r="B58" s="82" t="s">
        <v>105</v>
      </c>
      <c r="C58" s="102">
        <v>39</v>
      </c>
      <c r="D58" s="82">
        <v>1</v>
      </c>
      <c r="E58" s="123">
        <v>26</v>
      </c>
      <c r="F58" s="148">
        <f>E58/C58</f>
        <v>0.66666666666666663</v>
      </c>
      <c r="G58" s="102">
        <f>C58-E58</f>
        <v>13</v>
      </c>
      <c r="H58" s="173">
        <f>D58-F58</f>
        <v>0.33333333333333337</v>
      </c>
    </row>
    <row r="59" spans="1:98" ht="15" customHeight="1" x14ac:dyDescent="0.25">
      <c r="A59" s="3"/>
      <c r="B59" s="82" t="s">
        <v>87</v>
      </c>
      <c r="C59" s="102">
        <v>35</v>
      </c>
      <c r="D59" s="82">
        <v>1</v>
      </c>
      <c r="E59" s="123">
        <v>29</v>
      </c>
      <c r="F59" s="148">
        <f>E59/C59</f>
        <v>0.82857142857142863</v>
      </c>
      <c r="G59" s="102">
        <f>C59-E59</f>
        <v>6</v>
      </c>
      <c r="H59" s="173">
        <f>D59-F59</f>
        <v>0.17142857142857137</v>
      </c>
    </row>
    <row r="60" spans="1:98" ht="15" customHeight="1" x14ac:dyDescent="0.25">
      <c r="A60" s="3"/>
      <c r="B60" s="82" t="s">
        <v>93</v>
      </c>
      <c r="C60" s="102">
        <v>35</v>
      </c>
      <c r="D60" s="82">
        <v>1</v>
      </c>
      <c r="E60" s="123">
        <v>26</v>
      </c>
      <c r="F60" s="148">
        <f>E60/C60</f>
        <v>0.74285714285714288</v>
      </c>
      <c r="G60" s="102">
        <f>C60-E60</f>
        <v>9</v>
      </c>
      <c r="H60" s="173">
        <f>D60-F60</f>
        <v>0.25714285714285712</v>
      </c>
    </row>
    <row r="61" spans="1:98" ht="15" customHeight="1" x14ac:dyDescent="0.25">
      <c r="A61" s="3"/>
      <c r="B61" s="82" t="s">
        <v>92</v>
      </c>
      <c r="C61" s="102">
        <v>31</v>
      </c>
      <c r="D61" s="82">
        <v>1</v>
      </c>
      <c r="E61" s="123">
        <v>22</v>
      </c>
      <c r="F61" s="148">
        <f>E61/C61</f>
        <v>0.70967741935483875</v>
      </c>
      <c r="G61" s="102">
        <f>C61-E61</f>
        <v>9</v>
      </c>
      <c r="H61" s="173">
        <f>D61-F61</f>
        <v>0.29032258064516125</v>
      </c>
    </row>
    <row r="62" spans="1:98" ht="15" customHeight="1" x14ac:dyDescent="0.25">
      <c r="A62" s="3"/>
      <c r="B62" s="82" t="s">
        <v>97</v>
      </c>
      <c r="C62" s="102">
        <v>29</v>
      </c>
      <c r="D62" s="82">
        <v>1</v>
      </c>
      <c r="E62" s="123">
        <v>25</v>
      </c>
      <c r="F62" s="148">
        <f>E62/C62</f>
        <v>0.86206896551724133</v>
      </c>
      <c r="G62" s="102">
        <f>C62-E62</f>
        <v>4</v>
      </c>
      <c r="H62" s="173">
        <f>D62-F62</f>
        <v>0.13793103448275867</v>
      </c>
    </row>
    <row r="63" spans="1:98" ht="15" customHeight="1" x14ac:dyDescent="0.25">
      <c r="A63" s="3"/>
      <c r="B63" s="82" t="s">
        <v>125</v>
      </c>
      <c r="C63" s="102">
        <v>28</v>
      </c>
      <c r="D63" s="82">
        <v>1</v>
      </c>
      <c r="E63" s="123">
        <v>18</v>
      </c>
      <c r="F63" s="148">
        <f>E63/C63</f>
        <v>0.6428571428571429</v>
      </c>
      <c r="G63" s="102">
        <f>C63-E63</f>
        <v>10</v>
      </c>
      <c r="H63" s="173">
        <f>D63-F63</f>
        <v>0.3571428571428571</v>
      </c>
    </row>
    <row r="64" spans="1:98" ht="15" customHeight="1" x14ac:dyDescent="0.25">
      <c r="A64" s="3"/>
      <c r="B64" s="82" t="s">
        <v>99</v>
      </c>
      <c r="C64" s="102">
        <v>28</v>
      </c>
      <c r="D64" s="82">
        <v>1</v>
      </c>
      <c r="E64" s="123">
        <v>25</v>
      </c>
      <c r="F64" s="148">
        <f>E64/C64</f>
        <v>0.8928571428571429</v>
      </c>
      <c r="G64" s="102">
        <f>C64-E64</f>
        <v>3</v>
      </c>
      <c r="H64" s="173">
        <f>D64-F64</f>
        <v>0.1071428571428571</v>
      </c>
    </row>
    <row r="65" spans="1:8" ht="15" customHeight="1" x14ac:dyDescent="0.25">
      <c r="A65" s="3"/>
      <c r="B65" s="82" t="s">
        <v>106</v>
      </c>
      <c r="C65" s="102">
        <v>23</v>
      </c>
      <c r="D65" s="82">
        <v>1</v>
      </c>
      <c r="E65" s="123">
        <v>15</v>
      </c>
      <c r="F65" s="148">
        <f>E65/C65</f>
        <v>0.65217391304347827</v>
      </c>
      <c r="G65" s="102">
        <f>C65-E65</f>
        <v>8</v>
      </c>
      <c r="H65" s="173">
        <f>D65-F65</f>
        <v>0.34782608695652173</v>
      </c>
    </row>
    <row r="66" spans="1:8" ht="15" customHeight="1" x14ac:dyDescent="0.25">
      <c r="A66" s="3"/>
      <c r="B66" s="82" t="s">
        <v>103</v>
      </c>
      <c r="C66" s="102">
        <v>19</v>
      </c>
      <c r="D66" s="82">
        <v>1</v>
      </c>
      <c r="E66" s="123">
        <v>15</v>
      </c>
      <c r="F66" s="148">
        <f>E66/C66</f>
        <v>0.78947368421052633</v>
      </c>
      <c r="G66" s="102">
        <f>C66-E66</f>
        <v>4</v>
      </c>
      <c r="H66" s="173">
        <f>D66-F66</f>
        <v>0.21052631578947367</v>
      </c>
    </row>
    <row r="67" spans="1:8" ht="15" customHeight="1" x14ac:dyDescent="0.25">
      <c r="A67" s="3"/>
      <c r="B67" s="82" t="s">
        <v>104</v>
      </c>
      <c r="C67" s="102">
        <v>17</v>
      </c>
      <c r="D67" s="82">
        <v>1</v>
      </c>
      <c r="E67" s="123">
        <v>12</v>
      </c>
      <c r="F67" s="148">
        <f>E67/C67</f>
        <v>0.70588235294117652</v>
      </c>
      <c r="G67" s="102">
        <f>C67-E67</f>
        <v>5</v>
      </c>
      <c r="H67" s="173">
        <f>D67-F67</f>
        <v>0.29411764705882348</v>
      </c>
    </row>
    <row r="68" spans="1:8" ht="15" customHeight="1" x14ac:dyDescent="0.25">
      <c r="A68" s="3"/>
      <c r="B68" s="82" t="s">
        <v>85</v>
      </c>
      <c r="C68" s="102">
        <v>15</v>
      </c>
      <c r="D68" s="82">
        <v>1</v>
      </c>
      <c r="E68" s="123">
        <v>10</v>
      </c>
      <c r="F68" s="148">
        <f>E68/C68</f>
        <v>0.66666666666666663</v>
      </c>
      <c r="G68" s="102">
        <f>C68-E68</f>
        <v>5</v>
      </c>
      <c r="H68" s="173">
        <f>D68-F68</f>
        <v>0.33333333333333337</v>
      </c>
    </row>
    <row r="69" spans="1:8" ht="15" customHeight="1" x14ac:dyDescent="0.25">
      <c r="A69" s="3"/>
      <c r="B69" s="82" t="s">
        <v>94</v>
      </c>
      <c r="C69" s="102">
        <v>12</v>
      </c>
      <c r="D69" s="82">
        <v>1</v>
      </c>
      <c r="E69" s="123">
        <v>10</v>
      </c>
      <c r="F69" s="148">
        <f>E69/C69</f>
        <v>0.83333333333333337</v>
      </c>
      <c r="G69" s="102">
        <f>C69-E69</f>
        <v>2</v>
      </c>
      <c r="H69" s="173">
        <f>D69-F69</f>
        <v>0.16666666666666663</v>
      </c>
    </row>
    <row r="70" spans="1:8" ht="15" customHeight="1" x14ac:dyDescent="0.25">
      <c r="A70" s="3"/>
      <c r="B70" s="82" t="s">
        <v>333</v>
      </c>
      <c r="C70" s="102">
        <v>11</v>
      </c>
      <c r="D70" s="82">
        <v>1</v>
      </c>
      <c r="E70" s="123">
        <v>6</v>
      </c>
      <c r="F70" s="148">
        <f>E70/C70</f>
        <v>0.54545454545454541</v>
      </c>
      <c r="G70" s="102">
        <f>C70-E70</f>
        <v>5</v>
      </c>
      <c r="H70" s="173">
        <f>D70-F70</f>
        <v>0.45454545454545459</v>
      </c>
    </row>
    <row r="71" spans="1:8" ht="15" customHeight="1" x14ac:dyDescent="0.25">
      <c r="A71" s="3"/>
      <c r="B71" s="82" t="s">
        <v>246</v>
      </c>
      <c r="C71" s="102">
        <v>10</v>
      </c>
      <c r="D71" s="82">
        <v>1</v>
      </c>
      <c r="E71" s="123">
        <v>8</v>
      </c>
      <c r="F71" s="148">
        <f>E71/C71</f>
        <v>0.8</v>
      </c>
      <c r="G71" s="102">
        <f>C71-E71</f>
        <v>2</v>
      </c>
      <c r="H71" s="173">
        <f>D71-F71</f>
        <v>0.19999999999999996</v>
      </c>
    </row>
    <row r="72" spans="1:8" ht="15" customHeight="1" x14ac:dyDescent="0.25">
      <c r="A72" s="3"/>
      <c r="B72" s="82" t="s">
        <v>88</v>
      </c>
      <c r="C72" s="102">
        <v>10</v>
      </c>
      <c r="D72" s="82">
        <v>1</v>
      </c>
      <c r="E72" s="123">
        <v>7</v>
      </c>
      <c r="F72" s="148">
        <f>E72/C72</f>
        <v>0.7</v>
      </c>
      <c r="G72" s="102">
        <f>C72-E72</f>
        <v>3</v>
      </c>
      <c r="H72" s="173">
        <f>D72-F72</f>
        <v>0.30000000000000004</v>
      </c>
    </row>
    <row r="73" spans="1:8" ht="15" customHeight="1" x14ac:dyDescent="0.25">
      <c r="A73" s="3"/>
      <c r="B73" s="82" t="s">
        <v>334</v>
      </c>
      <c r="C73" s="102">
        <v>10</v>
      </c>
      <c r="D73" s="82">
        <v>1</v>
      </c>
      <c r="E73" s="123">
        <v>10</v>
      </c>
      <c r="F73" s="148">
        <f>E73/C73</f>
        <v>1</v>
      </c>
      <c r="G73" s="102">
        <f>C73-E73</f>
        <v>0</v>
      </c>
      <c r="H73" s="173">
        <f>D73-F73</f>
        <v>0</v>
      </c>
    </row>
    <row r="74" spans="1:8" ht="15" customHeight="1" x14ac:dyDescent="0.25">
      <c r="A74" s="3"/>
      <c r="B74" s="82" t="s">
        <v>89</v>
      </c>
      <c r="C74" s="102">
        <v>9</v>
      </c>
      <c r="D74" s="82">
        <v>1</v>
      </c>
      <c r="E74" s="123">
        <v>7</v>
      </c>
      <c r="F74" s="148">
        <f>E74/C74</f>
        <v>0.77777777777777779</v>
      </c>
      <c r="G74" s="102">
        <f>C74-E74</f>
        <v>2</v>
      </c>
      <c r="H74" s="173">
        <f>D74-F74</f>
        <v>0.22222222222222221</v>
      </c>
    </row>
    <row r="75" spans="1:8" ht="15" customHeight="1" x14ac:dyDescent="0.25">
      <c r="A75" s="3"/>
      <c r="B75" s="82" t="s">
        <v>98</v>
      </c>
      <c r="C75" s="102">
        <v>8</v>
      </c>
      <c r="D75" s="82">
        <v>1</v>
      </c>
      <c r="E75" s="123">
        <v>3</v>
      </c>
      <c r="F75" s="148">
        <f>E75/C75</f>
        <v>0.375</v>
      </c>
      <c r="G75" s="102">
        <f>C75-E75</f>
        <v>5</v>
      </c>
      <c r="H75" s="173">
        <f>D75-F75</f>
        <v>0.625</v>
      </c>
    </row>
    <row r="76" spans="1:8" ht="15" customHeight="1" x14ac:dyDescent="0.25">
      <c r="A76" s="3"/>
      <c r="B76" s="82" t="s">
        <v>90</v>
      </c>
      <c r="C76" s="102">
        <v>6</v>
      </c>
      <c r="D76" s="82">
        <v>1</v>
      </c>
      <c r="E76" s="123">
        <v>5</v>
      </c>
      <c r="F76" s="148">
        <f>E76/C76</f>
        <v>0.83333333333333337</v>
      </c>
      <c r="G76" s="102">
        <f>C76-E76</f>
        <v>1</v>
      </c>
      <c r="H76" s="173">
        <f>D76-F76</f>
        <v>0.16666666666666663</v>
      </c>
    </row>
    <row r="77" spans="1:8" ht="15" customHeight="1" x14ac:dyDescent="0.25">
      <c r="A77" s="3"/>
      <c r="B77" s="82" t="s">
        <v>100</v>
      </c>
      <c r="C77" s="102">
        <v>6</v>
      </c>
      <c r="D77" s="82">
        <v>1</v>
      </c>
      <c r="E77" s="123">
        <v>6</v>
      </c>
      <c r="F77" s="148">
        <f>E77/C77</f>
        <v>1</v>
      </c>
      <c r="G77" s="102">
        <f>C77-E77</f>
        <v>0</v>
      </c>
      <c r="H77" s="173">
        <f>D77-F77</f>
        <v>0</v>
      </c>
    </row>
    <row r="78" spans="1:8" ht="15" customHeight="1" x14ac:dyDescent="0.25">
      <c r="A78" s="3"/>
      <c r="B78" s="82" t="s">
        <v>319</v>
      </c>
      <c r="C78" s="102">
        <v>4</v>
      </c>
      <c r="D78" s="82">
        <v>1</v>
      </c>
      <c r="E78" s="123">
        <v>3</v>
      </c>
      <c r="F78" s="148">
        <f>E78/C78</f>
        <v>0.75</v>
      </c>
      <c r="G78" s="102">
        <f>C78-E78</f>
        <v>1</v>
      </c>
      <c r="H78" s="173">
        <f>D78-F78</f>
        <v>0.25</v>
      </c>
    </row>
    <row r="79" spans="1:8" ht="15" customHeight="1" x14ac:dyDescent="0.25">
      <c r="A79" s="3"/>
      <c r="B79" s="82" t="s">
        <v>332</v>
      </c>
      <c r="C79" s="102">
        <v>4</v>
      </c>
      <c r="D79" s="82">
        <v>1</v>
      </c>
      <c r="E79" s="123">
        <v>4</v>
      </c>
      <c r="F79" s="148">
        <f>E79/C79</f>
        <v>1</v>
      </c>
      <c r="G79" s="102">
        <f>C79-E79</f>
        <v>0</v>
      </c>
      <c r="H79" s="173">
        <f>D79-F79</f>
        <v>0</v>
      </c>
    </row>
    <row r="80" spans="1:8" ht="15" customHeight="1" x14ac:dyDescent="0.25">
      <c r="A80" s="3"/>
      <c r="B80" s="82" t="s">
        <v>359</v>
      </c>
      <c r="C80" s="102">
        <v>3</v>
      </c>
      <c r="D80" s="82">
        <v>1</v>
      </c>
      <c r="E80" s="123">
        <v>1</v>
      </c>
      <c r="F80" s="148">
        <f>E80/C80</f>
        <v>0.33333333333333331</v>
      </c>
      <c r="G80" s="102">
        <f>C80-E80</f>
        <v>2</v>
      </c>
      <c r="H80" s="173">
        <f>D80-F80</f>
        <v>0.66666666666666674</v>
      </c>
    </row>
    <row r="81" spans="1:98" ht="15" customHeight="1" x14ac:dyDescent="0.25">
      <c r="A81" s="3"/>
      <c r="B81" s="82" t="s">
        <v>318</v>
      </c>
      <c r="C81" s="102">
        <v>3</v>
      </c>
      <c r="D81" s="82">
        <v>1</v>
      </c>
      <c r="E81" s="123">
        <v>2</v>
      </c>
      <c r="F81" s="148">
        <f>E81/C81</f>
        <v>0.66666666666666663</v>
      </c>
      <c r="G81" s="102">
        <f>C81-E81</f>
        <v>1</v>
      </c>
      <c r="H81" s="173">
        <f>D81-F81</f>
        <v>0.33333333333333337</v>
      </c>
    </row>
    <row r="82" spans="1:98" ht="15" customHeight="1" x14ac:dyDescent="0.25">
      <c r="A82" s="3"/>
      <c r="B82" s="82" t="s">
        <v>360</v>
      </c>
      <c r="C82" s="102">
        <v>3</v>
      </c>
      <c r="D82" s="82">
        <v>1</v>
      </c>
      <c r="E82" s="123">
        <v>3</v>
      </c>
      <c r="F82" s="148">
        <f>E82/C82</f>
        <v>1</v>
      </c>
      <c r="G82" s="102">
        <f>C82-E82</f>
        <v>0</v>
      </c>
      <c r="H82" s="173">
        <f>D82-F82</f>
        <v>0</v>
      </c>
    </row>
    <row r="83" spans="1:98" ht="15" customHeight="1" x14ac:dyDescent="0.25">
      <c r="A83" s="3"/>
      <c r="B83" s="82" t="s">
        <v>101</v>
      </c>
      <c r="C83" s="102">
        <v>1</v>
      </c>
      <c r="D83" s="82">
        <v>1</v>
      </c>
      <c r="E83" s="123">
        <v>1</v>
      </c>
      <c r="F83" s="148">
        <f>E83/C83</f>
        <v>1</v>
      </c>
      <c r="G83" s="102">
        <f>C83-E83</f>
        <v>0</v>
      </c>
      <c r="H83" s="173">
        <f>D83-F83</f>
        <v>0</v>
      </c>
    </row>
    <row r="84" spans="1:98" ht="15" customHeight="1" x14ac:dyDescent="0.25">
      <c r="A84" s="3"/>
      <c r="B84" s="82" t="s">
        <v>245</v>
      </c>
      <c r="C84" s="102">
        <v>1</v>
      </c>
      <c r="D84" s="82">
        <v>1</v>
      </c>
      <c r="E84" s="123">
        <v>1</v>
      </c>
      <c r="F84" s="148">
        <f>E84/C84</f>
        <v>1</v>
      </c>
      <c r="G84" s="102">
        <f>C84-E84</f>
        <v>0</v>
      </c>
      <c r="H84" s="173">
        <f>D84-F84</f>
        <v>0</v>
      </c>
    </row>
    <row r="85" spans="1:98" ht="15" customHeight="1" x14ac:dyDescent="0.3">
      <c r="A85" s="3"/>
      <c r="B85" s="83" t="s">
        <v>107</v>
      </c>
      <c r="C85" s="103">
        <v>779</v>
      </c>
      <c r="D85" s="83">
        <v>1</v>
      </c>
      <c r="E85" s="124">
        <v>579</v>
      </c>
      <c r="F85" s="149">
        <f t="shared" ref="F85" si="9">E85/C85</f>
        <v>0.74326059050064186</v>
      </c>
      <c r="G85" s="103">
        <f t="shared" ref="G85" si="10">C85-E85</f>
        <v>200</v>
      </c>
      <c r="H85" s="174">
        <f t="shared" ref="H85" si="11">D85-F85</f>
        <v>0.25673940949935814</v>
      </c>
    </row>
    <row r="86" spans="1:98" ht="15" customHeight="1" x14ac:dyDescent="0.25">
      <c r="A86" s="3"/>
      <c r="B86" s="84" t="s">
        <v>116</v>
      </c>
      <c r="C86" s="104">
        <v>116</v>
      </c>
      <c r="D86" s="84">
        <v>1</v>
      </c>
      <c r="E86" s="125">
        <v>91</v>
      </c>
      <c r="F86" s="150">
        <f>E86/C86</f>
        <v>0.78448275862068961</v>
      </c>
      <c r="G86" s="104">
        <f>C86-E86</f>
        <v>25</v>
      </c>
      <c r="H86" s="175">
        <f>D86-F86</f>
        <v>0.21551724137931039</v>
      </c>
    </row>
    <row r="87" spans="1:98" ht="15" customHeight="1" x14ac:dyDescent="0.25">
      <c r="A87" s="3"/>
      <c r="B87" s="84" t="s">
        <v>114</v>
      </c>
      <c r="C87" s="104">
        <v>113</v>
      </c>
      <c r="D87" s="84">
        <v>1</v>
      </c>
      <c r="E87" s="125">
        <v>83</v>
      </c>
      <c r="F87" s="150">
        <f>E87/C87</f>
        <v>0.73451327433628322</v>
      </c>
      <c r="G87" s="104">
        <f>C87-E87</f>
        <v>30</v>
      </c>
      <c r="H87" s="175">
        <f>D87-F87</f>
        <v>0.26548672566371678</v>
      </c>
    </row>
    <row r="88" spans="1:98" ht="15" customHeight="1" x14ac:dyDescent="0.25">
      <c r="A88" s="3"/>
      <c r="B88" s="84" t="s">
        <v>111</v>
      </c>
      <c r="C88" s="104">
        <v>94</v>
      </c>
      <c r="D88" s="84">
        <v>1</v>
      </c>
      <c r="E88" s="125">
        <v>71</v>
      </c>
      <c r="F88" s="150">
        <f>E88/C88</f>
        <v>0.75531914893617025</v>
      </c>
      <c r="G88" s="104">
        <f>C88-E88</f>
        <v>23</v>
      </c>
      <c r="H88" s="175">
        <f>D88-F88</f>
        <v>0.24468085106382975</v>
      </c>
    </row>
    <row r="89" spans="1:98" ht="15" customHeight="1" x14ac:dyDescent="0.25">
      <c r="A89" s="3"/>
      <c r="B89" s="84" t="s">
        <v>118</v>
      </c>
      <c r="C89" s="104">
        <v>62</v>
      </c>
      <c r="D89" s="84">
        <v>1</v>
      </c>
      <c r="E89" s="125">
        <v>49</v>
      </c>
      <c r="F89" s="150">
        <f>E89/C89</f>
        <v>0.79032258064516125</v>
      </c>
      <c r="G89" s="104">
        <f>C89-E89</f>
        <v>13</v>
      </c>
      <c r="H89" s="175">
        <f>D89-F89</f>
        <v>0.20967741935483875</v>
      </c>
    </row>
    <row r="90" spans="1:98" ht="15" customHeight="1" x14ac:dyDescent="0.25">
      <c r="A90" s="3"/>
      <c r="B90" s="84" t="s">
        <v>108</v>
      </c>
      <c r="C90" s="104">
        <v>61</v>
      </c>
      <c r="D90" s="84">
        <v>1</v>
      </c>
      <c r="E90" s="125">
        <v>45</v>
      </c>
      <c r="F90" s="150">
        <f>E90/C90</f>
        <v>0.73770491803278693</v>
      </c>
      <c r="G90" s="104">
        <f>C90-E90</f>
        <v>16</v>
      </c>
      <c r="H90" s="175">
        <f>D90-F90</f>
        <v>0.26229508196721307</v>
      </c>
    </row>
    <row r="91" spans="1:98" ht="15" customHeight="1" x14ac:dyDescent="0.25">
      <c r="A91" s="3"/>
      <c r="B91" s="84" t="s">
        <v>112</v>
      </c>
      <c r="C91" s="104">
        <v>57</v>
      </c>
      <c r="D91" s="84">
        <v>1</v>
      </c>
      <c r="E91" s="125">
        <v>40</v>
      </c>
      <c r="F91" s="150">
        <f>E91/C91</f>
        <v>0.70175438596491224</v>
      </c>
      <c r="G91" s="104">
        <f>C91-E91</f>
        <v>17</v>
      </c>
      <c r="H91" s="175">
        <f>D91-F91</f>
        <v>0.29824561403508776</v>
      </c>
    </row>
    <row r="92" spans="1:98" ht="15" customHeight="1" x14ac:dyDescent="0.25">
      <c r="A92" s="3"/>
      <c r="B92" s="84" t="s">
        <v>119</v>
      </c>
      <c r="C92" s="104">
        <v>44</v>
      </c>
      <c r="D92" s="84">
        <v>1</v>
      </c>
      <c r="E92" s="125">
        <v>31</v>
      </c>
      <c r="F92" s="150">
        <f>E92/C92</f>
        <v>0.70454545454545459</v>
      </c>
      <c r="G92" s="104">
        <f>C92-E92</f>
        <v>13</v>
      </c>
      <c r="H92" s="175">
        <f>D92-F92</f>
        <v>0.29545454545454541</v>
      </c>
    </row>
    <row r="93" spans="1:98" ht="15" customHeight="1" x14ac:dyDescent="0.25">
      <c r="A93" s="3"/>
      <c r="B93" s="84" t="s">
        <v>124</v>
      </c>
      <c r="C93" s="104">
        <v>28</v>
      </c>
      <c r="D93" s="84">
        <v>1</v>
      </c>
      <c r="E93" s="125">
        <v>17</v>
      </c>
      <c r="F93" s="150">
        <f>E93/C93</f>
        <v>0.6071428571428571</v>
      </c>
      <c r="G93" s="104">
        <f>C93-E93</f>
        <v>11</v>
      </c>
      <c r="H93" s="175">
        <f>D93-F93</f>
        <v>0.3928571428571429</v>
      </c>
    </row>
    <row r="94" spans="1:98" ht="15" customHeight="1" x14ac:dyDescent="0.25">
      <c r="A94" s="3"/>
      <c r="B94" s="84" t="s">
        <v>120</v>
      </c>
      <c r="C94" s="104">
        <v>26</v>
      </c>
      <c r="D94" s="84">
        <v>1</v>
      </c>
      <c r="E94" s="125">
        <v>22</v>
      </c>
      <c r="F94" s="150">
        <f>E94/C94</f>
        <v>0.84615384615384615</v>
      </c>
      <c r="G94" s="104">
        <f>C94-E94</f>
        <v>4</v>
      </c>
      <c r="H94" s="175">
        <f>D94-F94</f>
        <v>0.15384615384615385</v>
      </c>
    </row>
    <row r="95" spans="1:98" ht="15" customHeight="1" x14ac:dyDescent="0.25">
      <c r="A95" s="3"/>
      <c r="B95" s="84" t="s">
        <v>126</v>
      </c>
      <c r="C95" s="104">
        <v>21</v>
      </c>
      <c r="D95" s="84">
        <v>1</v>
      </c>
      <c r="E95" s="125">
        <v>15</v>
      </c>
      <c r="F95" s="150">
        <f>E95/C95</f>
        <v>0.7142857142857143</v>
      </c>
      <c r="G95" s="104">
        <f>C95-E95</f>
        <v>6</v>
      </c>
      <c r="H95" s="175">
        <f>D95-F95</f>
        <v>0.2857142857142857</v>
      </c>
    </row>
    <row r="96" spans="1:98" s="11" customFormat="1" ht="15" customHeight="1" x14ac:dyDescent="0.3">
      <c r="A96" s="3"/>
      <c r="B96" s="84" t="s">
        <v>109</v>
      </c>
      <c r="C96" s="104">
        <v>20</v>
      </c>
      <c r="D96" s="84">
        <v>1</v>
      </c>
      <c r="E96" s="125">
        <v>16</v>
      </c>
      <c r="F96" s="150">
        <f>E96/C96</f>
        <v>0.8</v>
      </c>
      <c r="G96" s="104">
        <f>C96-E96</f>
        <v>4</v>
      </c>
      <c r="H96" s="175">
        <f>D96-F96</f>
        <v>0.19999999999999996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</row>
    <row r="97" spans="1:8" ht="15" customHeight="1" x14ac:dyDescent="0.25">
      <c r="A97" s="3"/>
      <c r="B97" s="84" t="s">
        <v>113</v>
      </c>
      <c r="C97" s="104">
        <v>17</v>
      </c>
      <c r="D97" s="84">
        <v>1</v>
      </c>
      <c r="E97" s="125">
        <v>14</v>
      </c>
      <c r="F97" s="150">
        <f>E97/C97</f>
        <v>0.82352941176470584</v>
      </c>
      <c r="G97" s="104">
        <f>C97-E97</f>
        <v>3</v>
      </c>
      <c r="H97" s="175">
        <f>D97-F97</f>
        <v>0.17647058823529416</v>
      </c>
    </row>
    <row r="98" spans="1:8" ht="15" customHeight="1" x14ac:dyDescent="0.25">
      <c r="A98" s="3"/>
      <c r="B98" s="84" t="s">
        <v>292</v>
      </c>
      <c r="C98" s="104">
        <v>16</v>
      </c>
      <c r="D98" s="84">
        <v>1</v>
      </c>
      <c r="E98" s="125">
        <v>10</v>
      </c>
      <c r="F98" s="150">
        <f>E98/C98</f>
        <v>0.625</v>
      </c>
      <c r="G98" s="104">
        <f>C98-E98</f>
        <v>6</v>
      </c>
      <c r="H98" s="175">
        <f>D98-F98</f>
        <v>0.375</v>
      </c>
    </row>
    <row r="99" spans="1:8" ht="15" customHeight="1" x14ac:dyDescent="0.25">
      <c r="A99" s="3"/>
      <c r="B99" s="84" t="s">
        <v>117</v>
      </c>
      <c r="C99" s="104">
        <v>15</v>
      </c>
      <c r="D99" s="84">
        <v>1</v>
      </c>
      <c r="E99" s="125">
        <v>11</v>
      </c>
      <c r="F99" s="150">
        <f>E99/C99</f>
        <v>0.73333333333333328</v>
      </c>
      <c r="G99" s="104">
        <f>C99-E99</f>
        <v>4</v>
      </c>
      <c r="H99" s="175">
        <f>D99-F99</f>
        <v>0.26666666666666672</v>
      </c>
    </row>
    <row r="100" spans="1:8" ht="15" customHeight="1" x14ac:dyDescent="0.25">
      <c r="A100" s="3"/>
      <c r="B100" s="84" t="s">
        <v>123</v>
      </c>
      <c r="C100" s="104">
        <v>13</v>
      </c>
      <c r="D100" s="84">
        <v>1</v>
      </c>
      <c r="E100" s="125">
        <v>11</v>
      </c>
      <c r="F100" s="150">
        <f>E100/C100</f>
        <v>0.84615384615384615</v>
      </c>
      <c r="G100" s="104">
        <f>C100-E100</f>
        <v>2</v>
      </c>
      <c r="H100" s="175">
        <f>D100-F100</f>
        <v>0.15384615384615385</v>
      </c>
    </row>
    <row r="101" spans="1:8" ht="15" customHeight="1" x14ac:dyDescent="0.25">
      <c r="A101" s="3"/>
      <c r="B101" s="84" t="s">
        <v>121</v>
      </c>
      <c r="C101" s="104">
        <v>12</v>
      </c>
      <c r="D101" s="84">
        <v>1</v>
      </c>
      <c r="E101" s="125">
        <v>9</v>
      </c>
      <c r="F101" s="150">
        <f>E101/C101</f>
        <v>0.75</v>
      </c>
      <c r="G101" s="104">
        <f>C101-E101</f>
        <v>3</v>
      </c>
      <c r="H101" s="175">
        <f>D101-F101</f>
        <v>0.25</v>
      </c>
    </row>
    <row r="102" spans="1:8" ht="15" customHeight="1" x14ac:dyDescent="0.25">
      <c r="A102" s="3"/>
      <c r="B102" s="84" t="s">
        <v>320</v>
      </c>
      <c r="C102" s="104">
        <v>11</v>
      </c>
      <c r="D102" s="84">
        <v>1</v>
      </c>
      <c r="E102" s="125">
        <v>6</v>
      </c>
      <c r="F102" s="150">
        <f>E102/C102</f>
        <v>0.54545454545454541</v>
      </c>
      <c r="G102" s="104">
        <f>C102-E102</f>
        <v>5</v>
      </c>
      <c r="H102" s="175">
        <f>D102-F102</f>
        <v>0.45454545454545459</v>
      </c>
    </row>
    <row r="103" spans="1:8" ht="15" customHeight="1" x14ac:dyDescent="0.25">
      <c r="A103" s="3"/>
      <c r="B103" s="84" t="s">
        <v>335</v>
      </c>
      <c r="C103" s="104">
        <v>9</v>
      </c>
      <c r="D103" s="84">
        <v>1</v>
      </c>
      <c r="E103" s="125">
        <v>4</v>
      </c>
      <c r="F103" s="150">
        <f>E103/C103</f>
        <v>0.44444444444444442</v>
      </c>
      <c r="G103" s="104">
        <f>C103-E103</f>
        <v>5</v>
      </c>
      <c r="H103" s="175">
        <f>D103-F103</f>
        <v>0.55555555555555558</v>
      </c>
    </row>
    <row r="104" spans="1:8" ht="15" customHeight="1" x14ac:dyDescent="0.25">
      <c r="A104" s="3"/>
      <c r="B104" s="84" t="s">
        <v>349</v>
      </c>
      <c r="C104" s="104">
        <v>8</v>
      </c>
      <c r="D104" s="84">
        <v>1</v>
      </c>
      <c r="E104" s="125">
        <v>6</v>
      </c>
      <c r="F104" s="150">
        <f>E104/C104</f>
        <v>0.75</v>
      </c>
      <c r="G104" s="104">
        <f>C104-E104</f>
        <v>2</v>
      </c>
      <c r="H104" s="175">
        <f>D104-F104</f>
        <v>0.25</v>
      </c>
    </row>
    <row r="105" spans="1:8" ht="15" customHeight="1" x14ac:dyDescent="0.25">
      <c r="A105" s="3"/>
      <c r="B105" s="84" t="s">
        <v>110</v>
      </c>
      <c r="C105" s="104">
        <v>8</v>
      </c>
      <c r="D105" s="84">
        <v>1</v>
      </c>
      <c r="E105" s="125">
        <v>7</v>
      </c>
      <c r="F105" s="150">
        <f>E105/C105</f>
        <v>0.875</v>
      </c>
      <c r="G105" s="104">
        <f>C105-E105</f>
        <v>1</v>
      </c>
      <c r="H105" s="175">
        <f>D105-F105</f>
        <v>0.125</v>
      </c>
    </row>
    <row r="106" spans="1:8" ht="15" customHeight="1" x14ac:dyDescent="0.25">
      <c r="A106" s="3"/>
      <c r="B106" s="84" t="s">
        <v>115</v>
      </c>
      <c r="C106" s="104">
        <v>8</v>
      </c>
      <c r="D106" s="84">
        <v>1</v>
      </c>
      <c r="E106" s="125">
        <v>6</v>
      </c>
      <c r="F106" s="150">
        <f>E106/C106</f>
        <v>0.75</v>
      </c>
      <c r="G106" s="104">
        <f>C106-E106</f>
        <v>2</v>
      </c>
      <c r="H106" s="175">
        <f>D106-F106</f>
        <v>0.25</v>
      </c>
    </row>
    <row r="107" spans="1:8" ht="15" customHeight="1" x14ac:dyDescent="0.25">
      <c r="A107" s="3"/>
      <c r="B107" s="84" t="s">
        <v>122</v>
      </c>
      <c r="C107" s="104">
        <v>6</v>
      </c>
      <c r="D107" s="84">
        <v>1</v>
      </c>
      <c r="E107" s="125">
        <v>4</v>
      </c>
      <c r="F107" s="150">
        <f>E107/C107</f>
        <v>0.66666666666666663</v>
      </c>
      <c r="G107" s="104">
        <f>C107-E107</f>
        <v>2</v>
      </c>
      <c r="H107" s="175">
        <f>D107-F107</f>
        <v>0.33333333333333337</v>
      </c>
    </row>
    <row r="108" spans="1:8" ht="15" customHeight="1" x14ac:dyDescent="0.25">
      <c r="A108" s="3"/>
      <c r="B108" s="84" t="s">
        <v>247</v>
      </c>
      <c r="C108" s="104">
        <v>5</v>
      </c>
      <c r="D108" s="84">
        <v>1</v>
      </c>
      <c r="E108" s="125">
        <v>4</v>
      </c>
      <c r="F108" s="150">
        <f>E108/C108</f>
        <v>0.8</v>
      </c>
      <c r="G108" s="104">
        <f>C108-E108</f>
        <v>1</v>
      </c>
      <c r="H108" s="175">
        <f>D108-F108</f>
        <v>0.19999999999999996</v>
      </c>
    </row>
    <row r="109" spans="1:8" ht="15" customHeight="1" x14ac:dyDescent="0.25">
      <c r="A109" s="3"/>
      <c r="B109" s="84" t="s">
        <v>321</v>
      </c>
      <c r="C109" s="104">
        <v>5</v>
      </c>
      <c r="D109" s="84">
        <v>1</v>
      </c>
      <c r="E109" s="125">
        <v>4</v>
      </c>
      <c r="F109" s="150">
        <f>E109/C109</f>
        <v>0.8</v>
      </c>
      <c r="G109" s="104">
        <f>C109-E109</f>
        <v>1</v>
      </c>
      <c r="H109" s="175">
        <f>D109-F109</f>
        <v>0.19999999999999996</v>
      </c>
    </row>
    <row r="110" spans="1:8" ht="15" customHeight="1" x14ac:dyDescent="0.25">
      <c r="A110" s="3"/>
      <c r="B110" s="84" t="s">
        <v>361</v>
      </c>
      <c r="C110" s="104">
        <v>1</v>
      </c>
      <c r="D110" s="84">
        <v>1</v>
      </c>
      <c r="E110" s="125">
        <v>1</v>
      </c>
      <c r="F110" s="150">
        <f>E110/C110</f>
        <v>1</v>
      </c>
      <c r="G110" s="104">
        <f>C110-E110</f>
        <v>0</v>
      </c>
      <c r="H110" s="175">
        <f>D110-F110</f>
        <v>0</v>
      </c>
    </row>
    <row r="111" spans="1:8" ht="15" customHeight="1" x14ac:dyDescent="0.25">
      <c r="A111" s="3"/>
      <c r="B111" s="84" t="s">
        <v>365</v>
      </c>
      <c r="C111" s="104">
        <v>1</v>
      </c>
      <c r="D111" s="84">
        <v>1</v>
      </c>
      <c r="E111" s="125">
        <v>1</v>
      </c>
      <c r="F111" s="150">
        <f>E111/C111</f>
        <v>1</v>
      </c>
      <c r="G111" s="104">
        <f>C111-E111</f>
        <v>0</v>
      </c>
      <c r="H111" s="175">
        <f>D111-F111</f>
        <v>0</v>
      </c>
    </row>
    <row r="112" spans="1:8" ht="15" customHeight="1" x14ac:dyDescent="0.25">
      <c r="A112" s="3"/>
      <c r="B112" s="84" t="s">
        <v>392</v>
      </c>
      <c r="C112" s="104">
        <v>1</v>
      </c>
      <c r="D112" s="84">
        <v>1</v>
      </c>
      <c r="E112" s="125">
        <v>1</v>
      </c>
      <c r="F112" s="150">
        <f>E112/C112</f>
        <v>1</v>
      </c>
      <c r="G112" s="104">
        <f>C112-E112</f>
        <v>0</v>
      </c>
      <c r="H112" s="175">
        <f>D112-F112</f>
        <v>0</v>
      </c>
    </row>
    <row r="113" spans="1:98" ht="15" customHeight="1" x14ac:dyDescent="0.25">
      <c r="A113" s="3"/>
      <c r="B113" s="84" t="s">
        <v>391</v>
      </c>
      <c r="C113" s="104">
        <v>1</v>
      </c>
      <c r="D113" s="84">
        <v>1</v>
      </c>
      <c r="E113" s="125"/>
      <c r="F113" s="150">
        <f>E113/C113</f>
        <v>0</v>
      </c>
      <c r="G113" s="104">
        <f>C113-E113</f>
        <v>1</v>
      </c>
      <c r="H113" s="175">
        <f>D113-F113</f>
        <v>1</v>
      </c>
    </row>
    <row r="114" spans="1:98" ht="15" customHeight="1" x14ac:dyDescent="0.3">
      <c r="A114" s="3"/>
      <c r="B114" s="85" t="s">
        <v>127</v>
      </c>
      <c r="C114" s="105">
        <v>749</v>
      </c>
      <c r="D114" s="85">
        <v>1</v>
      </c>
      <c r="E114" s="126">
        <v>567</v>
      </c>
      <c r="F114" s="151">
        <f t="shared" ref="F114" si="12">E114/C114</f>
        <v>0.7570093457943925</v>
      </c>
      <c r="G114" s="105">
        <f t="shared" ref="G114" si="13">C114-E114</f>
        <v>182</v>
      </c>
      <c r="H114" s="176">
        <f t="shared" ref="H114" si="14">D114-F114</f>
        <v>0.2429906542056075</v>
      </c>
    </row>
    <row r="115" spans="1:98" ht="15" customHeight="1" x14ac:dyDescent="0.25">
      <c r="A115" s="3"/>
      <c r="B115" s="86" t="s">
        <v>134</v>
      </c>
      <c r="C115" s="106">
        <v>115</v>
      </c>
      <c r="D115" s="86">
        <v>1</v>
      </c>
      <c r="E115" s="127">
        <v>98</v>
      </c>
      <c r="F115" s="152">
        <f>E115/C115</f>
        <v>0.85217391304347823</v>
      </c>
      <c r="G115" s="106">
        <f>C115-E115</f>
        <v>17</v>
      </c>
      <c r="H115" s="177">
        <f>D115-F115</f>
        <v>0.14782608695652177</v>
      </c>
    </row>
    <row r="116" spans="1:98" ht="15" customHeight="1" x14ac:dyDescent="0.25">
      <c r="A116" s="3"/>
      <c r="B116" s="86" t="s">
        <v>143</v>
      </c>
      <c r="C116" s="106">
        <v>109</v>
      </c>
      <c r="D116" s="86">
        <v>1</v>
      </c>
      <c r="E116" s="127">
        <v>83</v>
      </c>
      <c r="F116" s="152">
        <f>E116/C116</f>
        <v>0.76146788990825687</v>
      </c>
      <c r="G116" s="106">
        <f>C116-E116</f>
        <v>26</v>
      </c>
      <c r="H116" s="177">
        <f>D116-F116</f>
        <v>0.23853211009174313</v>
      </c>
    </row>
    <row r="117" spans="1:98" ht="15" customHeight="1" x14ac:dyDescent="0.25">
      <c r="A117" s="3"/>
      <c r="B117" s="86" t="s">
        <v>133</v>
      </c>
      <c r="C117" s="106">
        <v>92</v>
      </c>
      <c r="D117" s="86">
        <v>1</v>
      </c>
      <c r="E117" s="127">
        <v>71</v>
      </c>
      <c r="F117" s="152">
        <f>E117/C117</f>
        <v>0.77173913043478259</v>
      </c>
      <c r="G117" s="106">
        <f>C117-E117</f>
        <v>21</v>
      </c>
      <c r="H117" s="177">
        <f>D117-F117</f>
        <v>0.22826086956521741</v>
      </c>
    </row>
    <row r="118" spans="1:98" ht="15" customHeight="1" x14ac:dyDescent="0.25">
      <c r="A118" s="3"/>
      <c r="B118" s="86" t="s">
        <v>144</v>
      </c>
      <c r="C118" s="106">
        <v>68</v>
      </c>
      <c r="D118" s="86">
        <v>1</v>
      </c>
      <c r="E118" s="127">
        <v>51</v>
      </c>
      <c r="F118" s="152">
        <f>E118/C118</f>
        <v>0.75</v>
      </c>
      <c r="G118" s="106">
        <f>C118-E118</f>
        <v>17</v>
      </c>
      <c r="H118" s="177">
        <f>D118-F118</f>
        <v>0.25</v>
      </c>
    </row>
    <row r="119" spans="1:98" ht="15" customHeight="1" x14ac:dyDescent="0.25">
      <c r="A119" s="3"/>
      <c r="B119" s="86" t="s">
        <v>141</v>
      </c>
      <c r="C119" s="106">
        <v>48</v>
      </c>
      <c r="D119" s="86">
        <v>1</v>
      </c>
      <c r="E119" s="127">
        <v>31</v>
      </c>
      <c r="F119" s="152">
        <f>E119/C119</f>
        <v>0.64583333333333337</v>
      </c>
      <c r="G119" s="106">
        <f>C119-E119</f>
        <v>17</v>
      </c>
      <c r="H119" s="177">
        <f>D119-F119</f>
        <v>0.35416666666666663</v>
      </c>
    </row>
    <row r="120" spans="1:98" ht="15" customHeight="1" x14ac:dyDescent="0.25">
      <c r="A120" s="3"/>
      <c r="B120" s="86" t="s">
        <v>234</v>
      </c>
      <c r="C120" s="106">
        <v>45</v>
      </c>
      <c r="D120" s="86">
        <v>1</v>
      </c>
      <c r="E120" s="127">
        <v>25</v>
      </c>
      <c r="F120" s="152">
        <f>E120/C120</f>
        <v>0.55555555555555558</v>
      </c>
      <c r="G120" s="106">
        <f>C120-E120</f>
        <v>20</v>
      </c>
      <c r="H120" s="177">
        <f>D120-F120</f>
        <v>0.44444444444444442</v>
      </c>
    </row>
    <row r="121" spans="1:98" ht="15" customHeight="1" x14ac:dyDescent="0.25">
      <c r="A121" s="3"/>
      <c r="B121" s="86" t="s">
        <v>138</v>
      </c>
      <c r="C121" s="106">
        <v>42</v>
      </c>
      <c r="D121" s="86">
        <v>1</v>
      </c>
      <c r="E121" s="127">
        <v>34</v>
      </c>
      <c r="F121" s="152">
        <f>E121/C121</f>
        <v>0.80952380952380953</v>
      </c>
      <c r="G121" s="106">
        <f>C121-E121</f>
        <v>8</v>
      </c>
      <c r="H121" s="177">
        <f>D121-F121</f>
        <v>0.19047619047619047</v>
      </c>
    </row>
    <row r="122" spans="1:98" ht="15" customHeight="1" x14ac:dyDescent="0.25">
      <c r="A122" s="3"/>
      <c r="B122" s="86" t="s">
        <v>139</v>
      </c>
      <c r="C122" s="106">
        <v>39</v>
      </c>
      <c r="D122" s="86">
        <v>1</v>
      </c>
      <c r="E122" s="127">
        <v>34</v>
      </c>
      <c r="F122" s="152">
        <f>E122/C122</f>
        <v>0.87179487179487181</v>
      </c>
      <c r="G122" s="106">
        <f>C122-E122</f>
        <v>5</v>
      </c>
      <c r="H122" s="177">
        <f>D122-F122</f>
        <v>0.12820512820512819</v>
      </c>
    </row>
    <row r="123" spans="1:98" s="11" customFormat="1" ht="15" customHeight="1" x14ac:dyDescent="0.3">
      <c r="A123" s="3"/>
      <c r="B123" s="86" t="s">
        <v>142</v>
      </c>
      <c r="C123" s="106">
        <v>33</v>
      </c>
      <c r="D123" s="86">
        <v>1</v>
      </c>
      <c r="E123" s="127">
        <v>27</v>
      </c>
      <c r="F123" s="152">
        <f>E123/C123</f>
        <v>0.81818181818181823</v>
      </c>
      <c r="G123" s="106">
        <f>C123-E123</f>
        <v>6</v>
      </c>
      <c r="H123" s="177">
        <f>D123-F123</f>
        <v>0.18181818181818177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</row>
    <row r="124" spans="1:98" ht="15" customHeight="1" x14ac:dyDescent="0.25">
      <c r="A124" s="3"/>
      <c r="B124" s="86" t="s">
        <v>132</v>
      </c>
      <c r="C124" s="106">
        <v>24</v>
      </c>
      <c r="D124" s="86">
        <v>1</v>
      </c>
      <c r="E124" s="127">
        <v>15</v>
      </c>
      <c r="F124" s="152">
        <f>E124/C124</f>
        <v>0.625</v>
      </c>
      <c r="G124" s="106">
        <f>C124-E124</f>
        <v>9</v>
      </c>
      <c r="H124" s="177">
        <f>D124-F124</f>
        <v>0.375</v>
      </c>
    </row>
    <row r="125" spans="1:98" ht="15" customHeight="1" x14ac:dyDescent="0.25">
      <c r="A125" s="3"/>
      <c r="B125" s="86" t="s">
        <v>128</v>
      </c>
      <c r="C125" s="106">
        <v>19</v>
      </c>
      <c r="D125" s="86">
        <v>1</v>
      </c>
      <c r="E125" s="127">
        <v>13</v>
      </c>
      <c r="F125" s="152">
        <f>E125/C125</f>
        <v>0.68421052631578949</v>
      </c>
      <c r="G125" s="106">
        <f>C125-E125</f>
        <v>6</v>
      </c>
      <c r="H125" s="177">
        <f>D125-F125</f>
        <v>0.31578947368421051</v>
      </c>
    </row>
    <row r="126" spans="1:98" ht="15" customHeight="1" x14ac:dyDescent="0.25">
      <c r="A126" s="3"/>
      <c r="B126" s="86" t="s">
        <v>140</v>
      </c>
      <c r="C126" s="106">
        <v>17</v>
      </c>
      <c r="D126" s="86">
        <v>1</v>
      </c>
      <c r="E126" s="127">
        <v>12</v>
      </c>
      <c r="F126" s="152">
        <f>E126/C126</f>
        <v>0.70588235294117652</v>
      </c>
      <c r="G126" s="106">
        <f>C126-E126</f>
        <v>5</v>
      </c>
      <c r="H126" s="177">
        <f>D126-F126</f>
        <v>0.29411764705882348</v>
      </c>
    </row>
    <row r="127" spans="1:98" ht="15" customHeight="1" x14ac:dyDescent="0.25">
      <c r="A127" s="3"/>
      <c r="B127" s="86" t="s">
        <v>129</v>
      </c>
      <c r="C127" s="106">
        <v>13</v>
      </c>
      <c r="D127" s="86">
        <v>1</v>
      </c>
      <c r="E127" s="127">
        <v>11</v>
      </c>
      <c r="F127" s="152">
        <f>E127/C127</f>
        <v>0.84615384615384615</v>
      </c>
      <c r="G127" s="106">
        <f>C127-E127</f>
        <v>2</v>
      </c>
      <c r="H127" s="177">
        <f>D127-F127</f>
        <v>0.15384615384615385</v>
      </c>
    </row>
    <row r="128" spans="1:98" ht="15" customHeight="1" x14ac:dyDescent="0.25">
      <c r="A128" s="3"/>
      <c r="B128" s="86" t="s">
        <v>350</v>
      </c>
      <c r="C128" s="106">
        <v>12</v>
      </c>
      <c r="D128" s="86">
        <v>1</v>
      </c>
      <c r="E128" s="127">
        <v>6</v>
      </c>
      <c r="F128" s="152">
        <f>E128/C128</f>
        <v>0.5</v>
      </c>
      <c r="G128" s="106">
        <f>C128-E128</f>
        <v>6</v>
      </c>
      <c r="H128" s="177">
        <f>D128-F128</f>
        <v>0.5</v>
      </c>
    </row>
    <row r="129" spans="1:98" ht="15" customHeight="1" x14ac:dyDescent="0.25">
      <c r="A129" s="3"/>
      <c r="B129" s="86" t="s">
        <v>302</v>
      </c>
      <c r="C129" s="106">
        <v>11</v>
      </c>
      <c r="D129" s="86">
        <v>1</v>
      </c>
      <c r="E129" s="127">
        <v>8</v>
      </c>
      <c r="F129" s="152">
        <f>E129/C129</f>
        <v>0.72727272727272729</v>
      </c>
      <c r="G129" s="106">
        <f>C129-E129</f>
        <v>3</v>
      </c>
      <c r="H129" s="177">
        <f>D129-F129</f>
        <v>0.27272727272727271</v>
      </c>
    </row>
    <row r="130" spans="1:98" ht="15" customHeight="1" x14ac:dyDescent="0.25">
      <c r="A130" s="3"/>
      <c r="B130" s="86" t="s">
        <v>145</v>
      </c>
      <c r="C130" s="106">
        <v>9</v>
      </c>
      <c r="D130" s="86">
        <v>1</v>
      </c>
      <c r="E130" s="127">
        <v>7</v>
      </c>
      <c r="F130" s="152">
        <f>E130/C130</f>
        <v>0.77777777777777779</v>
      </c>
      <c r="G130" s="106">
        <f>C130-E130</f>
        <v>2</v>
      </c>
      <c r="H130" s="177">
        <f>D130-F130</f>
        <v>0.22222222222222221</v>
      </c>
    </row>
    <row r="131" spans="1:98" s="11" customFormat="1" ht="15" customHeight="1" x14ac:dyDescent="0.3">
      <c r="A131" s="3"/>
      <c r="B131" s="86" t="s">
        <v>301</v>
      </c>
      <c r="C131" s="106">
        <v>8</v>
      </c>
      <c r="D131" s="86">
        <v>1</v>
      </c>
      <c r="E131" s="127">
        <v>6</v>
      </c>
      <c r="F131" s="152">
        <f>E131/C131</f>
        <v>0.75</v>
      </c>
      <c r="G131" s="106">
        <f>C131-E131</f>
        <v>2</v>
      </c>
      <c r="H131" s="177">
        <f>D131-F131</f>
        <v>0.25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</row>
    <row r="132" spans="1:98" ht="15" customHeight="1" x14ac:dyDescent="0.25">
      <c r="A132" s="3"/>
      <c r="B132" s="86" t="s">
        <v>131</v>
      </c>
      <c r="C132" s="106">
        <v>8</v>
      </c>
      <c r="D132" s="86">
        <v>1</v>
      </c>
      <c r="E132" s="127">
        <v>7</v>
      </c>
      <c r="F132" s="152">
        <f>E132/C132</f>
        <v>0.875</v>
      </c>
      <c r="G132" s="106">
        <f>C132-E132</f>
        <v>1</v>
      </c>
      <c r="H132" s="177">
        <f>D132-F132</f>
        <v>0.125</v>
      </c>
    </row>
    <row r="133" spans="1:98" ht="15" customHeight="1" x14ac:dyDescent="0.25">
      <c r="A133" s="3"/>
      <c r="B133" s="86" t="s">
        <v>135</v>
      </c>
      <c r="C133" s="106">
        <v>8</v>
      </c>
      <c r="D133" s="86">
        <v>1</v>
      </c>
      <c r="E133" s="127">
        <v>8</v>
      </c>
      <c r="F133" s="152">
        <f>E133/C133</f>
        <v>1</v>
      </c>
      <c r="G133" s="106">
        <f>C133-E133</f>
        <v>0</v>
      </c>
      <c r="H133" s="177">
        <f>D133-F133</f>
        <v>0</v>
      </c>
    </row>
    <row r="134" spans="1:98" ht="15" customHeight="1" x14ac:dyDescent="0.25">
      <c r="A134" s="3"/>
      <c r="B134" s="86" t="s">
        <v>137</v>
      </c>
      <c r="C134" s="106">
        <v>8</v>
      </c>
      <c r="D134" s="86">
        <v>1</v>
      </c>
      <c r="E134" s="127">
        <v>5</v>
      </c>
      <c r="F134" s="152">
        <f>E134/C134</f>
        <v>0.625</v>
      </c>
      <c r="G134" s="106">
        <f>C134-E134</f>
        <v>3</v>
      </c>
      <c r="H134" s="177">
        <f>D134-F134</f>
        <v>0.375</v>
      </c>
    </row>
    <row r="135" spans="1:98" ht="15" customHeight="1" x14ac:dyDescent="0.25">
      <c r="A135" s="3"/>
      <c r="B135" s="86" t="s">
        <v>241</v>
      </c>
      <c r="C135" s="106">
        <v>6</v>
      </c>
      <c r="D135" s="86">
        <v>1</v>
      </c>
      <c r="E135" s="127">
        <v>5</v>
      </c>
      <c r="F135" s="152">
        <f>E135/C135</f>
        <v>0.83333333333333337</v>
      </c>
      <c r="G135" s="106">
        <f>C135-E135</f>
        <v>1</v>
      </c>
      <c r="H135" s="177">
        <f>D135-F135</f>
        <v>0.16666666666666663</v>
      </c>
    </row>
    <row r="136" spans="1:98" ht="15" customHeight="1" x14ac:dyDescent="0.25">
      <c r="A136" s="3"/>
      <c r="B136" s="86" t="s">
        <v>136</v>
      </c>
      <c r="C136" s="106">
        <v>4</v>
      </c>
      <c r="D136" s="86">
        <v>1</v>
      </c>
      <c r="E136" s="127">
        <v>4</v>
      </c>
      <c r="F136" s="152">
        <f>E136/C136</f>
        <v>1</v>
      </c>
      <c r="G136" s="106">
        <f>C136-E136</f>
        <v>0</v>
      </c>
      <c r="H136" s="177">
        <f>D136-F136</f>
        <v>0</v>
      </c>
    </row>
    <row r="137" spans="1:98" ht="15" customHeight="1" x14ac:dyDescent="0.25">
      <c r="A137" s="3"/>
      <c r="B137" s="86" t="s">
        <v>322</v>
      </c>
      <c r="C137" s="106">
        <v>3</v>
      </c>
      <c r="D137" s="86">
        <v>1</v>
      </c>
      <c r="E137" s="127">
        <v>2</v>
      </c>
      <c r="F137" s="152">
        <f>E137/C137</f>
        <v>0.66666666666666663</v>
      </c>
      <c r="G137" s="106">
        <f>C137-E137</f>
        <v>1</v>
      </c>
      <c r="H137" s="177">
        <f>D137-F137</f>
        <v>0.33333333333333337</v>
      </c>
    </row>
    <row r="138" spans="1:98" ht="15" customHeight="1" x14ac:dyDescent="0.25">
      <c r="A138" s="3"/>
      <c r="B138" s="86" t="s">
        <v>336</v>
      </c>
      <c r="C138" s="106">
        <v>3</v>
      </c>
      <c r="D138" s="86">
        <v>1</v>
      </c>
      <c r="E138" s="127">
        <v>1</v>
      </c>
      <c r="F138" s="152">
        <f>E138/C138</f>
        <v>0.33333333333333331</v>
      </c>
      <c r="G138" s="106">
        <f>C138-E138</f>
        <v>2</v>
      </c>
      <c r="H138" s="177">
        <f>D138-F138</f>
        <v>0.66666666666666674</v>
      </c>
    </row>
    <row r="139" spans="1:98" ht="15" customHeight="1" x14ac:dyDescent="0.25">
      <c r="A139" s="3"/>
      <c r="B139" s="86" t="s">
        <v>351</v>
      </c>
      <c r="C139" s="106">
        <v>2</v>
      </c>
      <c r="D139" s="86">
        <v>1</v>
      </c>
      <c r="E139" s="127">
        <v>2</v>
      </c>
      <c r="F139" s="152">
        <f>E139/C139</f>
        <v>1</v>
      </c>
      <c r="G139" s="106">
        <f>C139-E139</f>
        <v>0</v>
      </c>
      <c r="H139" s="177">
        <f>D139-F139</f>
        <v>0</v>
      </c>
    </row>
    <row r="140" spans="1:98" ht="15" customHeight="1" x14ac:dyDescent="0.25">
      <c r="A140" s="3"/>
      <c r="B140" s="86" t="s">
        <v>130</v>
      </c>
      <c r="C140" s="106">
        <v>1</v>
      </c>
      <c r="D140" s="86">
        <v>1</v>
      </c>
      <c r="E140" s="127">
        <v>1</v>
      </c>
      <c r="F140" s="152">
        <f>E140/C140</f>
        <v>1</v>
      </c>
      <c r="G140" s="106">
        <f>C140-E140</f>
        <v>0</v>
      </c>
      <c r="H140" s="177">
        <f>D140-F140</f>
        <v>0</v>
      </c>
    </row>
    <row r="141" spans="1:98" ht="15" customHeight="1" x14ac:dyDescent="0.25">
      <c r="A141" s="3"/>
      <c r="B141" s="86" t="s">
        <v>393</v>
      </c>
      <c r="C141" s="106">
        <v>1</v>
      </c>
      <c r="D141" s="86">
        <v>1</v>
      </c>
      <c r="E141" s="127"/>
      <c r="F141" s="152">
        <f>E141/C141</f>
        <v>0</v>
      </c>
      <c r="G141" s="106">
        <f>C141-E141</f>
        <v>1</v>
      </c>
      <c r="H141" s="177">
        <f>D141-F141</f>
        <v>1</v>
      </c>
    </row>
    <row r="142" spans="1:98" ht="15" customHeight="1" x14ac:dyDescent="0.25">
      <c r="A142" s="3"/>
      <c r="B142" s="86" t="s">
        <v>394</v>
      </c>
      <c r="C142" s="106">
        <v>1</v>
      </c>
      <c r="D142" s="86">
        <v>1</v>
      </c>
      <c r="E142" s="127"/>
      <c r="F142" s="152">
        <f>E142/C142</f>
        <v>0</v>
      </c>
      <c r="G142" s="106">
        <f>C142-E142</f>
        <v>1</v>
      </c>
      <c r="H142" s="177">
        <f>D142-F142</f>
        <v>1</v>
      </c>
    </row>
    <row r="143" spans="1:98" ht="15" customHeight="1" x14ac:dyDescent="0.3">
      <c r="A143" s="3"/>
      <c r="B143" s="87" t="s">
        <v>146</v>
      </c>
      <c r="C143" s="107">
        <v>809</v>
      </c>
      <c r="D143" s="87">
        <v>1</v>
      </c>
      <c r="E143" s="128">
        <v>599</v>
      </c>
      <c r="F143" s="153">
        <f t="shared" ref="F143" si="15">E143/C143</f>
        <v>0.74042027194066751</v>
      </c>
      <c r="G143" s="107">
        <f t="shared" ref="G143" si="16">C143-E143</f>
        <v>210</v>
      </c>
      <c r="H143" s="178">
        <f t="shared" ref="H143" si="17">D143-F143</f>
        <v>0.25957972805933249</v>
      </c>
    </row>
    <row r="144" spans="1:98" ht="15" customHeight="1" x14ac:dyDescent="0.25">
      <c r="A144" s="3"/>
      <c r="B144" s="88" t="s">
        <v>151</v>
      </c>
      <c r="C144" s="108">
        <v>108</v>
      </c>
      <c r="D144" s="88">
        <v>1</v>
      </c>
      <c r="E144" s="129">
        <v>76</v>
      </c>
      <c r="F144" s="154">
        <f>E144/C144</f>
        <v>0.70370370370370372</v>
      </c>
      <c r="G144" s="108">
        <f>C144-E144</f>
        <v>32</v>
      </c>
      <c r="H144" s="179">
        <f>D144-F144</f>
        <v>0.29629629629629628</v>
      </c>
    </row>
    <row r="145" spans="1:8" ht="15" customHeight="1" x14ac:dyDescent="0.25">
      <c r="A145" s="3"/>
      <c r="B145" s="88" t="s">
        <v>147</v>
      </c>
      <c r="C145" s="108">
        <v>101</v>
      </c>
      <c r="D145" s="88">
        <v>1</v>
      </c>
      <c r="E145" s="129">
        <v>78</v>
      </c>
      <c r="F145" s="154">
        <f>E145/C145</f>
        <v>0.7722772277227723</v>
      </c>
      <c r="G145" s="108">
        <f>C145-E145</f>
        <v>23</v>
      </c>
      <c r="H145" s="179">
        <f>D145-F145</f>
        <v>0.2277227722772277</v>
      </c>
    </row>
    <row r="146" spans="1:8" ht="15" customHeight="1" x14ac:dyDescent="0.25">
      <c r="A146" s="3"/>
      <c r="B146" s="88" t="s">
        <v>161</v>
      </c>
      <c r="C146" s="108">
        <v>90</v>
      </c>
      <c r="D146" s="88">
        <v>1</v>
      </c>
      <c r="E146" s="129">
        <v>72</v>
      </c>
      <c r="F146" s="154">
        <f>E146/C146</f>
        <v>0.8</v>
      </c>
      <c r="G146" s="108">
        <f>C146-E146</f>
        <v>18</v>
      </c>
      <c r="H146" s="179">
        <f>D146-F146</f>
        <v>0.19999999999999996</v>
      </c>
    </row>
    <row r="147" spans="1:8" ht="15" customHeight="1" x14ac:dyDescent="0.25">
      <c r="A147" s="3"/>
      <c r="B147" s="88" t="s">
        <v>162</v>
      </c>
      <c r="C147" s="108">
        <v>69</v>
      </c>
      <c r="D147" s="88">
        <v>1</v>
      </c>
      <c r="E147" s="129">
        <v>55</v>
      </c>
      <c r="F147" s="154">
        <f>E147/C147</f>
        <v>0.79710144927536231</v>
      </c>
      <c r="G147" s="108">
        <f>C147-E147</f>
        <v>14</v>
      </c>
      <c r="H147" s="179">
        <f>D147-F147</f>
        <v>0.20289855072463769</v>
      </c>
    </row>
    <row r="148" spans="1:8" ht="15" customHeight="1" x14ac:dyDescent="0.25">
      <c r="A148" s="3"/>
      <c r="B148" s="88" t="s">
        <v>154</v>
      </c>
      <c r="C148" s="108">
        <v>67</v>
      </c>
      <c r="D148" s="88">
        <v>1</v>
      </c>
      <c r="E148" s="129">
        <v>50</v>
      </c>
      <c r="F148" s="154">
        <f>E148/C148</f>
        <v>0.74626865671641796</v>
      </c>
      <c r="G148" s="108">
        <f>C148-E148</f>
        <v>17</v>
      </c>
      <c r="H148" s="179">
        <f>D148-F148</f>
        <v>0.25373134328358204</v>
      </c>
    </row>
    <row r="149" spans="1:8" ht="15" customHeight="1" x14ac:dyDescent="0.25">
      <c r="A149" s="3"/>
      <c r="B149" s="88" t="s">
        <v>160</v>
      </c>
      <c r="C149" s="108">
        <v>56</v>
      </c>
      <c r="D149" s="88">
        <v>1</v>
      </c>
      <c r="E149" s="129">
        <v>43</v>
      </c>
      <c r="F149" s="154">
        <f>E149/C149</f>
        <v>0.7678571428571429</v>
      </c>
      <c r="G149" s="108">
        <f>C149-E149</f>
        <v>13</v>
      </c>
      <c r="H149" s="179">
        <f>D149-F149</f>
        <v>0.2321428571428571</v>
      </c>
    </row>
    <row r="150" spans="1:8" ht="15" customHeight="1" x14ac:dyDescent="0.25">
      <c r="A150" s="3"/>
      <c r="B150" s="88" t="s">
        <v>242</v>
      </c>
      <c r="C150" s="108">
        <v>31</v>
      </c>
      <c r="D150" s="88">
        <v>1</v>
      </c>
      <c r="E150" s="129">
        <v>23</v>
      </c>
      <c r="F150" s="154">
        <f>E150/C150</f>
        <v>0.74193548387096775</v>
      </c>
      <c r="G150" s="108">
        <f>C150-E150</f>
        <v>8</v>
      </c>
      <c r="H150" s="179">
        <f>D150-F150</f>
        <v>0.25806451612903225</v>
      </c>
    </row>
    <row r="151" spans="1:8" ht="15" customHeight="1" x14ac:dyDescent="0.25">
      <c r="A151" s="3"/>
      <c r="B151" s="88" t="s">
        <v>166</v>
      </c>
      <c r="C151" s="108">
        <v>27</v>
      </c>
      <c r="D151" s="88">
        <v>1</v>
      </c>
      <c r="E151" s="129">
        <v>14</v>
      </c>
      <c r="F151" s="154">
        <f>E151/C151</f>
        <v>0.51851851851851849</v>
      </c>
      <c r="G151" s="108">
        <f>C151-E151</f>
        <v>13</v>
      </c>
      <c r="H151" s="179">
        <f>D151-F151</f>
        <v>0.48148148148148151</v>
      </c>
    </row>
    <row r="152" spans="1:8" ht="15" customHeight="1" x14ac:dyDescent="0.25">
      <c r="A152" s="3"/>
      <c r="B152" s="88" t="s">
        <v>156</v>
      </c>
      <c r="C152" s="108">
        <v>24</v>
      </c>
      <c r="D152" s="88">
        <v>1</v>
      </c>
      <c r="E152" s="129">
        <v>15</v>
      </c>
      <c r="F152" s="154">
        <f>E152/C152</f>
        <v>0.625</v>
      </c>
      <c r="G152" s="108">
        <f>C152-E152</f>
        <v>9</v>
      </c>
      <c r="H152" s="179">
        <f>D152-F152</f>
        <v>0.375</v>
      </c>
    </row>
    <row r="153" spans="1:8" ht="15" customHeight="1" x14ac:dyDescent="0.25">
      <c r="A153" s="3"/>
      <c r="B153" s="88" t="s">
        <v>149</v>
      </c>
      <c r="C153" s="108">
        <v>21</v>
      </c>
      <c r="D153" s="88">
        <v>1</v>
      </c>
      <c r="E153" s="129">
        <v>15</v>
      </c>
      <c r="F153" s="154">
        <f>E153/C153</f>
        <v>0.7142857142857143</v>
      </c>
      <c r="G153" s="108">
        <f>C153-E153</f>
        <v>6</v>
      </c>
      <c r="H153" s="179">
        <f>D153-F153</f>
        <v>0.2857142857142857</v>
      </c>
    </row>
    <row r="154" spans="1:8" ht="15" customHeight="1" x14ac:dyDescent="0.25">
      <c r="A154" s="3"/>
      <c r="B154" s="88" t="s">
        <v>150</v>
      </c>
      <c r="C154" s="108">
        <v>21</v>
      </c>
      <c r="D154" s="88">
        <v>1</v>
      </c>
      <c r="E154" s="129">
        <v>17</v>
      </c>
      <c r="F154" s="154">
        <f>E154/C154</f>
        <v>0.80952380952380953</v>
      </c>
      <c r="G154" s="108">
        <f>C154-E154</f>
        <v>4</v>
      </c>
      <c r="H154" s="179">
        <f>D154-F154</f>
        <v>0.19047619047619047</v>
      </c>
    </row>
    <row r="155" spans="1:8" ht="15" customHeight="1" x14ac:dyDescent="0.25">
      <c r="A155" s="3"/>
      <c r="B155" s="88" t="s">
        <v>153</v>
      </c>
      <c r="C155" s="108">
        <v>19</v>
      </c>
      <c r="D155" s="88">
        <v>1</v>
      </c>
      <c r="E155" s="129">
        <v>12</v>
      </c>
      <c r="F155" s="154">
        <f>E155/C155</f>
        <v>0.63157894736842102</v>
      </c>
      <c r="G155" s="108">
        <f>C155-E155</f>
        <v>7</v>
      </c>
      <c r="H155" s="179">
        <f>D155-F155</f>
        <v>0.36842105263157898</v>
      </c>
    </row>
    <row r="156" spans="1:8" ht="15" customHeight="1" x14ac:dyDescent="0.25">
      <c r="A156" s="3"/>
      <c r="B156" s="88" t="s">
        <v>152</v>
      </c>
      <c r="C156" s="108">
        <v>18</v>
      </c>
      <c r="D156" s="88">
        <v>1</v>
      </c>
      <c r="E156" s="129">
        <v>12</v>
      </c>
      <c r="F156" s="154">
        <f>E156/C156</f>
        <v>0.66666666666666663</v>
      </c>
      <c r="G156" s="108">
        <f>C156-E156</f>
        <v>6</v>
      </c>
      <c r="H156" s="179">
        <f>D156-F156</f>
        <v>0.33333333333333337</v>
      </c>
    </row>
    <row r="157" spans="1:8" ht="15" customHeight="1" x14ac:dyDescent="0.25">
      <c r="A157" s="3"/>
      <c r="B157" s="88" t="s">
        <v>273</v>
      </c>
      <c r="C157" s="108">
        <v>18</v>
      </c>
      <c r="D157" s="88">
        <v>1</v>
      </c>
      <c r="E157" s="129">
        <v>13</v>
      </c>
      <c r="F157" s="154">
        <f>E157/C157</f>
        <v>0.72222222222222221</v>
      </c>
      <c r="G157" s="108">
        <f>C157-E157</f>
        <v>5</v>
      </c>
      <c r="H157" s="179">
        <f>D157-F157</f>
        <v>0.27777777777777779</v>
      </c>
    </row>
    <row r="158" spans="1:8" ht="15" customHeight="1" x14ac:dyDescent="0.25">
      <c r="A158" s="3"/>
      <c r="B158" s="88" t="s">
        <v>164</v>
      </c>
      <c r="C158" s="108">
        <v>18</v>
      </c>
      <c r="D158" s="88">
        <v>1</v>
      </c>
      <c r="E158" s="129">
        <v>11</v>
      </c>
      <c r="F158" s="154">
        <f>E158/C158</f>
        <v>0.61111111111111116</v>
      </c>
      <c r="G158" s="108">
        <f>C158-E158</f>
        <v>7</v>
      </c>
      <c r="H158" s="179">
        <f>D158-F158</f>
        <v>0.38888888888888884</v>
      </c>
    </row>
    <row r="159" spans="1:8" ht="15" customHeight="1" x14ac:dyDescent="0.25">
      <c r="A159" s="3"/>
      <c r="B159" s="88" t="s">
        <v>1</v>
      </c>
      <c r="C159" s="108">
        <v>13</v>
      </c>
      <c r="D159" s="88">
        <v>1</v>
      </c>
      <c r="E159" s="129">
        <v>10</v>
      </c>
      <c r="F159" s="154">
        <f>E159/C159</f>
        <v>0.76923076923076927</v>
      </c>
      <c r="G159" s="108">
        <f>C159-E159</f>
        <v>3</v>
      </c>
      <c r="H159" s="179">
        <f>D159-F159</f>
        <v>0.23076923076923073</v>
      </c>
    </row>
    <row r="160" spans="1:8" ht="15" customHeight="1" x14ac:dyDescent="0.25">
      <c r="A160" s="3"/>
      <c r="B160" s="88" t="s">
        <v>169</v>
      </c>
      <c r="C160" s="108">
        <v>12</v>
      </c>
      <c r="D160" s="88">
        <v>1</v>
      </c>
      <c r="E160" s="129">
        <v>11</v>
      </c>
      <c r="F160" s="154">
        <f>E160/C160</f>
        <v>0.91666666666666663</v>
      </c>
      <c r="G160" s="108">
        <f>C160-E160</f>
        <v>1</v>
      </c>
      <c r="H160" s="179">
        <f>D160-F160</f>
        <v>8.333333333333337E-2</v>
      </c>
    </row>
    <row r="161" spans="1:98" ht="15" customHeight="1" x14ac:dyDescent="0.25">
      <c r="A161" s="3"/>
      <c r="B161" s="88" t="s">
        <v>157</v>
      </c>
      <c r="C161" s="108">
        <v>11</v>
      </c>
      <c r="D161" s="88">
        <v>1</v>
      </c>
      <c r="E161" s="129">
        <v>9</v>
      </c>
      <c r="F161" s="154">
        <f>E161/C161</f>
        <v>0.81818181818181823</v>
      </c>
      <c r="G161" s="108">
        <f>C161-E161</f>
        <v>2</v>
      </c>
      <c r="H161" s="179">
        <f>D161-F161</f>
        <v>0.18181818181818177</v>
      </c>
    </row>
    <row r="162" spans="1:98" s="11" customFormat="1" ht="15" customHeight="1" x14ac:dyDescent="0.3">
      <c r="A162" s="3"/>
      <c r="B162" s="88" t="s">
        <v>148</v>
      </c>
      <c r="C162" s="108">
        <v>9</v>
      </c>
      <c r="D162" s="88">
        <v>1</v>
      </c>
      <c r="E162" s="129">
        <v>8</v>
      </c>
      <c r="F162" s="154">
        <f>E162/C162</f>
        <v>0.88888888888888884</v>
      </c>
      <c r="G162" s="108">
        <f>C162-E162</f>
        <v>1</v>
      </c>
      <c r="H162" s="179">
        <f>D162-F162</f>
        <v>0.11111111111111116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</row>
    <row r="163" spans="1:98" ht="15" customHeight="1" x14ac:dyDescent="0.25">
      <c r="A163" s="3"/>
      <c r="B163" s="88" t="s">
        <v>303</v>
      </c>
      <c r="C163" s="108">
        <v>9</v>
      </c>
      <c r="D163" s="88">
        <v>1</v>
      </c>
      <c r="E163" s="129">
        <v>8</v>
      </c>
      <c r="F163" s="154">
        <f>E163/C163</f>
        <v>0.88888888888888884</v>
      </c>
      <c r="G163" s="108">
        <f>C163-E163</f>
        <v>1</v>
      </c>
      <c r="H163" s="179">
        <f>D163-F163</f>
        <v>0.11111111111111116</v>
      </c>
    </row>
    <row r="164" spans="1:98" ht="15" customHeight="1" x14ac:dyDescent="0.25">
      <c r="A164" s="3"/>
      <c r="B164" s="88" t="s">
        <v>159</v>
      </c>
      <c r="C164" s="108">
        <v>8</v>
      </c>
      <c r="D164" s="88">
        <v>1</v>
      </c>
      <c r="E164" s="129">
        <v>5</v>
      </c>
      <c r="F164" s="154">
        <f>E164/C164</f>
        <v>0.625</v>
      </c>
      <c r="G164" s="108">
        <f>C164-E164</f>
        <v>3</v>
      </c>
      <c r="H164" s="179">
        <f>D164-F164</f>
        <v>0.375</v>
      </c>
    </row>
    <row r="165" spans="1:98" ht="15" customHeight="1" x14ac:dyDescent="0.25">
      <c r="A165" s="3"/>
      <c r="B165" s="88" t="s">
        <v>168</v>
      </c>
      <c r="C165" s="108">
        <v>7</v>
      </c>
      <c r="D165" s="88">
        <v>1</v>
      </c>
      <c r="E165" s="129">
        <v>5</v>
      </c>
      <c r="F165" s="154">
        <f>E165/C165</f>
        <v>0.7142857142857143</v>
      </c>
      <c r="G165" s="108">
        <f>C165-E165</f>
        <v>2</v>
      </c>
      <c r="H165" s="179">
        <f>D165-F165</f>
        <v>0.2857142857142857</v>
      </c>
    </row>
    <row r="166" spans="1:98" ht="15" customHeight="1" x14ac:dyDescent="0.25">
      <c r="A166" s="3"/>
      <c r="B166" s="88" t="s">
        <v>283</v>
      </c>
      <c r="C166" s="108">
        <v>6</v>
      </c>
      <c r="D166" s="88">
        <v>1</v>
      </c>
      <c r="E166" s="129">
        <v>3</v>
      </c>
      <c r="F166" s="154">
        <f>E166/C166</f>
        <v>0.5</v>
      </c>
      <c r="G166" s="108">
        <f>C166-E166</f>
        <v>3</v>
      </c>
      <c r="H166" s="179">
        <f>D166-F166</f>
        <v>0.5</v>
      </c>
    </row>
    <row r="167" spans="1:98" ht="15" customHeight="1" x14ac:dyDescent="0.25">
      <c r="A167" s="3"/>
      <c r="B167" s="88" t="s">
        <v>369</v>
      </c>
      <c r="C167" s="108">
        <v>5</v>
      </c>
      <c r="D167" s="88">
        <v>1</v>
      </c>
      <c r="E167" s="129">
        <v>1</v>
      </c>
      <c r="F167" s="154">
        <f>E167/C167</f>
        <v>0.2</v>
      </c>
      <c r="G167" s="108">
        <f>C167-E167</f>
        <v>4</v>
      </c>
      <c r="H167" s="179">
        <f>D167-F167</f>
        <v>0.8</v>
      </c>
    </row>
    <row r="168" spans="1:98" ht="15" customHeight="1" x14ac:dyDescent="0.25">
      <c r="A168" s="3"/>
      <c r="B168" s="88" t="s">
        <v>305</v>
      </c>
      <c r="C168" s="108">
        <v>5</v>
      </c>
      <c r="D168" s="88">
        <v>1</v>
      </c>
      <c r="E168" s="129">
        <v>3</v>
      </c>
      <c r="F168" s="154">
        <f>E168/C168</f>
        <v>0.6</v>
      </c>
      <c r="G168" s="108">
        <f>C168-E168</f>
        <v>2</v>
      </c>
      <c r="H168" s="179">
        <f>D168-F168</f>
        <v>0.4</v>
      </c>
    </row>
    <row r="169" spans="1:98" ht="15" customHeight="1" x14ac:dyDescent="0.25">
      <c r="A169" s="3"/>
      <c r="B169" s="88" t="s">
        <v>155</v>
      </c>
      <c r="C169" s="108">
        <v>5</v>
      </c>
      <c r="D169" s="88">
        <v>1</v>
      </c>
      <c r="E169" s="129">
        <v>4</v>
      </c>
      <c r="F169" s="154">
        <f>E169/C169</f>
        <v>0.8</v>
      </c>
      <c r="G169" s="108">
        <f>C169-E169</f>
        <v>1</v>
      </c>
      <c r="H169" s="179">
        <f>D169-F169</f>
        <v>0.19999999999999996</v>
      </c>
    </row>
    <row r="170" spans="1:98" ht="15" customHeight="1" x14ac:dyDescent="0.25">
      <c r="A170" s="3"/>
      <c r="B170" s="88" t="s">
        <v>366</v>
      </c>
      <c r="C170" s="108">
        <v>5</v>
      </c>
      <c r="D170" s="88">
        <v>1</v>
      </c>
      <c r="E170" s="129">
        <v>3</v>
      </c>
      <c r="F170" s="154">
        <f>E170/C170</f>
        <v>0.6</v>
      </c>
      <c r="G170" s="108">
        <f>C170-E170</f>
        <v>2</v>
      </c>
      <c r="H170" s="179">
        <f>D170-F170</f>
        <v>0.4</v>
      </c>
    </row>
    <row r="171" spans="1:98" ht="15" customHeight="1" x14ac:dyDescent="0.25">
      <c r="A171" s="3"/>
      <c r="B171" s="88" t="s">
        <v>165</v>
      </c>
      <c r="C171" s="108">
        <v>3</v>
      </c>
      <c r="D171" s="88">
        <v>1</v>
      </c>
      <c r="E171" s="129">
        <v>3</v>
      </c>
      <c r="F171" s="154">
        <f>E171/C171</f>
        <v>1</v>
      </c>
      <c r="G171" s="108">
        <f>C171-E171</f>
        <v>0</v>
      </c>
      <c r="H171" s="179">
        <f>D171-F171</f>
        <v>0</v>
      </c>
    </row>
    <row r="172" spans="1:98" ht="15" customHeight="1" x14ac:dyDescent="0.25">
      <c r="A172" s="3"/>
      <c r="B172" s="88" t="s">
        <v>271</v>
      </c>
      <c r="C172" s="108">
        <v>3</v>
      </c>
      <c r="D172" s="88">
        <v>1</v>
      </c>
      <c r="E172" s="129">
        <v>1</v>
      </c>
      <c r="F172" s="154">
        <f>E172/C172</f>
        <v>0.33333333333333331</v>
      </c>
      <c r="G172" s="108">
        <f>C172-E172</f>
        <v>2</v>
      </c>
      <c r="H172" s="179">
        <f>D172-F172</f>
        <v>0.66666666666666674</v>
      </c>
    </row>
    <row r="173" spans="1:98" ht="15" customHeight="1" x14ac:dyDescent="0.25">
      <c r="A173" s="3"/>
      <c r="B173" s="88" t="s">
        <v>304</v>
      </c>
      <c r="C173" s="108">
        <v>3</v>
      </c>
      <c r="D173" s="88">
        <v>1</v>
      </c>
      <c r="E173" s="129">
        <v>3</v>
      </c>
      <c r="F173" s="154">
        <f>E173/C173</f>
        <v>1</v>
      </c>
      <c r="G173" s="108">
        <f>C173-E173</f>
        <v>0</v>
      </c>
      <c r="H173" s="179">
        <f>D173-F173</f>
        <v>0</v>
      </c>
    </row>
    <row r="174" spans="1:98" ht="15" customHeight="1" x14ac:dyDescent="0.25">
      <c r="A174" s="3"/>
      <c r="B174" s="88" t="s">
        <v>324</v>
      </c>
      <c r="C174" s="108">
        <v>3</v>
      </c>
      <c r="D174" s="88">
        <v>1</v>
      </c>
      <c r="E174" s="129">
        <v>3</v>
      </c>
      <c r="F174" s="154">
        <f>E174/C174</f>
        <v>1</v>
      </c>
      <c r="G174" s="108">
        <f>C174-E174</f>
        <v>0</v>
      </c>
      <c r="H174" s="179">
        <f>D174-F174</f>
        <v>0</v>
      </c>
    </row>
    <row r="175" spans="1:98" ht="15" customHeight="1" x14ac:dyDescent="0.25">
      <c r="A175" s="3"/>
      <c r="B175" s="88" t="s">
        <v>367</v>
      </c>
      <c r="C175" s="108">
        <v>2</v>
      </c>
      <c r="D175" s="88">
        <v>1</v>
      </c>
      <c r="E175" s="129">
        <v>2</v>
      </c>
      <c r="F175" s="154">
        <f>E175/C175</f>
        <v>1</v>
      </c>
      <c r="G175" s="108">
        <f>C175-E175</f>
        <v>0</v>
      </c>
      <c r="H175" s="179">
        <f>D175-F175</f>
        <v>0</v>
      </c>
    </row>
    <row r="176" spans="1:98" ht="15" customHeight="1" x14ac:dyDescent="0.25">
      <c r="A176" s="3"/>
      <c r="B176" s="88" t="s">
        <v>158</v>
      </c>
      <c r="C176" s="108">
        <v>2</v>
      </c>
      <c r="D176" s="88">
        <v>1</v>
      </c>
      <c r="E176" s="129">
        <v>2</v>
      </c>
      <c r="F176" s="154">
        <f>E176/C176</f>
        <v>1</v>
      </c>
      <c r="G176" s="108">
        <f>C176-E176</f>
        <v>0</v>
      </c>
      <c r="H176" s="179">
        <f>D176-F176</f>
        <v>0</v>
      </c>
    </row>
    <row r="177" spans="1:98" ht="15" customHeight="1" x14ac:dyDescent="0.25">
      <c r="A177" s="3"/>
      <c r="B177" s="88" t="s">
        <v>325</v>
      </c>
      <c r="C177" s="108">
        <v>2</v>
      </c>
      <c r="D177" s="88">
        <v>1</v>
      </c>
      <c r="E177" s="129">
        <v>2</v>
      </c>
      <c r="F177" s="154">
        <f>E177/C177</f>
        <v>1</v>
      </c>
      <c r="G177" s="108">
        <f>C177-E177</f>
        <v>0</v>
      </c>
      <c r="H177" s="179">
        <f>D177-F177</f>
        <v>0</v>
      </c>
    </row>
    <row r="178" spans="1:98" ht="15" customHeight="1" x14ac:dyDescent="0.25">
      <c r="A178" s="3"/>
      <c r="B178" s="88" t="s">
        <v>306</v>
      </c>
      <c r="C178" s="108">
        <v>2</v>
      </c>
      <c r="D178" s="88">
        <v>1</v>
      </c>
      <c r="E178" s="129">
        <v>2</v>
      </c>
      <c r="F178" s="154">
        <f>E178/C178</f>
        <v>1</v>
      </c>
      <c r="G178" s="108">
        <f>C178-E178</f>
        <v>0</v>
      </c>
      <c r="H178" s="179">
        <f>D178-F178</f>
        <v>0</v>
      </c>
    </row>
    <row r="179" spans="1:98" ht="15" customHeight="1" x14ac:dyDescent="0.25">
      <c r="A179" s="3"/>
      <c r="B179" s="88" t="s">
        <v>167</v>
      </c>
      <c r="C179" s="108">
        <v>1</v>
      </c>
      <c r="D179" s="88">
        <v>1</v>
      </c>
      <c r="E179" s="129">
        <v>1</v>
      </c>
      <c r="F179" s="154">
        <f>E179/C179</f>
        <v>1</v>
      </c>
      <c r="G179" s="108">
        <f>C179-E179</f>
        <v>0</v>
      </c>
      <c r="H179" s="179">
        <f>D179-F179</f>
        <v>0</v>
      </c>
    </row>
    <row r="180" spans="1:98" ht="15" customHeight="1" x14ac:dyDescent="0.25">
      <c r="A180" s="3"/>
      <c r="B180" s="88" t="s">
        <v>323</v>
      </c>
      <c r="C180" s="108">
        <v>1</v>
      </c>
      <c r="D180" s="88">
        <v>1</v>
      </c>
      <c r="E180" s="129">
        <v>1</v>
      </c>
      <c r="F180" s="154">
        <f>E180/C180</f>
        <v>1</v>
      </c>
      <c r="G180" s="108">
        <f>C180-E180</f>
        <v>0</v>
      </c>
      <c r="H180" s="179">
        <f>D180-F180</f>
        <v>0</v>
      </c>
    </row>
    <row r="181" spans="1:98" ht="15" customHeight="1" x14ac:dyDescent="0.25">
      <c r="A181" s="3"/>
      <c r="B181" s="88" t="s">
        <v>368</v>
      </c>
      <c r="C181" s="108">
        <v>1</v>
      </c>
      <c r="D181" s="88">
        <v>1</v>
      </c>
      <c r="E181" s="129">
        <v>1</v>
      </c>
      <c r="F181" s="154">
        <f>E181/C181</f>
        <v>1</v>
      </c>
      <c r="G181" s="108">
        <f>C181-E181</f>
        <v>0</v>
      </c>
      <c r="H181" s="179">
        <f>D181-F181</f>
        <v>0</v>
      </c>
    </row>
    <row r="182" spans="1:98" ht="15" customHeight="1" x14ac:dyDescent="0.25">
      <c r="A182" s="3"/>
      <c r="B182" s="88" t="s">
        <v>293</v>
      </c>
      <c r="C182" s="108">
        <v>1</v>
      </c>
      <c r="D182" s="88">
        <v>1</v>
      </c>
      <c r="E182" s="129">
        <v>1</v>
      </c>
      <c r="F182" s="154">
        <f>E182/C182</f>
        <v>1</v>
      </c>
      <c r="G182" s="108">
        <f>C182-E182</f>
        <v>0</v>
      </c>
      <c r="H182" s="179">
        <f>D182-F182</f>
        <v>0</v>
      </c>
    </row>
    <row r="183" spans="1:98" s="11" customFormat="1" ht="15" customHeight="1" x14ac:dyDescent="0.3">
      <c r="A183" s="3"/>
      <c r="B183" s="88" t="s">
        <v>395</v>
      </c>
      <c r="C183" s="108">
        <v>1</v>
      </c>
      <c r="D183" s="88">
        <v>1</v>
      </c>
      <c r="E183" s="129"/>
      <c r="F183" s="154">
        <f>E183/C183</f>
        <v>0</v>
      </c>
      <c r="G183" s="108">
        <f>C183-E183</f>
        <v>1</v>
      </c>
      <c r="H183" s="179">
        <f>D183-F183</f>
        <v>1</v>
      </c>
      <c r="I183" s="3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</row>
    <row r="184" spans="1:98" ht="15" customHeight="1" x14ac:dyDescent="0.3">
      <c r="A184" s="3"/>
      <c r="B184" s="88" t="s">
        <v>163</v>
      </c>
      <c r="C184" s="108">
        <v>1</v>
      </c>
      <c r="D184" s="88">
        <v>1</v>
      </c>
      <c r="E184" s="129">
        <v>1</v>
      </c>
      <c r="F184" s="154">
        <f>E184/C184</f>
        <v>1</v>
      </c>
      <c r="G184" s="108">
        <f>C184-E184</f>
        <v>0</v>
      </c>
      <c r="H184" s="179">
        <f>D184-F184</f>
        <v>0</v>
      </c>
      <c r="I184" s="10"/>
    </row>
    <row r="185" spans="1:98" ht="15" customHeight="1" x14ac:dyDescent="0.3">
      <c r="A185" s="3"/>
      <c r="B185" s="89" t="s">
        <v>170</v>
      </c>
      <c r="C185" s="109">
        <v>225</v>
      </c>
      <c r="D185" s="89">
        <v>1</v>
      </c>
      <c r="E185" s="130">
        <v>161</v>
      </c>
      <c r="F185" s="155">
        <f t="shared" ref="F185" si="18">E185/C185</f>
        <v>0.7155555555555555</v>
      </c>
      <c r="G185" s="109">
        <f t="shared" ref="G185" si="19">C185-E185</f>
        <v>64</v>
      </c>
      <c r="H185" s="180">
        <f t="shared" ref="H185" si="20">D185-F185</f>
        <v>0.2844444444444445</v>
      </c>
    </row>
    <row r="186" spans="1:98" ht="15" customHeight="1" x14ac:dyDescent="0.25">
      <c r="A186" s="3"/>
      <c r="B186" s="90" t="s">
        <v>175</v>
      </c>
      <c r="C186" s="110">
        <v>47</v>
      </c>
      <c r="D186" s="90">
        <v>1</v>
      </c>
      <c r="E186" s="131">
        <v>33</v>
      </c>
      <c r="F186" s="156">
        <f>E186/C186</f>
        <v>0.7021276595744681</v>
      </c>
      <c r="G186" s="110">
        <f>C186-E186</f>
        <v>14</v>
      </c>
      <c r="H186" s="181">
        <f>D186-F186</f>
        <v>0.2978723404255319</v>
      </c>
    </row>
    <row r="187" spans="1:98" ht="15" customHeight="1" x14ac:dyDescent="0.25">
      <c r="A187" s="3"/>
      <c r="B187" s="90" t="s">
        <v>173</v>
      </c>
      <c r="C187" s="110">
        <v>35</v>
      </c>
      <c r="D187" s="90">
        <v>1</v>
      </c>
      <c r="E187" s="131">
        <v>27</v>
      </c>
      <c r="F187" s="156">
        <f>E187/C187</f>
        <v>0.77142857142857146</v>
      </c>
      <c r="G187" s="110">
        <f>C187-E187</f>
        <v>8</v>
      </c>
      <c r="H187" s="181">
        <f>D187-F187</f>
        <v>0.22857142857142854</v>
      </c>
    </row>
    <row r="188" spans="1:98" ht="15" customHeight="1" x14ac:dyDescent="0.25">
      <c r="A188" s="3"/>
      <c r="B188" s="90" t="s">
        <v>171</v>
      </c>
      <c r="C188" s="110">
        <v>22</v>
      </c>
      <c r="D188" s="90">
        <v>1</v>
      </c>
      <c r="E188" s="131">
        <v>13</v>
      </c>
      <c r="F188" s="156">
        <f>E188/C188</f>
        <v>0.59090909090909094</v>
      </c>
      <c r="G188" s="110">
        <f>C188-E188</f>
        <v>9</v>
      </c>
      <c r="H188" s="181">
        <f>D188-F188</f>
        <v>0.40909090909090906</v>
      </c>
    </row>
    <row r="189" spans="1:98" ht="15" customHeight="1" x14ac:dyDescent="0.25">
      <c r="A189" s="3"/>
      <c r="B189" s="90" t="s">
        <v>172</v>
      </c>
      <c r="C189" s="110">
        <v>20</v>
      </c>
      <c r="D189" s="90">
        <v>1</v>
      </c>
      <c r="E189" s="131">
        <v>18</v>
      </c>
      <c r="F189" s="156">
        <f>E189/C189</f>
        <v>0.9</v>
      </c>
      <c r="G189" s="110">
        <f>C189-E189</f>
        <v>2</v>
      </c>
      <c r="H189" s="181">
        <f>D189-F189</f>
        <v>9.9999999999999978E-2</v>
      </c>
    </row>
    <row r="190" spans="1:98" ht="15" customHeight="1" x14ac:dyDescent="0.25">
      <c r="A190" s="3"/>
      <c r="B190" s="90" t="s">
        <v>248</v>
      </c>
      <c r="C190" s="110">
        <v>20</v>
      </c>
      <c r="D190" s="90">
        <v>1</v>
      </c>
      <c r="E190" s="131">
        <v>16</v>
      </c>
      <c r="F190" s="156">
        <f>E190/C190</f>
        <v>0.8</v>
      </c>
      <c r="G190" s="110">
        <f>C190-E190</f>
        <v>4</v>
      </c>
      <c r="H190" s="181">
        <f>D190-F190</f>
        <v>0.19999999999999996</v>
      </c>
    </row>
    <row r="191" spans="1:98" ht="15" customHeight="1" x14ac:dyDescent="0.25">
      <c r="A191" s="3"/>
      <c r="B191" s="90" t="s">
        <v>284</v>
      </c>
      <c r="C191" s="110">
        <v>14</v>
      </c>
      <c r="D191" s="90">
        <v>1</v>
      </c>
      <c r="E191" s="131">
        <v>8</v>
      </c>
      <c r="F191" s="156">
        <f>E191/C191</f>
        <v>0.5714285714285714</v>
      </c>
      <c r="G191" s="110">
        <f>C191-E191</f>
        <v>6</v>
      </c>
      <c r="H191" s="181">
        <f>D191-F191</f>
        <v>0.4285714285714286</v>
      </c>
    </row>
    <row r="192" spans="1:98" ht="15" customHeight="1" x14ac:dyDescent="0.25">
      <c r="A192" s="3"/>
      <c r="B192" s="90" t="s">
        <v>176</v>
      </c>
      <c r="C192" s="110">
        <v>11</v>
      </c>
      <c r="D192" s="90">
        <v>1</v>
      </c>
      <c r="E192" s="131">
        <v>10</v>
      </c>
      <c r="F192" s="156">
        <f>E192/C192</f>
        <v>0.90909090909090906</v>
      </c>
      <c r="G192" s="110">
        <f>C192-E192</f>
        <v>1</v>
      </c>
      <c r="H192" s="181">
        <f>D192-F192</f>
        <v>9.0909090909090939E-2</v>
      </c>
    </row>
    <row r="193" spans="1:98" ht="15" customHeight="1" x14ac:dyDescent="0.25">
      <c r="A193" s="3"/>
      <c r="B193" s="90" t="s">
        <v>174</v>
      </c>
      <c r="C193" s="110">
        <v>10</v>
      </c>
      <c r="D193" s="90">
        <v>1</v>
      </c>
      <c r="E193" s="131">
        <v>9</v>
      </c>
      <c r="F193" s="156">
        <f>E193/C193</f>
        <v>0.9</v>
      </c>
      <c r="G193" s="110">
        <f>C193-E193</f>
        <v>1</v>
      </c>
      <c r="H193" s="181">
        <f>D193-F193</f>
        <v>9.9999999999999978E-2</v>
      </c>
    </row>
    <row r="194" spans="1:98" ht="15" customHeight="1" x14ac:dyDescent="0.25">
      <c r="A194" s="3"/>
      <c r="B194" s="90" t="s">
        <v>177</v>
      </c>
      <c r="C194" s="110">
        <v>8</v>
      </c>
      <c r="D194" s="90">
        <v>1</v>
      </c>
      <c r="E194" s="131">
        <v>5</v>
      </c>
      <c r="F194" s="156">
        <f>E194/C194</f>
        <v>0.625</v>
      </c>
      <c r="G194" s="110">
        <f>C194-E194</f>
        <v>3</v>
      </c>
      <c r="H194" s="181">
        <f>D194-F194</f>
        <v>0.375</v>
      </c>
    </row>
    <row r="195" spans="1:98" ht="15" customHeight="1" x14ac:dyDescent="0.25">
      <c r="A195" s="3"/>
      <c r="B195" s="90" t="s">
        <v>362</v>
      </c>
      <c r="C195" s="110">
        <v>7</v>
      </c>
      <c r="D195" s="90">
        <v>1</v>
      </c>
      <c r="E195" s="131">
        <v>3</v>
      </c>
      <c r="F195" s="156">
        <f>E195/C195</f>
        <v>0.42857142857142855</v>
      </c>
      <c r="G195" s="110">
        <f>C195-E195</f>
        <v>4</v>
      </c>
      <c r="H195" s="181">
        <f>D195-F195</f>
        <v>0.5714285714285714</v>
      </c>
    </row>
    <row r="196" spans="1:98" ht="15" customHeight="1" x14ac:dyDescent="0.25">
      <c r="A196" s="3"/>
      <c r="B196" s="90" t="s">
        <v>235</v>
      </c>
      <c r="C196" s="110">
        <v>6</v>
      </c>
      <c r="D196" s="90">
        <v>1</v>
      </c>
      <c r="E196" s="131">
        <v>4</v>
      </c>
      <c r="F196" s="156">
        <f>E196/C196</f>
        <v>0.66666666666666663</v>
      </c>
      <c r="G196" s="110">
        <f>C196-E196</f>
        <v>2</v>
      </c>
      <c r="H196" s="181">
        <f>D196-F196</f>
        <v>0.33333333333333337</v>
      </c>
    </row>
    <row r="197" spans="1:98" ht="15" customHeight="1" x14ac:dyDescent="0.25">
      <c r="A197" s="3"/>
      <c r="B197" s="90" t="s">
        <v>199</v>
      </c>
      <c r="C197" s="110">
        <v>6</v>
      </c>
      <c r="D197" s="90">
        <v>1</v>
      </c>
      <c r="E197" s="131">
        <v>3</v>
      </c>
      <c r="F197" s="156">
        <f>E197/C197</f>
        <v>0.5</v>
      </c>
      <c r="G197" s="110">
        <f>C197-E197</f>
        <v>3</v>
      </c>
      <c r="H197" s="181">
        <f>D197-F197</f>
        <v>0.5</v>
      </c>
    </row>
    <row r="198" spans="1:98" ht="15" customHeight="1" x14ac:dyDescent="0.25">
      <c r="A198" s="3"/>
      <c r="B198" s="90" t="s">
        <v>327</v>
      </c>
      <c r="C198" s="110">
        <v>4</v>
      </c>
      <c r="D198" s="90">
        <v>1</v>
      </c>
      <c r="E198" s="131">
        <v>4</v>
      </c>
      <c r="F198" s="156">
        <f>E198/C198</f>
        <v>1</v>
      </c>
      <c r="G198" s="110">
        <f>C198-E198</f>
        <v>0</v>
      </c>
      <c r="H198" s="181">
        <f>D198-F198</f>
        <v>0</v>
      </c>
    </row>
    <row r="199" spans="1:98" ht="15" customHeight="1" x14ac:dyDescent="0.25">
      <c r="A199" s="3"/>
      <c r="B199" s="90" t="s">
        <v>203</v>
      </c>
      <c r="C199" s="110">
        <v>4</v>
      </c>
      <c r="D199" s="90">
        <v>1</v>
      </c>
      <c r="E199" s="131">
        <v>4</v>
      </c>
      <c r="F199" s="156">
        <f>E199/C199</f>
        <v>1</v>
      </c>
      <c r="G199" s="110">
        <f>C199-E199</f>
        <v>0</v>
      </c>
      <c r="H199" s="181">
        <f>D199-F199</f>
        <v>0</v>
      </c>
    </row>
    <row r="200" spans="1:98" ht="15" customHeight="1" x14ac:dyDescent="0.25">
      <c r="A200" s="3"/>
      <c r="B200" s="90" t="s">
        <v>371</v>
      </c>
      <c r="C200" s="110">
        <v>3</v>
      </c>
      <c r="D200" s="90">
        <v>1</v>
      </c>
      <c r="E200" s="131">
        <v>1</v>
      </c>
      <c r="F200" s="156">
        <f>E200/C200</f>
        <v>0.33333333333333331</v>
      </c>
      <c r="G200" s="110">
        <f>C200-E200</f>
        <v>2</v>
      </c>
      <c r="H200" s="181">
        <f>D200-F200</f>
        <v>0.66666666666666674</v>
      </c>
    </row>
    <row r="201" spans="1:98" ht="15" customHeight="1" x14ac:dyDescent="0.25">
      <c r="A201" s="3"/>
      <c r="B201" s="90" t="s">
        <v>370</v>
      </c>
      <c r="C201" s="110">
        <v>2</v>
      </c>
      <c r="D201" s="90">
        <v>1</v>
      </c>
      <c r="E201" s="131">
        <v>2</v>
      </c>
      <c r="F201" s="156">
        <f>E201/C201</f>
        <v>1</v>
      </c>
      <c r="G201" s="110">
        <f>C201-E201</f>
        <v>0</v>
      </c>
      <c r="H201" s="181">
        <f>D201-F201</f>
        <v>0</v>
      </c>
    </row>
    <row r="202" spans="1:98" ht="15" customHeight="1" x14ac:dyDescent="0.25">
      <c r="A202" s="3"/>
      <c r="B202" s="90" t="s">
        <v>396</v>
      </c>
      <c r="C202" s="110">
        <v>2</v>
      </c>
      <c r="D202" s="90">
        <v>1</v>
      </c>
      <c r="E202" s="131"/>
      <c r="F202" s="156">
        <f>E202/C202</f>
        <v>0</v>
      </c>
      <c r="G202" s="110">
        <f>C202-E202</f>
        <v>2</v>
      </c>
      <c r="H202" s="181">
        <f>D202-F202</f>
        <v>1</v>
      </c>
    </row>
    <row r="203" spans="1:98" ht="15" customHeight="1" x14ac:dyDescent="0.25">
      <c r="A203" s="3"/>
      <c r="B203" s="90" t="s">
        <v>397</v>
      </c>
      <c r="C203" s="110">
        <v>2</v>
      </c>
      <c r="D203" s="90">
        <v>1</v>
      </c>
      <c r="E203" s="131"/>
      <c r="F203" s="156">
        <f>E203/C203</f>
        <v>0</v>
      </c>
      <c r="G203" s="110">
        <f>C203-E203</f>
        <v>2</v>
      </c>
      <c r="H203" s="181">
        <f>D203-F203</f>
        <v>1</v>
      </c>
    </row>
    <row r="204" spans="1:98" s="11" customFormat="1" ht="15" customHeight="1" x14ac:dyDescent="0.3">
      <c r="A204" s="3"/>
      <c r="B204" s="90" t="s">
        <v>326</v>
      </c>
      <c r="C204" s="110">
        <v>2</v>
      </c>
      <c r="D204" s="90">
        <v>1</v>
      </c>
      <c r="E204" s="131">
        <v>1</v>
      </c>
      <c r="F204" s="156">
        <f>E204/C204</f>
        <v>0.5</v>
      </c>
      <c r="G204" s="110">
        <f>C204-E204</f>
        <v>1</v>
      </c>
      <c r="H204" s="181">
        <f>D204-F204</f>
        <v>0.5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</row>
    <row r="205" spans="1:98" ht="15" customHeight="1" x14ac:dyDescent="0.3">
      <c r="A205" s="3"/>
      <c r="B205" s="91" t="s">
        <v>178</v>
      </c>
      <c r="C205" s="111">
        <v>632</v>
      </c>
      <c r="D205" s="91">
        <v>1</v>
      </c>
      <c r="E205" s="132">
        <v>471</v>
      </c>
      <c r="F205" s="157">
        <f t="shared" ref="F205" si="21">E205/C205</f>
        <v>0.745253164556962</v>
      </c>
      <c r="G205" s="111">
        <f t="shared" ref="G205" si="22">C205-E205</f>
        <v>161</v>
      </c>
      <c r="H205" s="182">
        <f t="shared" ref="H205" si="23">D205-F205</f>
        <v>0.254746835443038</v>
      </c>
    </row>
    <row r="206" spans="1:98" ht="15" customHeight="1" x14ac:dyDescent="0.25">
      <c r="A206" s="3"/>
      <c r="B206" s="92" t="s">
        <v>192</v>
      </c>
      <c r="C206" s="112">
        <v>97</v>
      </c>
      <c r="D206" s="92">
        <v>1</v>
      </c>
      <c r="E206" s="133">
        <v>77</v>
      </c>
      <c r="F206" s="158">
        <f>E206/C206</f>
        <v>0.79381443298969068</v>
      </c>
      <c r="G206" s="112">
        <f>C206-E206</f>
        <v>20</v>
      </c>
      <c r="H206" s="183">
        <f>D206-F206</f>
        <v>0.20618556701030932</v>
      </c>
    </row>
    <row r="207" spans="1:98" ht="15" customHeight="1" x14ac:dyDescent="0.25">
      <c r="A207" s="3"/>
      <c r="B207" s="92" t="s">
        <v>180</v>
      </c>
      <c r="C207" s="112">
        <v>72</v>
      </c>
      <c r="D207" s="92">
        <v>1</v>
      </c>
      <c r="E207" s="133">
        <v>51</v>
      </c>
      <c r="F207" s="158">
        <f>E207/C207</f>
        <v>0.70833333333333337</v>
      </c>
      <c r="G207" s="112">
        <f>C207-E207</f>
        <v>21</v>
      </c>
      <c r="H207" s="183">
        <f>D207-F207</f>
        <v>0.29166666666666663</v>
      </c>
    </row>
    <row r="208" spans="1:98" ht="15" customHeight="1" x14ac:dyDescent="0.25">
      <c r="A208" s="3"/>
      <c r="B208" s="92" t="s">
        <v>197</v>
      </c>
      <c r="C208" s="112">
        <v>53</v>
      </c>
      <c r="D208" s="92">
        <v>1</v>
      </c>
      <c r="E208" s="133">
        <v>41</v>
      </c>
      <c r="F208" s="158">
        <f>E208/C208</f>
        <v>0.77358490566037741</v>
      </c>
      <c r="G208" s="112">
        <f>C208-E208</f>
        <v>12</v>
      </c>
      <c r="H208" s="183">
        <f>D208-F208</f>
        <v>0.22641509433962259</v>
      </c>
    </row>
    <row r="209" spans="1:98" ht="15" customHeight="1" x14ac:dyDescent="0.25">
      <c r="A209" s="3"/>
      <c r="B209" s="92" t="s">
        <v>190</v>
      </c>
      <c r="C209" s="112">
        <v>45</v>
      </c>
      <c r="D209" s="92">
        <v>1</v>
      </c>
      <c r="E209" s="133">
        <v>30</v>
      </c>
      <c r="F209" s="158">
        <f>E209/C209</f>
        <v>0.66666666666666663</v>
      </c>
      <c r="G209" s="112">
        <f>C209-E209</f>
        <v>15</v>
      </c>
      <c r="H209" s="183">
        <f>D209-F209</f>
        <v>0.33333333333333337</v>
      </c>
    </row>
    <row r="210" spans="1:98" ht="15" customHeight="1" x14ac:dyDescent="0.25">
      <c r="A210" s="3"/>
      <c r="B210" s="92" t="s">
        <v>183</v>
      </c>
      <c r="C210" s="112">
        <v>38</v>
      </c>
      <c r="D210" s="92">
        <v>1</v>
      </c>
      <c r="E210" s="133">
        <v>30</v>
      </c>
      <c r="F210" s="158">
        <f>E210/C210</f>
        <v>0.78947368421052633</v>
      </c>
      <c r="G210" s="112">
        <f>C210-E210</f>
        <v>8</v>
      </c>
      <c r="H210" s="183">
        <f>D210-F210</f>
        <v>0.21052631578947367</v>
      </c>
    </row>
    <row r="211" spans="1:98" ht="15" customHeight="1" x14ac:dyDescent="0.25">
      <c r="A211" s="3"/>
      <c r="B211" s="92" t="s">
        <v>191</v>
      </c>
      <c r="C211" s="112">
        <v>34</v>
      </c>
      <c r="D211" s="92">
        <v>1</v>
      </c>
      <c r="E211" s="133">
        <v>24</v>
      </c>
      <c r="F211" s="158">
        <f>E211/C211</f>
        <v>0.70588235294117652</v>
      </c>
      <c r="G211" s="112">
        <f>C211-E211</f>
        <v>10</v>
      </c>
      <c r="H211" s="183">
        <f>D211-F211</f>
        <v>0.29411764705882348</v>
      </c>
    </row>
    <row r="212" spans="1:98" ht="15" customHeight="1" x14ac:dyDescent="0.25">
      <c r="A212" s="3"/>
      <c r="B212" s="92" t="s">
        <v>267</v>
      </c>
      <c r="C212" s="112">
        <v>32</v>
      </c>
      <c r="D212" s="92">
        <v>1</v>
      </c>
      <c r="E212" s="133">
        <v>29</v>
      </c>
      <c r="F212" s="158">
        <f>E212/C212</f>
        <v>0.90625</v>
      </c>
      <c r="G212" s="112">
        <f>C212-E212</f>
        <v>3</v>
      </c>
      <c r="H212" s="183">
        <f>D212-F212</f>
        <v>9.375E-2</v>
      </c>
    </row>
    <row r="213" spans="1:98" ht="15" customHeight="1" x14ac:dyDescent="0.25">
      <c r="A213" s="3"/>
      <c r="B213" s="92" t="s">
        <v>188</v>
      </c>
      <c r="C213" s="112">
        <v>25</v>
      </c>
      <c r="D213" s="92">
        <v>1</v>
      </c>
      <c r="E213" s="133">
        <v>20</v>
      </c>
      <c r="F213" s="158">
        <f>E213/C213</f>
        <v>0.8</v>
      </c>
      <c r="G213" s="112">
        <f>C213-E213</f>
        <v>5</v>
      </c>
      <c r="H213" s="183">
        <f>D213-F213</f>
        <v>0.19999999999999996</v>
      </c>
    </row>
    <row r="214" spans="1:98" ht="15" customHeight="1" x14ac:dyDescent="0.25">
      <c r="A214" s="3"/>
      <c r="B214" s="92" t="s">
        <v>337</v>
      </c>
      <c r="C214" s="112">
        <v>22</v>
      </c>
      <c r="D214" s="92">
        <v>1</v>
      </c>
      <c r="E214" s="133">
        <v>15</v>
      </c>
      <c r="F214" s="158">
        <f>E214/C214</f>
        <v>0.68181818181818177</v>
      </c>
      <c r="G214" s="112">
        <f>C214-E214</f>
        <v>7</v>
      </c>
      <c r="H214" s="183">
        <f>D214-F214</f>
        <v>0.31818181818181823</v>
      </c>
    </row>
    <row r="215" spans="1:98" ht="15" customHeight="1" x14ac:dyDescent="0.25">
      <c r="A215" s="3"/>
      <c r="B215" s="92" t="s">
        <v>179</v>
      </c>
      <c r="C215" s="112">
        <v>21</v>
      </c>
      <c r="D215" s="92">
        <v>1</v>
      </c>
      <c r="E215" s="133">
        <v>17</v>
      </c>
      <c r="F215" s="158">
        <f>E215/C215</f>
        <v>0.80952380952380953</v>
      </c>
      <c r="G215" s="112">
        <f>C215-E215</f>
        <v>4</v>
      </c>
      <c r="H215" s="183">
        <f>D215-F215</f>
        <v>0.19047619047619047</v>
      </c>
    </row>
    <row r="216" spans="1:98" ht="15" customHeight="1" x14ac:dyDescent="0.25">
      <c r="A216" s="3"/>
      <c r="B216" s="92" t="s">
        <v>285</v>
      </c>
      <c r="C216" s="112">
        <v>19</v>
      </c>
      <c r="D216" s="92">
        <v>1</v>
      </c>
      <c r="E216" s="133">
        <v>14</v>
      </c>
      <c r="F216" s="158">
        <f>E216/C216</f>
        <v>0.73684210526315785</v>
      </c>
      <c r="G216" s="112">
        <f>C216-E216</f>
        <v>5</v>
      </c>
      <c r="H216" s="183">
        <f>D216-F216</f>
        <v>0.26315789473684215</v>
      </c>
    </row>
    <row r="217" spans="1:98" ht="15" customHeight="1" x14ac:dyDescent="0.25">
      <c r="A217" s="3"/>
      <c r="B217" s="92" t="s">
        <v>186</v>
      </c>
      <c r="C217" s="112">
        <v>17</v>
      </c>
      <c r="D217" s="92">
        <v>1</v>
      </c>
      <c r="E217" s="133">
        <v>9</v>
      </c>
      <c r="F217" s="158">
        <f>E217/C217</f>
        <v>0.52941176470588236</v>
      </c>
      <c r="G217" s="112">
        <f>C217-E217</f>
        <v>8</v>
      </c>
      <c r="H217" s="183">
        <f>D217-F217</f>
        <v>0.47058823529411764</v>
      </c>
    </row>
    <row r="218" spans="1:98" ht="15" customHeight="1" x14ac:dyDescent="0.3">
      <c r="A218" s="3"/>
      <c r="B218" s="92" t="s">
        <v>198</v>
      </c>
      <c r="C218" s="112">
        <v>16</v>
      </c>
      <c r="D218" s="92">
        <v>1</v>
      </c>
      <c r="E218" s="133">
        <v>11</v>
      </c>
      <c r="F218" s="158">
        <f>E218/C218</f>
        <v>0.6875</v>
      </c>
      <c r="G218" s="112">
        <f>C218-E218</f>
        <v>5</v>
      </c>
      <c r="H218" s="183">
        <f>D218-F218</f>
        <v>0.3125</v>
      </c>
      <c r="I218" s="10"/>
    </row>
    <row r="219" spans="1:98" ht="15" customHeight="1" x14ac:dyDescent="0.25">
      <c r="A219" s="3"/>
      <c r="B219" s="92" t="s">
        <v>182</v>
      </c>
      <c r="C219" s="112">
        <v>13</v>
      </c>
      <c r="D219" s="92">
        <v>1</v>
      </c>
      <c r="E219" s="133">
        <v>11</v>
      </c>
      <c r="F219" s="158">
        <f>E219/C219</f>
        <v>0.84615384615384615</v>
      </c>
      <c r="G219" s="112">
        <f>C219-E219</f>
        <v>2</v>
      </c>
      <c r="H219" s="183">
        <f>D219-F219</f>
        <v>0.15384615384615385</v>
      </c>
    </row>
    <row r="220" spans="1:98" s="11" customFormat="1" ht="15" customHeight="1" x14ac:dyDescent="0.3">
      <c r="A220" s="3"/>
      <c r="B220" s="92" t="s">
        <v>194</v>
      </c>
      <c r="C220" s="112">
        <v>12</v>
      </c>
      <c r="D220" s="92">
        <v>1</v>
      </c>
      <c r="E220" s="133">
        <v>9</v>
      </c>
      <c r="F220" s="158">
        <f>E220/C220</f>
        <v>0.75</v>
      </c>
      <c r="G220" s="112">
        <f>C220-E220</f>
        <v>3</v>
      </c>
      <c r="H220" s="183">
        <f>D220-F220</f>
        <v>0.25</v>
      </c>
      <c r="I220" s="3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</row>
    <row r="221" spans="1:98" ht="15" customHeight="1" x14ac:dyDescent="0.25">
      <c r="A221" s="3"/>
      <c r="B221" s="92" t="s">
        <v>181</v>
      </c>
      <c r="C221" s="112">
        <v>11</v>
      </c>
      <c r="D221" s="92">
        <v>1</v>
      </c>
      <c r="E221" s="133">
        <v>7</v>
      </c>
      <c r="F221" s="158">
        <f>E221/C221</f>
        <v>0.63636363636363635</v>
      </c>
      <c r="G221" s="112">
        <f>C221-E221</f>
        <v>4</v>
      </c>
      <c r="H221" s="183">
        <f>D221-F221</f>
        <v>0.36363636363636365</v>
      </c>
    </row>
    <row r="222" spans="1:98" ht="15" customHeight="1" x14ac:dyDescent="0.25">
      <c r="A222" s="3"/>
      <c r="B222" s="92" t="s">
        <v>185</v>
      </c>
      <c r="C222" s="112">
        <v>10</v>
      </c>
      <c r="D222" s="92">
        <v>1</v>
      </c>
      <c r="E222" s="133">
        <v>9</v>
      </c>
      <c r="F222" s="158">
        <f>E222/C222</f>
        <v>0.9</v>
      </c>
      <c r="G222" s="112">
        <f>C222-E222</f>
        <v>1</v>
      </c>
      <c r="H222" s="183">
        <f>D222-F222</f>
        <v>9.9999999999999978E-2</v>
      </c>
    </row>
    <row r="223" spans="1:98" ht="15" customHeight="1" x14ac:dyDescent="0.25">
      <c r="A223" s="3"/>
      <c r="B223" s="92" t="s">
        <v>187</v>
      </c>
      <c r="C223" s="112">
        <v>10</v>
      </c>
      <c r="D223" s="92">
        <v>1</v>
      </c>
      <c r="E223" s="133">
        <v>5</v>
      </c>
      <c r="F223" s="158">
        <f>E223/C223</f>
        <v>0.5</v>
      </c>
      <c r="G223" s="112">
        <f>C223-E223</f>
        <v>5</v>
      </c>
      <c r="H223" s="183">
        <f>D223-F223</f>
        <v>0.5</v>
      </c>
    </row>
    <row r="224" spans="1:98" ht="15" customHeight="1" x14ac:dyDescent="0.25">
      <c r="A224" s="3"/>
      <c r="B224" s="92" t="s">
        <v>200</v>
      </c>
      <c r="C224" s="112">
        <v>9</v>
      </c>
      <c r="D224" s="92">
        <v>1</v>
      </c>
      <c r="E224" s="133">
        <v>6</v>
      </c>
      <c r="F224" s="158">
        <f>E224/C224</f>
        <v>0.66666666666666663</v>
      </c>
      <c r="G224" s="112">
        <f>C224-E224</f>
        <v>3</v>
      </c>
      <c r="H224" s="183">
        <f>D224-F224</f>
        <v>0.33333333333333337</v>
      </c>
    </row>
    <row r="225" spans="1:8" ht="15" customHeight="1" x14ac:dyDescent="0.25">
      <c r="A225" s="3"/>
      <c r="B225" s="92" t="s">
        <v>195</v>
      </c>
      <c r="C225" s="112">
        <v>8</v>
      </c>
      <c r="D225" s="92">
        <v>1</v>
      </c>
      <c r="E225" s="133">
        <v>8</v>
      </c>
      <c r="F225" s="158">
        <f>E225/C225</f>
        <v>1</v>
      </c>
      <c r="G225" s="112">
        <f>C225-E225</f>
        <v>0</v>
      </c>
      <c r="H225" s="183">
        <f>D225-F225</f>
        <v>0</v>
      </c>
    </row>
    <row r="226" spans="1:8" ht="15" customHeight="1" x14ac:dyDescent="0.25">
      <c r="A226" s="3"/>
      <c r="B226" s="92" t="s">
        <v>272</v>
      </c>
      <c r="C226" s="112">
        <v>8</v>
      </c>
      <c r="D226" s="92">
        <v>1</v>
      </c>
      <c r="E226" s="133">
        <v>6</v>
      </c>
      <c r="F226" s="158">
        <f>E226/C226</f>
        <v>0.75</v>
      </c>
      <c r="G226" s="112">
        <f>C226-E226</f>
        <v>2</v>
      </c>
      <c r="H226" s="183">
        <f>D226-F226</f>
        <v>0.25</v>
      </c>
    </row>
    <row r="227" spans="1:8" ht="15" customHeight="1" x14ac:dyDescent="0.25">
      <c r="A227" s="3"/>
      <c r="B227" s="92" t="s">
        <v>202</v>
      </c>
      <c r="C227" s="112">
        <v>8</v>
      </c>
      <c r="D227" s="92">
        <v>1</v>
      </c>
      <c r="E227" s="133">
        <v>4</v>
      </c>
      <c r="F227" s="158">
        <f>E227/C227</f>
        <v>0.5</v>
      </c>
      <c r="G227" s="112">
        <f>C227-E227</f>
        <v>4</v>
      </c>
      <c r="H227" s="183">
        <f>D227-F227</f>
        <v>0.5</v>
      </c>
    </row>
    <row r="228" spans="1:8" ht="15" customHeight="1" x14ac:dyDescent="0.25">
      <c r="A228" s="3"/>
      <c r="B228" s="92" t="s">
        <v>184</v>
      </c>
      <c r="C228" s="112">
        <v>6</v>
      </c>
      <c r="D228" s="92">
        <v>1</v>
      </c>
      <c r="E228" s="133">
        <v>5</v>
      </c>
      <c r="F228" s="158">
        <f>E228/C228</f>
        <v>0.83333333333333337</v>
      </c>
      <c r="G228" s="112">
        <f>C228-E228</f>
        <v>1</v>
      </c>
      <c r="H228" s="183">
        <f>D228-F228</f>
        <v>0.16666666666666663</v>
      </c>
    </row>
    <row r="229" spans="1:8" ht="15" customHeight="1" x14ac:dyDescent="0.25">
      <c r="A229" s="3"/>
      <c r="B229" s="92" t="s">
        <v>353</v>
      </c>
      <c r="C229" s="112">
        <v>6</v>
      </c>
      <c r="D229" s="92">
        <v>1</v>
      </c>
      <c r="E229" s="133">
        <v>3</v>
      </c>
      <c r="F229" s="158">
        <f>E229/C229</f>
        <v>0.5</v>
      </c>
      <c r="G229" s="112">
        <f>C229-E229</f>
        <v>3</v>
      </c>
      <c r="H229" s="183">
        <f>D229-F229</f>
        <v>0.5</v>
      </c>
    </row>
    <row r="230" spans="1:8" ht="15" customHeight="1" x14ac:dyDescent="0.25">
      <c r="A230" s="3"/>
      <c r="B230" s="92" t="s">
        <v>193</v>
      </c>
      <c r="C230" s="112">
        <v>5</v>
      </c>
      <c r="D230" s="92">
        <v>1</v>
      </c>
      <c r="E230" s="133">
        <v>5</v>
      </c>
      <c r="F230" s="158">
        <f>E230/C230</f>
        <v>1</v>
      </c>
      <c r="G230" s="112">
        <f>C230-E230</f>
        <v>0</v>
      </c>
      <c r="H230" s="183">
        <f>D230-F230</f>
        <v>0</v>
      </c>
    </row>
    <row r="231" spans="1:8" ht="15" customHeight="1" x14ac:dyDescent="0.25">
      <c r="A231" s="3"/>
      <c r="B231" s="92" t="s">
        <v>243</v>
      </c>
      <c r="C231" s="112">
        <v>4</v>
      </c>
      <c r="D231" s="92">
        <v>1</v>
      </c>
      <c r="E231" s="133">
        <v>4</v>
      </c>
      <c r="F231" s="158">
        <f>E231/C231</f>
        <v>1</v>
      </c>
      <c r="G231" s="112">
        <f>C231-E231</f>
        <v>0</v>
      </c>
      <c r="H231" s="183">
        <f>D231-F231</f>
        <v>0</v>
      </c>
    </row>
    <row r="232" spans="1:8" ht="15" customHeight="1" x14ac:dyDescent="0.25">
      <c r="A232" s="3"/>
      <c r="B232" s="92" t="s">
        <v>204</v>
      </c>
      <c r="C232" s="112">
        <v>4</v>
      </c>
      <c r="D232" s="92">
        <v>1</v>
      </c>
      <c r="E232" s="133">
        <v>3</v>
      </c>
      <c r="F232" s="158">
        <f>E232/C232</f>
        <v>0.75</v>
      </c>
      <c r="G232" s="112">
        <f>C232-E232</f>
        <v>1</v>
      </c>
      <c r="H232" s="183">
        <f>D232-F232</f>
        <v>0.25</v>
      </c>
    </row>
    <row r="233" spans="1:8" ht="15" customHeight="1" x14ac:dyDescent="0.25">
      <c r="A233" s="3"/>
      <c r="B233" s="92" t="s">
        <v>372</v>
      </c>
      <c r="C233" s="112">
        <v>3</v>
      </c>
      <c r="D233" s="92">
        <v>1</v>
      </c>
      <c r="E233" s="133">
        <v>1</v>
      </c>
      <c r="F233" s="158">
        <f>E233/C233</f>
        <v>0.33333333333333331</v>
      </c>
      <c r="G233" s="112">
        <f>C233-E233</f>
        <v>2</v>
      </c>
      <c r="H233" s="183">
        <f>D233-F233</f>
        <v>0.66666666666666674</v>
      </c>
    </row>
    <row r="234" spans="1:8" ht="15" customHeight="1" x14ac:dyDescent="0.25">
      <c r="A234" s="3"/>
      <c r="B234" s="92" t="s">
        <v>201</v>
      </c>
      <c r="C234" s="112">
        <v>3</v>
      </c>
      <c r="D234" s="92">
        <v>1</v>
      </c>
      <c r="E234" s="133">
        <v>3</v>
      </c>
      <c r="F234" s="158">
        <f>E234/C234</f>
        <v>1</v>
      </c>
      <c r="G234" s="112">
        <f>C234-E234</f>
        <v>0</v>
      </c>
      <c r="H234" s="183">
        <f>D234-F234</f>
        <v>0</v>
      </c>
    </row>
    <row r="235" spans="1:8" ht="15" customHeight="1" x14ac:dyDescent="0.25">
      <c r="A235" s="3"/>
      <c r="B235" s="92" t="s">
        <v>286</v>
      </c>
      <c r="C235" s="112">
        <v>3</v>
      </c>
      <c r="D235" s="92">
        <v>1</v>
      </c>
      <c r="E235" s="133">
        <v>1</v>
      </c>
      <c r="F235" s="158">
        <f>E235/C235</f>
        <v>0.33333333333333331</v>
      </c>
      <c r="G235" s="112">
        <f>C235-E235</f>
        <v>2</v>
      </c>
      <c r="H235" s="183">
        <f>D235-F235</f>
        <v>0.66666666666666674</v>
      </c>
    </row>
    <row r="236" spans="1:8" ht="15" customHeight="1" x14ac:dyDescent="0.25">
      <c r="A236" s="3"/>
      <c r="B236" s="92" t="s">
        <v>309</v>
      </c>
      <c r="C236" s="112">
        <v>3</v>
      </c>
      <c r="D236" s="92">
        <v>1</v>
      </c>
      <c r="E236" s="133">
        <v>2</v>
      </c>
      <c r="F236" s="158">
        <f>E236/C236</f>
        <v>0.66666666666666663</v>
      </c>
      <c r="G236" s="112">
        <f>C236-E236</f>
        <v>1</v>
      </c>
      <c r="H236" s="183">
        <f>D236-F236</f>
        <v>0.33333333333333337</v>
      </c>
    </row>
    <row r="237" spans="1:8" ht="15" customHeight="1" x14ac:dyDescent="0.25">
      <c r="A237" s="3"/>
      <c r="B237" s="92" t="s">
        <v>308</v>
      </c>
      <c r="C237" s="112">
        <v>2</v>
      </c>
      <c r="D237" s="92">
        <v>1</v>
      </c>
      <c r="E237" s="133">
        <v>2</v>
      </c>
      <c r="F237" s="158">
        <f>E237/C237</f>
        <v>1</v>
      </c>
      <c r="G237" s="112">
        <f>C237-E237</f>
        <v>0</v>
      </c>
      <c r="H237" s="183">
        <f>D237-F237</f>
        <v>0</v>
      </c>
    </row>
    <row r="238" spans="1:8" s="3" customFormat="1" ht="15" customHeight="1" x14ac:dyDescent="0.25">
      <c r="B238" s="92" t="s">
        <v>307</v>
      </c>
      <c r="C238" s="112">
        <v>2</v>
      </c>
      <c r="D238" s="92">
        <v>1</v>
      </c>
      <c r="E238" s="133">
        <v>2</v>
      </c>
      <c r="F238" s="158">
        <f>E238/C238</f>
        <v>1</v>
      </c>
      <c r="G238" s="112">
        <f>C238-E238</f>
        <v>0</v>
      </c>
      <c r="H238" s="183">
        <f>D238-F238</f>
        <v>0</v>
      </c>
    </row>
    <row r="239" spans="1:8" s="3" customFormat="1" ht="15" customHeight="1" x14ac:dyDescent="0.25">
      <c r="B239" s="92" t="s">
        <v>196</v>
      </c>
      <c r="C239" s="112">
        <v>2</v>
      </c>
      <c r="D239" s="92">
        <v>1</v>
      </c>
      <c r="E239" s="133">
        <v>1</v>
      </c>
      <c r="F239" s="158">
        <f>E239/C239</f>
        <v>0.5</v>
      </c>
      <c r="G239" s="112">
        <f>C239-E239</f>
        <v>1</v>
      </c>
      <c r="H239" s="183">
        <f>D239-F239</f>
        <v>0.5</v>
      </c>
    </row>
    <row r="240" spans="1:8" s="3" customFormat="1" ht="15" customHeight="1" x14ac:dyDescent="0.25">
      <c r="B240" s="92" t="s">
        <v>189</v>
      </c>
      <c r="C240" s="112">
        <v>2</v>
      </c>
      <c r="D240" s="92">
        <v>1</v>
      </c>
      <c r="E240" s="133">
        <v>2</v>
      </c>
      <c r="F240" s="158">
        <f>E240/C240</f>
        <v>1</v>
      </c>
      <c r="G240" s="112">
        <f>C240-E240</f>
        <v>0</v>
      </c>
      <c r="H240" s="183">
        <f>D240-F240</f>
        <v>0</v>
      </c>
    </row>
    <row r="241" spans="2:8" s="3" customFormat="1" ht="15" customHeight="1" x14ac:dyDescent="0.25">
      <c r="B241" s="92" t="s">
        <v>287</v>
      </c>
      <c r="C241" s="112">
        <v>2</v>
      </c>
      <c r="D241" s="92">
        <v>1</v>
      </c>
      <c r="E241" s="133">
        <v>1</v>
      </c>
      <c r="F241" s="158">
        <f>E241/C241</f>
        <v>0.5</v>
      </c>
      <c r="G241" s="112">
        <f>C241-E241</f>
        <v>1</v>
      </c>
      <c r="H241" s="183">
        <f>D241-F241</f>
        <v>0.5</v>
      </c>
    </row>
    <row r="242" spans="2:8" s="3" customFormat="1" ht="15" customHeight="1" x14ac:dyDescent="0.25">
      <c r="B242" s="92" t="s">
        <v>274</v>
      </c>
      <c r="C242" s="112">
        <v>2</v>
      </c>
      <c r="D242" s="92">
        <v>1</v>
      </c>
      <c r="E242" s="133">
        <v>1</v>
      </c>
      <c r="F242" s="158">
        <f>E242/C242</f>
        <v>0.5</v>
      </c>
      <c r="G242" s="112">
        <f>C242-E242</f>
        <v>1</v>
      </c>
      <c r="H242" s="183">
        <f>D242-F242</f>
        <v>0.5</v>
      </c>
    </row>
    <row r="243" spans="2:8" s="3" customFormat="1" ht="15" customHeight="1" x14ac:dyDescent="0.25">
      <c r="B243" s="92" t="s">
        <v>398</v>
      </c>
      <c r="C243" s="112">
        <v>1</v>
      </c>
      <c r="D243" s="92">
        <v>1</v>
      </c>
      <c r="E243" s="133">
        <v>1</v>
      </c>
      <c r="F243" s="158">
        <f>E243/C243</f>
        <v>1</v>
      </c>
      <c r="G243" s="112">
        <f>C243-E243</f>
        <v>0</v>
      </c>
      <c r="H243" s="183">
        <f>D243-F243</f>
        <v>0</v>
      </c>
    </row>
    <row r="244" spans="2:8" s="3" customFormat="1" ht="15" customHeight="1" x14ac:dyDescent="0.25">
      <c r="B244" s="92" t="s">
        <v>352</v>
      </c>
      <c r="C244" s="112">
        <v>1</v>
      </c>
      <c r="D244" s="92">
        <v>1</v>
      </c>
      <c r="E244" s="133">
        <v>1</v>
      </c>
      <c r="F244" s="158">
        <f>E244/C244</f>
        <v>1</v>
      </c>
      <c r="G244" s="112">
        <f>C244-E244</f>
        <v>0</v>
      </c>
      <c r="H244" s="183">
        <f>D244-F244</f>
        <v>0</v>
      </c>
    </row>
    <row r="245" spans="2:8" s="3" customFormat="1" ht="15" customHeight="1" x14ac:dyDescent="0.25">
      <c r="B245" s="92" t="s">
        <v>399</v>
      </c>
      <c r="C245" s="112">
        <v>1</v>
      </c>
      <c r="D245" s="92">
        <v>1</v>
      </c>
      <c r="E245" s="133"/>
      <c r="F245" s="158">
        <f>E245/C245</f>
        <v>0</v>
      </c>
      <c r="G245" s="112">
        <f>C245-E245</f>
        <v>1</v>
      </c>
      <c r="H245" s="183">
        <f>D245-F245</f>
        <v>1</v>
      </c>
    </row>
    <row r="246" spans="2:8" s="3" customFormat="1" ht="15" customHeight="1" x14ac:dyDescent="0.3">
      <c r="B246" s="93" t="s">
        <v>205</v>
      </c>
      <c r="C246" s="113">
        <v>516</v>
      </c>
      <c r="D246" s="93">
        <v>1</v>
      </c>
      <c r="E246" s="134">
        <v>381</v>
      </c>
      <c r="F246" s="159">
        <f t="shared" ref="F246" si="24">E246/C246</f>
        <v>0.73837209302325579</v>
      </c>
      <c r="G246" s="113">
        <f t="shared" ref="G246" si="25">C246-E246</f>
        <v>135</v>
      </c>
      <c r="H246" s="184">
        <f t="shared" ref="H246" si="26">D246-F246</f>
        <v>0.26162790697674421</v>
      </c>
    </row>
    <row r="247" spans="2:8" s="3" customFormat="1" ht="15" customHeight="1" x14ac:dyDescent="0.25">
      <c r="B247" s="32" t="s">
        <v>217</v>
      </c>
      <c r="C247" s="42">
        <v>85</v>
      </c>
      <c r="D247" s="32">
        <v>1</v>
      </c>
      <c r="E247" s="135">
        <v>64</v>
      </c>
      <c r="F247" s="160">
        <f>E247/C247</f>
        <v>0.75294117647058822</v>
      </c>
      <c r="G247" s="42">
        <f>C247-E247</f>
        <v>21</v>
      </c>
      <c r="H247" s="185">
        <f>D247-F247</f>
        <v>0.24705882352941178</v>
      </c>
    </row>
    <row r="248" spans="2:8" s="3" customFormat="1" ht="15" customHeight="1" x14ac:dyDescent="0.25">
      <c r="B248" s="32" t="s">
        <v>214</v>
      </c>
      <c r="C248" s="42">
        <v>56</v>
      </c>
      <c r="D248" s="32">
        <v>1</v>
      </c>
      <c r="E248" s="135">
        <v>34</v>
      </c>
      <c r="F248" s="160">
        <f>E248/C248</f>
        <v>0.6071428571428571</v>
      </c>
      <c r="G248" s="42">
        <f>C248-E248</f>
        <v>22</v>
      </c>
      <c r="H248" s="185">
        <f>D248-F248</f>
        <v>0.3928571428571429</v>
      </c>
    </row>
    <row r="249" spans="2:8" s="3" customFormat="1" ht="15" customHeight="1" x14ac:dyDescent="0.25">
      <c r="B249" s="32" t="s">
        <v>215</v>
      </c>
      <c r="C249" s="42">
        <v>50</v>
      </c>
      <c r="D249" s="32">
        <v>1</v>
      </c>
      <c r="E249" s="135">
        <v>29</v>
      </c>
      <c r="F249" s="160">
        <f>E249/C249</f>
        <v>0.57999999999999996</v>
      </c>
      <c r="G249" s="42">
        <f>C249-E249</f>
        <v>21</v>
      </c>
      <c r="H249" s="185">
        <f>D249-F249</f>
        <v>0.42000000000000004</v>
      </c>
    </row>
    <row r="250" spans="2:8" s="3" customFormat="1" ht="15" customHeight="1" x14ac:dyDescent="0.25">
      <c r="B250" s="32" t="s">
        <v>225</v>
      </c>
      <c r="C250" s="42">
        <v>46</v>
      </c>
      <c r="D250" s="32">
        <v>1</v>
      </c>
      <c r="E250" s="135">
        <v>33</v>
      </c>
      <c r="F250" s="160">
        <f>E250/C250</f>
        <v>0.71739130434782605</v>
      </c>
      <c r="G250" s="42">
        <f>C250-E250</f>
        <v>13</v>
      </c>
      <c r="H250" s="185">
        <f>D250-F250</f>
        <v>0.28260869565217395</v>
      </c>
    </row>
    <row r="251" spans="2:8" s="3" customFormat="1" ht="15" customHeight="1" x14ac:dyDescent="0.25">
      <c r="B251" s="32" t="s">
        <v>373</v>
      </c>
      <c r="C251" s="42">
        <v>38</v>
      </c>
      <c r="D251" s="32">
        <v>1</v>
      </c>
      <c r="E251" s="135">
        <v>31</v>
      </c>
      <c r="F251" s="160">
        <f>E251/C251</f>
        <v>0.81578947368421051</v>
      </c>
      <c r="G251" s="42">
        <f>C251-E251</f>
        <v>7</v>
      </c>
      <c r="H251" s="185">
        <f>D251-F251</f>
        <v>0.18421052631578949</v>
      </c>
    </row>
    <row r="252" spans="2:8" s="3" customFormat="1" ht="15" customHeight="1" x14ac:dyDescent="0.25">
      <c r="B252" s="32" t="s">
        <v>216</v>
      </c>
      <c r="C252" s="42">
        <v>30</v>
      </c>
      <c r="D252" s="32">
        <v>1</v>
      </c>
      <c r="E252" s="135">
        <v>24</v>
      </c>
      <c r="F252" s="160">
        <f>E252/C252</f>
        <v>0.8</v>
      </c>
      <c r="G252" s="42">
        <f>C252-E252</f>
        <v>6</v>
      </c>
      <c r="H252" s="185">
        <f>D252-F252</f>
        <v>0.19999999999999996</v>
      </c>
    </row>
    <row r="253" spans="2:8" s="3" customFormat="1" ht="15" customHeight="1" x14ac:dyDescent="0.25">
      <c r="B253" s="32" t="s">
        <v>206</v>
      </c>
      <c r="C253" s="42">
        <v>28</v>
      </c>
      <c r="D253" s="32">
        <v>1</v>
      </c>
      <c r="E253" s="135">
        <v>22</v>
      </c>
      <c r="F253" s="160">
        <f>E253/C253</f>
        <v>0.7857142857142857</v>
      </c>
      <c r="G253" s="42">
        <f>C253-E253</f>
        <v>6</v>
      </c>
      <c r="H253" s="185">
        <f>D253-F253</f>
        <v>0.2142857142857143</v>
      </c>
    </row>
    <row r="254" spans="2:8" s="3" customFormat="1" ht="15" customHeight="1" x14ac:dyDescent="0.25">
      <c r="B254" s="32" t="s">
        <v>218</v>
      </c>
      <c r="C254" s="42">
        <v>25</v>
      </c>
      <c r="D254" s="32">
        <v>1</v>
      </c>
      <c r="E254" s="135">
        <v>18</v>
      </c>
      <c r="F254" s="160">
        <f>E254/C254</f>
        <v>0.72</v>
      </c>
      <c r="G254" s="42">
        <f>C254-E254</f>
        <v>7</v>
      </c>
      <c r="H254" s="185">
        <f>D254-F254</f>
        <v>0.28000000000000003</v>
      </c>
    </row>
    <row r="255" spans="2:8" s="3" customFormat="1" ht="15" customHeight="1" x14ac:dyDescent="0.25">
      <c r="B255" s="32" t="s">
        <v>223</v>
      </c>
      <c r="C255" s="42">
        <v>20</v>
      </c>
      <c r="D255" s="32">
        <v>1</v>
      </c>
      <c r="E255" s="135">
        <v>18</v>
      </c>
      <c r="F255" s="160">
        <f>E255/C255</f>
        <v>0.9</v>
      </c>
      <c r="G255" s="42">
        <f>C255-E255</f>
        <v>2</v>
      </c>
      <c r="H255" s="185">
        <f>D255-F255</f>
        <v>9.9999999999999978E-2</v>
      </c>
    </row>
    <row r="256" spans="2:8" s="3" customFormat="1" ht="15" customHeight="1" x14ac:dyDescent="0.25">
      <c r="B256" s="32" t="s">
        <v>209</v>
      </c>
      <c r="C256" s="42">
        <v>19</v>
      </c>
      <c r="D256" s="32">
        <v>1</v>
      </c>
      <c r="E256" s="135">
        <v>15</v>
      </c>
      <c r="F256" s="160">
        <f>E256/C256</f>
        <v>0.78947368421052633</v>
      </c>
      <c r="G256" s="42">
        <f>C256-E256</f>
        <v>4</v>
      </c>
      <c r="H256" s="185">
        <f>D256-F256</f>
        <v>0.21052631578947367</v>
      </c>
    </row>
    <row r="257" spans="2:8" s="3" customFormat="1" ht="15" customHeight="1" x14ac:dyDescent="0.25">
      <c r="B257" s="32" t="s">
        <v>210</v>
      </c>
      <c r="C257" s="42">
        <v>12</v>
      </c>
      <c r="D257" s="32">
        <v>1</v>
      </c>
      <c r="E257" s="135">
        <v>11</v>
      </c>
      <c r="F257" s="160">
        <f>E257/C257</f>
        <v>0.91666666666666663</v>
      </c>
      <c r="G257" s="42">
        <f>C257-E257</f>
        <v>1</v>
      </c>
      <c r="H257" s="185">
        <f>D257-F257</f>
        <v>8.333333333333337E-2</v>
      </c>
    </row>
    <row r="258" spans="2:8" s="3" customFormat="1" ht="15" customHeight="1" x14ac:dyDescent="0.25">
      <c r="B258" s="32" t="s">
        <v>213</v>
      </c>
      <c r="C258" s="42">
        <v>12</v>
      </c>
      <c r="D258" s="32">
        <v>1</v>
      </c>
      <c r="E258" s="135">
        <v>11</v>
      </c>
      <c r="F258" s="160">
        <f>E258/C258</f>
        <v>0.91666666666666663</v>
      </c>
      <c r="G258" s="42">
        <f>C258-E258</f>
        <v>1</v>
      </c>
      <c r="H258" s="185">
        <f>D258-F258</f>
        <v>8.333333333333337E-2</v>
      </c>
    </row>
    <row r="259" spans="2:8" s="3" customFormat="1" ht="15" customHeight="1" x14ac:dyDescent="0.25">
      <c r="B259" s="32" t="s">
        <v>222</v>
      </c>
      <c r="C259" s="42">
        <v>10</v>
      </c>
      <c r="D259" s="32">
        <v>1</v>
      </c>
      <c r="E259" s="135">
        <v>7</v>
      </c>
      <c r="F259" s="160">
        <f>E259/C259</f>
        <v>0.7</v>
      </c>
      <c r="G259" s="42">
        <f>C259-E259</f>
        <v>3</v>
      </c>
      <c r="H259" s="185">
        <f>D259-F259</f>
        <v>0.30000000000000004</v>
      </c>
    </row>
    <row r="260" spans="2:8" s="3" customFormat="1" ht="15" customHeight="1" x14ac:dyDescent="0.25">
      <c r="B260" s="32" t="s">
        <v>374</v>
      </c>
      <c r="C260" s="42">
        <v>9</v>
      </c>
      <c r="D260" s="32">
        <v>1</v>
      </c>
      <c r="E260" s="135">
        <v>8</v>
      </c>
      <c r="F260" s="160">
        <f>E260/C260</f>
        <v>0.88888888888888884</v>
      </c>
      <c r="G260" s="42">
        <f>C260-E260</f>
        <v>1</v>
      </c>
      <c r="H260" s="185">
        <f>D260-F260</f>
        <v>0.11111111111111116</v>
      </c>
    </row>
    <row r="261" spans="2:8" s="3" customFormat="1" ht="15" customHeight="1" x14ac:dyDescent="0.25">
      <c r="B261" s="32" t="s">
        <v>207</v>
      </c>
      <c r="C261" s="42">
        <v>7</v>
      </c>
      <c r="D261" s="32">
        <v>1</v>
      </c>
      <c r="E261" s="135">
        <v>6</v>
      </c>
      <c r="F261" s="160">
        <f>E261/C261</f>
        <v>0.8571428571428571</v>
      </c>
      <c r="G261" s="42">
        <f>C261-E261</f>
        <v>1</v>
      </c>
      <c r="H261" s="185">
        <f>D261-F261</f>
        <v>0.1428571428571429</v>
      </c>
    </row>
    <row r="262" spans="2:8" s="3" customFormat="1" ht="15" customHeight="1" x14ac:dyDescent="0.25">
      <c r="B262" s="32" t="s">
        <v>220</v>
      </c>
      <c r="C262" s="42">
        <v>7</v>
      </c>
      <c r="D262" s="32">
        <v>1</v>
      </c>
      <c r="E262" s="135">
        <v>5</v>
      </c>
      <c r="F262" s="160">
        <f>E262/C262</f>
        <v>0.7142857142857143</v>
      </c>
      <c r="G262" s="42">
        <f>C262-E262</f>
        <v>2</v>
      </c>
      <c r="H262" s="185">
        <f>D262-F262</f>
        <v>0.2857142857142857</v>
      </c>
    </row>
    <row r="263" spans="2:8" s="3" customFormat="1" ht="15" customHeight="1" x14ac:dyDescent="0.25">
      <c r="B263" s="32" t="s">
        <v>338</v>
      </c>
      <c r="C263" s="42">
        <v>6</v>
      </c>
      <c r="D263" s="32">
        <v>1</v>
      </c>
      <c r="E263" s="135">
        <v>4</v>
      </c>
      <c r="F263" s="160">
        <f>E263/C263</f>
        <v>0.66666666666666663</v>
      </c>
      <c r="G263" s="42">
        <f>C263-E263</f>
        <v>2</v>
      </c>
      <c r="H263" s="185">
        <f>D263-F263</f>
        <v>0.33333333333333337</v>
      </c>
    </row>
    <row r="264" spans="2:8" s="3" customFormat="1" ht="15" customHeight="1" x14ac:dyDescent="0.25">
      <c r="B264" s="32" t="s">
        <v>294</v>
      </c>
      <c r="C264" s="42">
        <v>5</v>
      </c>
      <c r="D264" s="32">
        <v>1</v>
      </c>
      <c r="E264" s="135">
        <v>5</v>
      </c>
      <c r="F264" s="160">
        <f>E264/C264</f>
        <v>1</v>
      </c>
      <c r="G264" s="42">
        <f>C264-E264</f>
        <v>0</v>
      </c>
      <c r="H264" s="185">
        <f>D264-F264</f>
        <v>0</v>
      </c>
    </row>
    <row r="265" spans="2:8" s="3" customFormat="1" ht="15" customHeight="1" x14ac:dyDescent="0.25">
      <c r="B265" s="32" t="s">
        <v>375</v>
      </c>
      <c r="C265" s="42">
        <v>5</v>
      </c>
      <c r="D265" s="32">
        <v>1</v>
      </c>
      <c r="E265" s="135">
        <v>1</v>
      </c>
      <c r="F265" s="160">
        <f>E265/C265</f>
        <v>0.2</v>
      </c>
      <c r="G265" s="42">
        <f>C265-E265</f>
        <v>4</v>
      </c>
      <c r="H265" s="185">
        <f>D265-F265</f>
        <v>0.8</v>
      </c>
    </row>
    <row r="266" spans="2:8" s="3" customFormat="1" ht="15" customHeight="1" x14ac:dyDescent="0.25">
      <c r="B266" s="32" t="s">
        <v>224</v>
      </c>
      <c r="C266" s="42">
        <v>5</v>
      </c>
      <c r="D266" s="32">
        <v>1</v>
      </c>
      <c r="E266" s="135">
        <v>4</v>
      </c>
      <c r="F266" s="160">
        <f>E266/C266</f>
        <v>0.8</v>
      </c>
      <c r="G266" s="42">
        <f>C266-E266</f>
        <v>1</v>
      </c>
      <c r="H266" s="185">
        <f>D266-F266</f>
        <v>0.19999999999999996</v>
      </c>
    </row>
    <row r="267" spans="2:8" s="3" customFormat="1" ht="15" customHeight="1" x14ac:dyDescent="0.25">
      <c r="B267" s="32" t="s">
        <v>249</v>
      </c>
      <c r="C267" s="42">
        <v>4</v>
      </c>
      <c r="D267" s="32">
        <v>1</v>
      </c>
      <c r="E267" s="135">
        <v>3</v>
      </c>
      <c r="F267" s="160">
        <f>E267/C267</f>
        <v>0.75</v>
      </c>
      <c r="G267" s="42">
        <f>C267-E267</f>
        <v>1</v>
      </c>
      <c r="H267" s="185">
        <f>D267-F267</f>
        <v>0.25</v>
      </c>
    </row>
    <row r="268" spans="2:8" s="3" customFormat="1" ht="15" customHeight="1" x14ac:dyDescent="0.25">
      <c r="B268" s="32" t="s">
        <v>355</v>
      </c>
      <c r="C268" s="42">
        <v>4</v>
      </c>
      <c r="D268" s="32">
        <v>1</v>
      </c>
      <c r="E268" s="135">
        <v>2</v>
      </c>
      <c r="F268" s="160">
        <f>E268/C268</f>
        <v>0.5</v>
      </c>
      <c r="G268" s="42">
        <f>C268-E268</f>
        <v>2</v>
      </c>
      <c r="H268" s="185">
        <f>D268-F268</f>
        <v>0.5</v>
      </c>
    </row>
    <row r="269" spans="2:8" s="3" customFormat="1" ht="15" customHeight="1" x14ac:dyDescent="0.25">
      <c r="B269" s="32" t="s">
        <v>288</v>
      </c>
      <c r="C269" s="42">
        <v>4</v>
      </c>
      <c r="D269" s="32">
        <v>1</v>
      </c>
      <c r="E269" s="135">
        <v>3</v>
      </c>
      <c r="F269" s="160">
        <f>E269/C269</f>
        <v>0.75</v>
      </c>
      <c r="G269" s="42">
        <f>C269-E269</f>
        <v>1</v>
      </c>
      <c r="H269" s="185">
        <f>D269-F269</f>
        <v>0.25</v>
      </c>
    </row>
    <row r="270" spans="2:8" s="3" customFormat="1" ht="15" customHeight="1" x14ac:dyDescent="0.25">
      <c r="B270" s="32" t="s">
        <v>208</v>
      </c>
      <c r="C270" s="42">
        <v>3</v>
      </c>
      <c r="D270" s="32">
        <v>1</v>
      </c>
      <c r="E270" s="135">
        <v>3</v>
      </c>
      <c r="F270" s="160">
        <f>E270/C270</f>
        <v>1</v>
      </c>
      <c r="G270" s="42">
        <f>C270-E270</f>
        <v>0</v>
      </c>
      <c r="H270" s="185">
        <f>D270-F270</f>
        <v>0</v>
      </c>
    </row>
    <row r="271" spans="2:8" s="3" customFormat="1" ht="15" customHeight="1" x14ac:dyDescent="0.25">
      <c r="B271" s="32" t="s">
        <v>310</v>
      </c>
      <c r="C271" s="42">
        <v>3</v>
      </c>
      <c r="D271" s="32">
        <v>1</v>
      </c>
      <c r="E271" s="135">
        <v>3</v>
      </c>
      <c r="F271" s="160">
        <f>E271/C271</f>
        <v>1</v>
      </c>
      <c r="G271" s="42">
        <f>C271-E271</f>
        <v>0</v>
      </c>
      <c r="H271" s="185">
        <f>D271-F271</f>
        <v>0</v>
      </c>
    </row>
    <row r="272" spans="2:8" s="3" customFormat="1" ht="15" customHeight="1" x14ac:dyDescent="0.25">
      <c r="B272" s="32" t="s">
        <v>276</v>
      </c>
      <c r="C272" s="42">
        <v>3</v>
      </c>
      <c r="D272" s="32">
        <v>1</v>
      </c>
      <c r="E272" s="135">
        <v>2</v>
      </c>
      <c r="F272" s="160">
        <f>E272/C272</f>
        <v>0.66666666666666663</v>
      </c>
      <c r="G272" s="42">
        <f>C272-E272</f>
        <v>1</v>
      </c>
      <c r="H272" s="185">
        <f>D272-F272</f>
        <v>0.33333333333333337</v>
      </c>
    </row>
    <row r="273" spans="2:8" s="3" customFormat="1" ht="15" customHeight="1" x14ac:dyDescent="0.25">
      <c r="B273" s="32" t="s">
        <v>289</v>
      </c>
      <c r="C273" s="42">
        <v>3</v>
      </c>
      <c r="D273" s="32">
        <v>1</v>
      </c>
      <c r="E273" s="135">
        <v>3</v>
      </c>
      <c r="F273" s="160">
        <f>E273/C273</f>
        <v>1</v>
      </c>
      <c r="G273" s="42">
        <f>C273-E273</f>
        <v>0</v>
      </c>
      <c r="H273" s="185">
        <f>D273-F273</f>
        <v>0</v>
      </c>
    </row>
    <row r="274" spans="2:8" s="3" customFormat="1" ht="15" customHeight="1" x14ac:dyDescent="0.25">
      <c r="B274" s="32" t="s">
        <v>221</v>
      </c>
      <c r="C274" s="42">
        <v>3</v>
      </c>
      <c r="D274" s="32">
        <v>1</v>
      </c>
      <c r="E274" s="135">
        <v>3</v>
      </c>
      <c r="F274" s="160">
        <f>E274/C274</f>
        <v>1</v>
      </c>
      <c r="G274" s="42">
        <f>C274-E274</f>
        <v>0</v>
      </c>
      <c r="H274" s="185">
        <f>D274-F274</f>
        <v>0</v>
      </c>
    </row>
    <row r="275" spans="2:8" s="3" customFormat="1" ht="15" customHeight="1" x14ac:dyDescent="0.25">
      <c r="B275" s="32" t="s">
        <v>339</v>
      </c>
      <c r="C275" s="42">
        <v>2</v>
      </c>
      <c r="D275" s="32">
        <v>1</v>
      </c>
      <c r="E275" s="135">
        <v>2</v>
      </c>
      <c r="F275" s="160">
        <f>E275/C275</f>
        <v>1</v>
      </c>
      <c r="G275" s="42">
        <f>C275-E275</f>
        <v>0</v>
      </c>
      <c r="H275" s="185">
        <f>D275-F275</f>
        <v>0</v>
      </c>
    </row>
    <row r="276" spans="2:8" s="3" customFormat="1" ht="15" customHeight="1" x14ac:dyDescent="0.25">
      <c r="B276" s="32" t="s">
        <v>356</v>
      </c>
      <c r="C276" s="42">
        <v>2</v>
      </c>
      <c r="D276" s="32">
        <v>1</v>
      </c>
      <c r="E276" s="135">
        <v>1</v>
      </c>
      <c r="F276" s="160">
        <f>E276/C276</f>
        <v>0.5</v>
      </c>
      <c r="G276" s="42">
        <f>C276-E276</f>
        <v>1</v>
      </c>
      <c r="H276" s="185">
        <f>D276-F276</f>
        <v>0.5</v>
      </c>
    </row>
    <row r="277" spans="2:8" s="3" customFormat="1" ht="15" customHeight="1" x14ac:dyDescent="0.25">
      <c r="B277" s="32" t="s">
        <v>401</v>
      </c>
      <c r="C277" s="42">
        <v>1</v>
      </c>
      <c r="D277" s="32">
        <v>1</v>
      </c>
      <c r="E277" s="135">
        <v>1</v>
      </c>
      <c r="F277" s="160">
        <f>E277/C277</f>
        <v>1</v>
      </c>
      <c r="G277" s="42">
        <f>C277-E277</f>
        <v>0</v>
      </c>
      <c r="H277" s="185">
        <f>D277-F277</f>
        <v>0</v>
      </c>
    </row>
    <row r="278" spans="2:8" s="3" customFormat="1" ht="15" customHeight="1" x14ac:dyDescent="0.25">
      <c r="B278" s="32" t="s">
        <v>403</v>
      </c>
      <c r="C278" s="42">
        <v>1</v>
      </c>
      <c r="D278" s="32">
        <v>1</v>
      </c>
      <c r="E278" s="135"/>
      <c r="F278" s="160">
        <f>E278/C278</f>
        <v>0</v>
      </c>
      <c r="G278" s="42">
        <f>C278-E278</f>
        <v>1</v>
      </c>
      <c r="H278" s="185">
        <f>D278-F278</f>
        <v>1</v>
      </c>
    </row>
    <row r="279" spans="2:8" s="3" customFormat="1" ht="15" customHeight="1" x14ac:dyDescent="0.25">
      <c r="B279" s="32" t="s">
        <v>400</v>
      </c>
      <c r="C279" s="42">
        <v>1</v>
      </c>
      <c r="D279" s="32">
        <v>1</v>
      </c>
      <c r="E279" s="135">
        <v>1</v>
      </c>
      <c r="F279" s="160">
        <f>E279/C279</f>
        <v>1</v>
      </c>
      <c r="G279" s="42">
        <f>C279-E279</f>
        <v>0</v>
      </c>
      <c r="H279" s="185">
        <f>D279-F279</f>
        <v>0</v>
      </c>
    </row>
    <row r="280" spans="2:8" s="3" customFormat="1" ht="15" customHeight="1" x14ac:dyDescent="0.25">
      <c r="B280" s="32" t="s">
        <v>376</v>
      </c>
      <c r="C280" s="42">
        <v>1</v>
      </c>
      <c r="D280" s="32">
        <v>1</v>
      </c>
      <c r="E280" s="135"/>
      <c r="F280" s="160">
        <f>E280/C280</f>
        <v>0</v>
      </c>
      <c r="G280" s="42">
        <f>C280-E280</f>
        <v>1</v>
      </c>
      <c r="H280" s="185">
        <f>D280-F280</f>
        <v>1</v>
      </c>
    </row>
    <row r="281" spans="2:8" s="3" customFormat="1" ht="15" customHeight="1" x14ac:dyDescent="0.25">
      <c r="B281" s="32" t="s">
        <v>211</v>
      </c>
      <c r="C281" s="42">
        <v>1</v>
      </c>
      <c r="D281" s="32">
        <v>1</v>
      </c>
      <c r="E281" s="135">
        <v>1</v>
      </c>
      <c r="F281" s="160">
        <f>E281/C281</f>
        <v>1</v>
      </c>
      <c r="G281" s="42">
        <f>C281-E281</f>
        <v>0</v>
      </c>
      <c r="H281" s="185">
        <f>D281-F281</f>
        <v>0</v>
      </c>
    </row>
    <row r="282" spans="2:8" s="3" customFormat="1" ht="15" customHeight="1" x14ac:dyDescent="0.25">
      <c r="B282" s="32" t="s">
        <v>405</v>
      </c>
      <c r="C282" s="42">
        <v>1</v>
      </c>
      <c r="D282" s="32">
        <v>1</v>
      </c>
      <c r="E282" s="135">
        <v>1</v>
      </c>
      <c r="F282" s="160">
        <f>E282/C282</f>
        <v>1</v>
      </c>
      <c r="G282" s="42">
        <f>C282-E282</f>
        <v>0</v>
      </c>
      <c r="H282" s="185">
        <f>D282-F282</f>
        <v>0</v>
      </c>
    </row>
    <row r="283" spans="2:8" s="3" customFormat="1" ht="15" customHeight="1" x14ac:dyDescent="0.25">
      <c r="B283" s="32" t="s">
        <v>354</v>
      </c>
      <c r="C283" s="42">
        <v>1</v>
      </c>
      <c r="D283" s="32">
        <v>1</v>
      </c>
      <c r="E283" s="135">
        <v>1</v>
      </c>
      <c r="F283" s="160">
        <f>E283/C283</f>
        <v>1</v>
      </c>
      <c r="G283" s="42">
        <f>C283-E283</f>
        <v>0</v>
      </c>
      <c r="H283" s="185">
        <f>D283-F283</f>
        <v>0</v>
      </c>
    </row>
    <row r="284" spans="2:8" s="3" customFormat="1" ht="15" customHeight="1" x14ac:dyDescent="0.25">
      <c r="B284" s="32" t="s">
        <v>404</v>
      </c>
      <c r="C284" s="42">
        <v>1</v>
      </c>
      <c r="D284" s="32">
        <v>1</v>
      </c>
      <c r="E284" s="135"/>
      <c r="F284" s="160">
        <f>E284/C284</f>
        <v>0</v>
      </c>
      <c r="G284" s="42">
        <f>C284-E284</f>
        <v>1</v>
      </c>
      <c r="H284" s="185">
        <f>D284-F284</f>
        <v>1</v>
      </c>
    </row>
    <row r="285" spans="2:8" s="3" customFormat="1" ht="15" customHeight="1" x14ac:dyDescent="0.25">
      <c r="B285" s="32" t="s">
        <v>402</v>
      </c>
      <c r="C285" s="42">
        <v>1</v>
      </c>
      <c r="D285" s="32">
        <v>1</v>
      </c>
      <c r="E285" s="135"/>
      <c r="F285" s="160">
        <f>E285/C285</f>
        <v>0</v>
      </c>
      <c r="G285" s="42">
        <f>C285-E285</f>
        <v>1</v>
      </c>
      <c r="H285" s="185">
        <f>D285-F285</f>
        <v>1</v>
      </c>
    </row>
    <row r="286" spans="2:8" s="3" customFormat="1" ht="15" customHeight="1" x14ac:dyDescent="0.25">
      <c r="B286" s="32" t="s">
        <v>219</v>
      </c>
      <c r="C286" s="42">
        <v>1</v>
      </c>
      <c r="D286" s="32">
        <v>1</v>
      </c>
      <c r="E286" s="135">
        <v>1</v>
      </c>
      <c r="F286" s="160">
        <f>E286/C286</f>
        <v>1</v>
      </c>
      <c r="G286" s="42">
        <f>C286-E286</f>
        <v>0</v>
      </c>
      <c r="H286" s="185">
        <f>D286-F286</f>
        <v>0</v>
      </c>
    </row>
    <row r="287" spans="2:8" s="3" customFormat="1" ht="15" customHeight="1" x14ac:dyDescent="0.3">
      <c r="B287" s="94" t="s">
        <v>15</v>
      </c>
      <c r="C287" s="114">
        <v>741</v>
      </c>
      <c r="D287" s="94">
        <v>1</v>
      </c>
      <c r="E287" s="136">
        <v>601</v>
      </c>
      <c r="F287" s="161">
        <f t="shared" ref="F287" si="27">E287/C287</f>
        <v>0.81106612685560053</v>
      </c>
      <c r="G287" s="114">
        <f t="shared" ref="G287" si="28">C287-E287</f>
        <v>140</v>
      </c>
      <c r="H287" s="186">
        <f t="shared" ref="H287" si="29">D287-F287</f>
        <v>0.18893387314439947</v>
      </c>
    </row>
    <row r="288" spans="2:8" s="3" customFormat="1" ht="15" customHeight="1" x14ac:dyDescent="0.25">
      <c r="B288" s="95" t="s">
        <v>229</v>
      </c>
      <c r="C288" s="115">
        <v>233</v>
      </c>
      <c r="D288" s="95">
        <v>1</v>
      </c>
      <c r="E288" s="137">
        <v>231</v>
      </c>
      <c r="F288" s="162">
        <f>E288/C288</f>
        <v>0.99141630901287559</v>
      </c>
      <c r="G288" s="115">
        <f>C288-E288</f>
        <v>2</v>
      </c>
      <c r="H288" s="29">
        <f>D288-F288</f>
        <v>8.5836909871244149E-3</v>
      </c>
    </row>
    <row r="289" spans="2:8" s="3" customFormat="1" ht="15" customHeight="1" x14ac:dyDescent="0.25">
      <c r="B289" s="95" t="s">
        <v>21</v>
      </c>
      <c r="C289" s="115">
        <v>75</v>
      </c>
      <c r="D289" s="95">
        <v>1</v>
      </c>
      <c r="E289" s="137">
        <v>62</v>
      </c>
      <c r="F289" s="162">
        <f>E289/C289</f>
        <v>0.82666666666666666</v>
      </c>
      <c r="G289" s="115">
        <f>C289-E289</f>
        <v>13</v>
      </c>
      <c r="H289" s="29">
        <f>D289-F289</f>
        <v>0.17333333333333334</v>
      </c>
    </row>
    <row r="290" spans="2:8" s="3" customFormat="1" ht="15" customHeight="1" x14ac:dyDescent="0.25">
      <c r="B290" s="95" t="s">
        <v>16</v>
      </c>
      <c r="C290" s="115">
        <v>53</v>
      </c>
      <c r="D290" s="95">
        <v>1</v>
      </c>
      <c r="E290" s="137">
        <v>33</v>
      </c>
      <c r="F290" s="162">
        <f>E290/C290</f>
        <v>0.62264150943396224</v>
      </c>
      <c r="G290" s="115">
        <f>C290-E290</f>
        <v>20</v>
      </c>
      <c r="H290" s="29">
        <f>D290-F290</f>
        <v>0.37735849056603776</v>
      </c>
    </row>
    <row r="291" spans="2:8" s="3" customFormat="1" ht="15" customHeight="1" x14ac:dyDescent="0.25">
      <c r="B291" s="95" t="s">
        <v>26</v>
      </c>
      <c r="C291" s="115">
        <v>42</v>
      </c>
      <c r="D291" s="95">
        <v>1</v>
      </c>
      <c r="E291" s="137">
        <v>30</v>
      </c>
      <c r="F291" s="162">
        <f>E291/C291</f>
        <v>0.7142857142857143</v>
      </c>
      <c r="G291" s="115">
        <f>C291-E291</f>
        <v>12</v>
      </c>
      <c r="H291" s="29">
        <f>D291-F291</f>
        <v>0.2857142857142857</v>
      </c>
    </row>
    <row r="292" spans="2:8" s="3" customFormat="1" ht="15" customHeight="1" x14ac:dyDescent="0.25">
      <c r="B292" s="95" t="s">
        <v>22</v>
      </c>
      <c r="C292" s="115">
        <v>39</v>
      </c>
      <c r="D292" s="95">
        <v>1</v>
      </c>
      <c r="E292" s="137">
        <v>25</v>
      </c>
      <c r="F292" s="162">
        <f>E292/C292</f>
        <v>0.64102564102564108</v>
      </c>
      <c r="G292" s="115">
        <f>C292-E292</f>
        <v>14</v>
      </c>
      <c r="H292" s="29">
        <f>D292-F292</f>
        <v>0.35897435897435892</v>
      </c>
    </row>
    <row r="293" spans="2:8" s="3" customFormat="1" ht="15" customHeight="1" x14ac:dyDescent="0.25">
      <c r="B293" s="95" t="s">
        <v>17</v>
      </c>
      <c r="C293" s="115">
        <v>38</v>
      </c>
      <c r="D293" s="95">
        <v>1</v>
      </c>
      <c r="E293" s="137">
        <v>32</v>
      </c>
      <c r="F293" s="162">
        <f>E293/C293</f>
        <v>0.84210526315789469</v>
      </c>
      <c r="G293" s="115">
        <f>C293-E293</f>
        <v>6</v>
      </c>
      <c r="H293" s="29">
        <f>D293-F293</f>
        <v>0.15789473684210531</v>
      </c>
    </row>
    <row r="294" spans="2:8" s="3" customFormat="1" ht="15" customHeight="1" x14ac:dyDescent="0.25">
      <c r="B294" s="95" t="s">
        <v>27</v>
      </c>
      <c r="C294" s="115">
        <v>31</v>
      </c>
      <c r="D294" s="95">
        <v>1</v>
      </c>
      <c r="E294" s="137">
        <v>26</v>
      </c>
      <c r="F294" s="162">
        <f>E294/C294</f>
        <v>0.83870967741935487</v>
      </c>
      <c r="G294" s="115">
        <f>C294-E294</f>
        <v>5</v>
      </c>
      <c r="H294" s="29">
        <f>D294-F294</f>
        <v>0.16129032258064513</v>
      </c>
    </row>
    <row r="295" spans="2:8" s="3" customFormat="1" ht="15" customHeight="1" x14ac:dyDescent="0.25">
      <c r="B295" s="95" t="s">
        <v>25</v>
      </c>
      <c r="C295" s="115">
        <v>30</v>
      </c>
      <c r="D295" s="95">
        <v>1</v>
      </c>
      <c r="E295" s="137">
        <v>22</v>
      </c>
      <c r="F295" s="162">
        <f>E295/C295</f>
        <v>0.73333333333333328</v>
      </c>
      <c r="G295" s="115">
        <f>C295-E295</f>
        <v>8</v>
      </c>
      <c r="H295" s="29">
        <f>D295-F295</f>
        <v>0.26666666666666672</v>
      </c>
    </row>
    <row r="296" spans="2:8" s="3" customFormat="1" ht="15" customHeight="1" x14ac:dyDescent="0.25">
      <c r="B296" s="95" t="s">
        <v>28</v>
      </c>
      <c r="C296" s="115">
        <v>22</v>
      </c>
      <c r="D296" s="95">
        <v>1</v>
      </c>
      <c r="E296" s="137">
        <v>16</v>
      </c>
      <c r="F296" s="162">
        <f>E296/C296</f>
        <v>0.72727272727272729</v>
      </c>
      <c r="G296" s="115">
        <f>C296-E296</f>
        <v>6</v>
      </c>
      <c r="H296" s="29">
        <f>D296-F296</f>
        <v>0.27272727272727271</v>
      </c>
    </row>
    <row r="297" spans="2:8" s="3" customFormat="1" ht="15" customHeight="1" x14ac:dyDescent="0.25">
      <c r="B297" s="95" t="s">
        <v>228</v>
      </c>
      <c r="C297" s="115">
        <v>19</v>
      </c>
      <c r="D297" s="95">
        <v>1</v>
      </c>
      <c r="E297" s="137">
        <v>14</v>
      </c>
      <c r="F297" s="162">
        <f>E297/C297</f>
        <v>0.73684210526315785</v>
      </c>
      <c r="G297" s="115">
        <f>C297-E297</f>
        <v>5</v>
      </c>
      <c r="H297" s="29">
        <f>D297-F297</f>
        <v>0.26315789473684215</v>
      </c>
    </row>
    <row r="298" spans="2:8" s="3" customFormat="1" ht="15" customHeight="1" x14ac:dyDescent="0.25">
      <c r="B298" s="95" t="s">
        <v>269</v>
      </c>
      <c r="C298" s="115">
        <v>18</v>
      </c>
      <c r="D298" s="95">
        <v>1</v>
      </c>
      <c r="E298" s="137">
        <v>11</v>
      </c>
      <c r="F298" s="162">
        <f>E298/C298</f>
        <v>0.61111111111111116</v>
      </c>
      <c r="G298" s="115">
        <f>C298-E298</f>
        <v>7</v>
      </c>
      <c r="H298" s="29">
        <f>D298-F298</f>
        <v>0.38888888888888884</v>
      </c>
    </row>
    <row r="299" spans="2:8" s="3" customFormat="1" ht="15" customHeight="1" x14ac:dyDescent="0.25">
      <c r="B299" s="95" t="s">
        <v>297</v>
      </c>
      <c r="C299" s="115">
        <v>14</v>
      </c>
      <c r="D299" s="95">
        <v>1</v>
      </c>
      <c r="E299" s="137">
        <v>9</v>
      </c>
      <c r="F299" s="162">
        <f>E299/C299</f>
        <v>0.6428571428571429</v>
      </c>
      <c r="G299" s="115">
        <f>C299-E299</f>
        <v>5</v>
      </c>
      <c r="H299" s="29">
        <f>D299-F299</f>
        <v>0.3571428571428571</v>
      </c>
    </row>
    <row r="300" spans="2:8" s="3" customFormat="1" ht="15" customHeight="1" x14ac:dyDescent="0.25">
      <c r="B300" s="95" t="s">
        <v>32</v>
      </c>
      <c r="C300" s="115">
        <v>14</v>
      </c>
      <c r="D300" s="95">
        <v>1</v>
      </c>
      <c r="E300" s="137">
        <v>9</v>
      </c>
      <c r="F300" s="162">
        <f>E300/C300</f>
        <v>0.6428571428571429</v>
      </c>
      <c r="G300" s="115">
        <f>C300-E300</f>
        <v>5</v>
      </c>
      <c r="H300" s="29">
        <f>D300-F300</f>
        <v>0.3571428571428571</v>
      </c>
    </row>
    <row r="301" spans="2:8" s="3" customFormat="1" ht="15" customHeight="1" x14ac:dyDescent="0.25">
      <c r="B301" s="95" t="s">
        <v>23</v>
      </c>
      <c r="C301" s="115">
        <v>13</v>
      </c>
      <c r="D301" s="95">
        <v>1</v>
      </c>
      <c r="E301" s="137">
        <v>9</v>
      </c>
      <c r="F301" s="162">
        <f>E301/C301</f>
        <v>0.69230769230769229</v>
      </c>
      <c r="G301" s="115">
        <f>C301-E301</f>
        <v>4</v>
      </c>
      <c r="H301" s="29">
        <f>D301-F301</f>
        <v>0.30769230769230771</v>
      </c>
    </row>
    <row r="302" spans="2:8" s="3" customFormat="1" ht="15" customHeight="1" x14ac:dyDescent="0.25">
      <c r="B302" s="95" t="s">
        <v>24</v>
      </c>
      <c r="C302" s="115">
        <v>10</v>
      </c>
      <c r="D302" s="95">
        <v>1</v>
      </c>
      <c r="E302" s="137">
        <v>8</v>
      </c>
      <c r="F302" s="162">
        <f>E302/C302</f>
        <v>0.8</v>
      </c>
      <c r="G302" s="115">
        <f>C302-E302</f>
        <v>2</v>
      </c>
      <c r="H302" s="29">
        <f>D302-F302</f>
        <v>0.19999999999999996</v>
      </c>
    </row>
    <row r="303" spans="2:8" s="3" customFormat="1" ht="15" customHeight="1" x14ac:dyDescent="0.25">
      <c r="B303" s="95" t="s">
        <v>33</v>
      </c>
      <c r="C303" s="115">
        <v>10</v>
      </c>
      <c r="D303" s="95">
        <v>1</v>
      </c>
      <c r="E303" s="137">
        <v>4</v>
      </c>
      <c r="F303" s="162">
        <f>E303/C303</f>
        <v>0.4</v>
      </c>
      <c r="G303" s="115">
        <f>C303-E303</f>
        <v>6</v>
      </c>
      <c r="H303" s="29">
        <f>D303-F303</f>
        <v>0.6</v>
      </c>
    </row>
    <row r="304" spans="2:8" s="3" customFormat="1" ht="15" customHeight="1" x14ac:dyDescent="0.25">
      <c r="B304" s="95" t="s">
        <v>29</v>
      </c>
      <c r="C304" s="115">
        <v>9</v>
      </c>
      <c r="D304" s="95">
        <v>1</v>
      </c>
      <c r="E304" s="137">
        <v>6</v>
      </c>
      <c r="F304" s="162">
        <f>E304/C304</f>
        <v>0.66666666666666663</v>
      </c>
      <c r="G304" s="115">
        <f>C304-E304</f>
        <v>3</v>
      </c>
      <c r="H304" s="29">
        <f>D304-F304</f>
        <v>0.33333333333333337</v>
      </c>
    </row>
    <row r="305" spans="2:8" s="3" customFormat="1" ht="15" customHeight="1" x14ac:dyDescent="0.25">
      <c r="B305" s="95" t="s">
        <v>212</v>
      </c>
      <c r="C305" s="115">
        <v>9</v>
      </c>
      <c r="D305" s="95">
        <v>1</v>
      </c>
      <c r="E305" s="137">
        <v>9</v>
      </c>
      <c r="F305" s="162">
        <f>E305/C305</f>
        <v>1</v>
      </c>
      <c r="G305" s="115">
        <f>C305-E305</f>
        <v>0</v>
      </c>
      <c r="H305" s="29">
        <f>D305-F305</f>
        <v>0</v>
      </c>
    </row>
    <row r="306" spans="2:8" s="3" customFormat="1" ht="15" customHeight="1" x14ac:dyDescent="0.25">
      <c r="B306" s="95" t="s">
        <v>312</v>
      </c>
      <c r="C306" s="115">
        <v>8</v>
      </c>
      <c r="D306" s="95">
        <v>1</v>
      </c>
      <c r="E306" s="137">
        <v>5</v>
      </c>
      <c r="F306" s="162">
        <f>E306/C306</f>
        <v>0.625</v>
      </c>
      <c r="G306" s="115">
        <f>C306-E306</f>
        <v>3</v>
      </c>
      <c r="H306" s="29">
        <f>D306-F306</f>
        <v>0.375</v>
      </c>
    </row>
    <row r="307" spans="2:8" s="3" customFormat="1" ht="15" customHeight="1" x14ac:dyDescent="0.25">
      <c r="B307" s="95" t="s">
        <v>31</v>
      </c>
      <c r="C307" s="115">
        <v>7</v>
      </c>
      <c r="D307" s="95">
        <v>1</v>
      </c>
      <c r="E307" s="137">
        <v>4</v>
      </c>
      <c r="F307" s="162">
        <f>E307/C307</f>
        <v>0.5714285714285714</v>
      </c>
      <c r="G307" s="115">
        <f>C307-E307</f>
        <v>3</v>
      </c>
      <c r="H307" s="29">
        <f>D307-F307</f>
        <v>0.4285714285714286</v>
      </c>
    </row>
    <row r="308" spans="2:8" s="3" customFormat="1" ht="15" customHeight="1" x14ac:dyDescent="0.25">
      <c r="B308" s="95" t="s">
        <v>34</v>
      </c>
      <c r="C308" s="115">
        <v>5</v>
      </c>
      <c r="D308" s="95">
        <v>1</v>
      </c>
      <c r="E308" s="137">
        <v>4</v>
      </c>
      <c r="F308" s="162">
        <f>E308/C308</f>
        <v>0.8</v>
      </c>
      <c r="G308" s="115">
        <f>C308-E308</f>
        <v>1</v>
      </c>
      <c r="H308" s="29">
        <f>D308-F308</f>
        <v>0.19999999999999996</v>
      </c>
    </row>
    <row r="309" spans="2:8" s="3" customFormat="1" ht="15" customHeight="1" x14ac:dyDescent="0.25">
      <c r="B309" s="95" t="s">
        <v>280</v>
      </c>
      <c r="C309" s="115">
        <v>5</v>
      </c>
      <c r="D309" s="95">
        <v>1</v>
      </c>
      <c r="E309" s="137">
        <v>4</v>
      </c>
      <c r="F309" s="162">
        <f>E309/C309</f>
        <v>0.8</v>
      </c>
      <c r="G309" s="115">
        <f>C309-E309</f>
        <v>1</v>
      </c>
      <c r="H309" s="29">
        <f>D309-F309</f>
        <v>0.19999999999999996</v>
      </c>
    </row>
    <row r="310" spans="2:8" s="3" customFormat="1" ht="15" customHeight="1" x14ac:dyDescent="0.25">
      <c r="B310" s="95" t="s">
        <v>342</v>
      </c>
      <c r="C310" s="115">
        <v>4</v>
      </c>
      <c r="D310" s="95">
        <v>1</v>
      </c>
      <c r="E310" s="137">
        <v>2</v>
      </c>
      <c r="F310" s="162">
        <f>E310/C310</f>
        <v>0.5</v>
      </c>
      <c r="G310" s="115">
        <f>C310-E310</f>
        <v>2</v>
      </c>
      <c r="H310" s="29">
        <f>D310-F310</f>
        <v>0.5</v>
      </c>
    </row>
    <row r="311" spans="2:8" s="3" customFormat="1" ht="15" customHeight="1" x14ac:dyDescent="0.25">
      <c r="B311" s="95" t="s">
        <v>341</v>
      </c>
      <c r="C311" s="115">
        <v>4</v>
      </c>
      <c r="D311" s="95">
        <v>1</v>
      </c>
      <c r="E311" s="137">
        <v>4</v>
      </c>
      <c r="F311" s="162">
        <f>E311/C311</f>
        <v>1</v>
      </c>
      <c r="G311" s="115">
        <f>C311-E311</f>
        <v>0</v>
      </c>
      <c r="H311" s="29">
        <f>D311-F311</f>
        <v>0</v>
      </c>
    </row>
    <row r="312" spans="2:8" s="3" customFormat="1" ht="15" customHeight="1" x14ac:dyDescent="0.25">
      <c r="B312" s="95" t="s">
        <v>20</v>
      </c>
      <c r="C312" s="115">
        <v>4</v>
      </c>
      <c r="D312" s="95">
        <v>1</v>
      </c>
      <c r="E312" s="137">
        <v>4</v>
      </c>
      <c r="F312" s="162">
        <f>E312/C312</f>
        <v>1</v>
      </c>
      <c r="G312" s="115">
        <f>C312-E312</f>
        <v>0</v>
      </c>
      <c r="H312" s="29">
        <f>D312-F312</f>
        <v>0</v>
      </c>
    </row>
    <row r="313" spans="2:8" s="3" customFormat="1" ht="15" customHeight="1" x14ac:dyDescent="0.25">
      <c r="B313" s="95" t="s">
        <v>363</v>
      </c>
      <c r="C313" s="115">
        <v>4</v>
      </c>
      <c r="D313" s="95">
        <v>1</v>
      </c>
      <c r="E313" s="137">
        <v>2</v>
      </c>
      <c r="F313" s="162">
        <f>E313/C313</f>
        <v>0.5</v>
      </c>
      <c r="G313" s="115">
        <f>C313-E313</f>
        <v>2</v>
      </c>
      <c r="H313" s="29">
        <f>D313-F313</f>
        <v>0.5</v>
      </c>
    </row>
    <row r="314" spans="2:8" s="3" customFormat="1" ht="15" customHeight="1" x14ac:dyDescent="0.25">
      <c r="B314" s="95" t="s">
        <v>240</v>
      </c>
      <c r="C314" s="115">
        <v>3</v>
      </c>
      <c r="D314" s="95">
        <v>1</v>
      </c>
      <c r="E314" s="137">
        <v>3</v>
      </c>
      <c r="F314" s="162">
        <f>E314/C314</f>
        <v>1</v>
      </c>
      <c r="G314" s="115">
        <f>C314-E314</f>
        <v>0</v>
      </c>
      <c r="H314" s="29">
        <f>D314-F314</f>
        <v>0</v>
      </c>
    </row>
    <row r="315" spans="2:8" s="3" customFormat="1" x14ac:dyDescent="0.25">
      <c r="B315" s="95" t="s">
        <v>18</v>
      </c>
      <c r="C315" s="115">
        <v>3</v>
      </c>
      <c r="D315" s="95">
        <v>1</v>
      </c>
      <c r="E315" s="137">
        <v>3</v>
      </c>
      <c r="F315" s="162">
        <f>E315/C315</f>
        <v>1</v>
      </c>
      <c r="G315" s="115">
        <f>C315-E315</f>
        <v>0</v>
      </c>
      <c r="H315" s="29">
        <f>D315-F315</f>
        <v>0</v>
      </c>
    </row>
    <row r="316" spans="2:8" s="3" customFormat="1" x14ac:dyDescent="0.25">
      <c r="B316" s="95" t="s">
        <v>19</v>
      </c>
      <c r="C316" s="115">
        <v>3</v>
      </c>
      <c r="D316" s="95">
        <v>1</v>
      </c>
      <c r="E316" s="137">
        <v>2</v>
      </c>
      <c r="F316" s="162">
        <f>E316/C316</f>
        <v>0.66666666666666663</v>
      </c>
      <c r="G316" s="115">
        <f>C316-E316</f>
        <v>1</v>
      </c>
      <c r="H316" s="29">
        <f>D316-F316</f>
        <v>0.33333333333333337</v>
      </c>
    </row>
    <row r="317" spans="2:8" s="3" customFormat="1" x14ac:dyDescent="0.25">
      <c r="B317" s="95" t="s">
        <v>364</v>
      </c>
      <c r="C317" s="115">
        <v>3</v>
      </c>
      <c r="D317" s="95">
        <v>1</v>
      </c>
      <c r="E317" s="137">
        <v>1</v>
      </c>
      <c r="F317" s="162">
        <f>E317/C317</f>
        <v>0.33333333333333331</v>
      </c>
      <c r="G317" s="115">
        <f>C317-E317</f>
        <v>2</v>
      </c>
      <c r="H317" s="29">
        <f>D317-F317</f>
        <v>0.66666666666666674</v>
      </c>
    </row>
    <row r="318" spans="2:8" s="3" customFormat="1" x14ac:dyDescent="0.25">
      <c r="B318" s="95" t="s">
        <v>30</v>
      </c>
      <c r="C318" s="115">
        <v>2</v>
      </c>
      <c r="D318" s="95">
        <v>1</v>
      </c>
      <c r="E318" s="137">
        <v>1</v>
      </c>
      <c r="F318" s="162">
        <f>E318/C318</f>
        <v>0.5</v>
      </c>
      <c r="G318" s="115">
        <f>C318-E318</f>
        <v>1</v>
      </c>
      <c r="H318" s="29">
        <f>D318-F318</f>
        <v>0.5</v>
      </c>
    </row>
    <row r="319" spans="2:8" s="3" customFormat="1" x14ac:dyDescent="0.25">
      <c r="B319" s="95" t="s">
        <v>35</v>
      </c>
      <c r="C319" s="115">
        <v>2</v>
      </c>
      <c r="D319" s="95">
        <v>1</v>
      </c>
      <c r="E319" s="137">
        <v>2</v>
      </c>
      <c r="F319" s="162">
        <f>E319/C319</f>
        <v>1</v>
      </c>
      <c r="G319" s="115">
        <f>C319-E319</f>
        <v>0</v>
      </c>
      <c r="H319" s="29">
        <f>D319-F319</f>
        <v>0</v>
      </c>
    </row>
    <row r="320" spans="2:8" s="3" customFormat="1" ht="15" customHeight="1" x14ac:dyDescent="0.25">
      <c r="B320" s="95" t="s">
        <v>279</v>
      </c>
      <c r="C320" s="115">
        <v>2</v>
      </c>
      <c r="D320" s="95">
        <v>1</v>
      </c>
      <c r="E320" s="137">
        <v>2</v>
      </c>
      <c r="F320" s="162">
        <f>E320/C320</f>
        <v>1</v>
      </c>
      <c r="G320" s="115">
        <f>C320-E320</f>
        <v>0</v>
      </c>
      <c r="H320" s="29">
        <f>D320-F320</f>
        <v>0</v>
      </c>
    </row>
    <row r="321" spans="2:8" s="3" customFormat="1" ht="15" customHeight="1" x14ac:dyDescent="0.25">
      <c r="B321" s="95" t="s">
        <v>382</v>
      </c>
      <c r="C321" s="115">
        <v>2</v>
      </c>
      <c r="D321" s="95">
        <v>1</v>
      </c>
      <c r="E321" s="137">
        <v>1</v>
      </c>
      <c r="F321" s="162">
        <f>E321/C321</f>
        <v>0.5</v>
      </c>
      <c r="G321" s="115">
        <f>C321-E321</f>
        <v>1</v>
      </c>
      <c r="H321" s="29">
        <f>D321-F321</f>
        <v>0.5</v>
      </c>
    </row>
    <row r="322" spans="2:8" s="3" customFormat="1" ht="15" customHeight="1" x14ac:dyDescent="0.25">
      <c r="B322" s="95" t="s">
        <v>383</v>
      </c>
      <c r="C322" s="115">
        <v>1</v>
      </c>
      <c r="D322" s="95">
        <v>1</v>
      </c>
      <c r="E322" s="137">
        <v>1</v>
      </c>
      <c r="F322" s="162">
        <f>E322/C322</f>
        <v>1</v>
      </c>
      <c r="G322" s="115">
        <f>C322-E322</f>
        <v>0</v>
      </c>
      <c r="H322" s="29">
        <f>D322-F322</f>
        <v>0</v>
      </c>
    </row>
    <row r="323" spans="2:8" s="3" customFormat="1" ht="15" customHeight="1" x14ac:dyDescent="0.3">
      <c r="B323" s="96" t="s">
        <v>36</v>
      </c>
      <c r="C323" s="116">
        <v>399</v>
      </c>
      <c r="D323" s="96">
        <v>1</v>
      </c>
      <c r="E323" s="138">
        <v>307</v>
      </c>
      <c r="F323" s="163">
        <f t="shared" ref="F323" si="30">E323/C323</f>
        <v>0.76942355889724312</v>
      </c>
      <c r="G323" s="116">
        <f t="shared" ref="G323" si="31">C323-E323</f>
        <v>92</v>
      </c>
      <c r="H323" s="187">
        <f t="shared" ref="H323" si="32">D323-F323</f>
        <v>0.23057644110275688</v>
      </c>
    </row>
    <row r="324" spans="2:8" s="3" customFormat="1" ht="15" customHeight="1" x14ac:dyDescent="0.25">
      <c r="B324" s="30" t="s">
        <v>41</v>
      </c>
      <c r="C324" s="40">
        <v>157</v>
      </c>
      <c r="D324" s="30">
        <v>1</v>
      </c>
      <c r="E324" s="139">
        <v>118</v>
      </c>
      <c r="F324" s="164">
        <f>E324/C324</f>
        <v>0.75159235668789814</v>
      </c>
      <c r="G324" s="40">
        <f>C324-E324</f>
        <v>39</v>
      </c>
      <c r="H324" s="188">
        <f>D324-F324</f>
        <v>0.24840764331210186</v>
      </c>
    </row>
    <row r="325" spans="2:8" s="3" customFormat="1" ht="15" customHeight="1" x14ac:dyDescent="0.25">
      <c r="B325" s="30" t="s">
        <v>47</v>
      </c>
      <c r="C325" s="40">
        <v>40</v>
      </c>
      <c r="D325" s="30">
        <v>1</v>
      </c>
      <c r="E325" s="139">
        <v>36</v>
      </c>
      <c r="F325" s="164">
        <f>E325/C325</f>
        <v>0.9</v>
      </c>
      <c r="G325" s="40">
        <f>C325-E325</f>
        <v>4</v>
      </c>
      <c r="H325" s="188">
        <f>D325-F325</f>
        <v>9.9999999999999978E-2</v>
      </c>
    </row>
    <row r="326" spans="2:8" s="3" customFormat="1" ht="15" customHeight="1" x14ac:dyDescent="0.25">
      <c r="B326" s="30" t="s">
        <v>43</v>
      </c>
      <c r="C326" s="40">
        <v>32</v>
      </c>
      <c r="D326" s="30">
        <v>1</v>
      </c>
      <c r="E326" s="139">
        <v>23</v>
      </c>
      <c r="F326" s="164">
        <f>E326/C326</f>
        <v>0.71875</v>
      </c>
      <c r="G326" s="40">
        <f>C326-E326</f>
        <v>9</v>
      </c>
      <c r="H326" s="188">
        <f>D326-F326</f>
        <v>0.28125</v>
      </c>
    </row>
    <row r="327" spans="2:8" s="3" customFormat="1" ht="15" customHeight="1" x14ac:dyDescent="0.25">
      <c r="B327" s="30" t="s">
        <v>263</v>
      </c>
      <c r="C327" s="40">
        <v>28</v>
      </c>
      <c r="D327" s="30">
        <v>1</v>
      </c>
      <c r="E327" s="139">
        <v>25</v>
      </c>
      <c r="F327" s="164">
        <f>E327/C327</f>
        <v>0.8928571428571429</v>
      </c>
      <c r="G327" s="40">
        <f>C327-E327</f>
        <v>3</v>
      </c>
      <c r="H327" s="188">
        <f>D327-F327</f>
        <v>0.1071428571428571</v>
      </c>
    </row>
    <row r="328" spans="2:8" s="3" customFormat="1" ht="15" customHeight="1" x14ac:dyDescent="0.25">
      <c r="B328" s="30" t="s">
        <v>40</v>
      </c>
      <c r="C328" s="40">
        <v>25</v>
      </c>
      <c r="D328" s="30">
        <v>1</v>
      </c>
      <c r="E328" s="139">
        <v>22</v>
      </c>
      <c r="F328" s="164">
        <f>E328/C328</f>
        <v>0.88</v>
      </c>
      <c r="G328" s="40">
        <f>C328-E328</f>
        <v>3</v>
      </c>
      <c r="H328" s="188">
        <f>D328-F328</f>
        <v>0.12</v>
      </c>
    </row>
    <row r="329" spans="2:8" s="3" customFormat="1" ht="15" customHeight="1" x14ac:dyDescent="0.25">
      <c r="B329" s="30" t="s">
        <v>281</v>
      </c>
      <c r="C329" s="40">
        <v>18</v>
      </c>
      <c r="D329" s="30">
        <v>1</v>
      </c>
      <c r="E329" s="139">
        <v>14</v>
      </c>
      <c r="F329" s="164">
        <f>E329/C329</f>
        <v>0.77777777777777779</v>
      </c>
      <c r="G329" s="40">
        <f>C329-E329</f>
        <v>4</v>
      </c>
      <c r="H329" s="188">
        <f>D329-F329</f>
        <v>0.22222222222222221</v>
      </c>
    </row>
    <row r="330" spans="2:8" s="3" customFormat="1" ht="15" customHeight="1" x14ac:dyDescent="0.25">
      <c r="B330" s="30" t="s">
        <v>277</v>
      </c>
      <c r="C330" s="40">
        <v>17</v>
      </c>
      <c r="D330" s="30">
        <v>1</v>
      </c>
      <c r="E330" s="139">
        <v>11</v>
      </c>
      <c r="F330" s="164">
        <f>E330/C330</f>
        <v>0.6470588235294118</v>
      </c>
      <c r="G330" s="40">
        <f>C330-E330</f>
        <v>6</v>
      </c>
      <c r="H330" s="188">
        <f>D330-F330</f>
        <v>0.3529411764705882</v>
      </c>
    </row>
    <row r="331" spans="2:8" s="3" customFormat="1" ht="15" customHeight="1" x14ac:dyDescent="0.25">
      <c r="B331" s="30" t="s">
        <v>49</v>
      </c>
      <c r="C331" s="40">
        <v>11</v>
      </c>
      <c r="D331" s="30">
        <v>1</v>
      </c>
      <c r="E331" s="139">
        <v>8</v>
      </c>
      <c r="F331" s="164">
        <f>E331/C331</f>
        <v>0.72727272727272729</v>
      </c>
      <c r="G331" s="40">
        <f>C331-E331</f>
        <v>3</v>
      </c>
      <c r="H331" s="188">
        <f>D331-F331</f>
        <v>0.27272727272727271</v>
      </c>
    </row>
    <row r="332" spans="2:8" s="3" customFormat="1" ht="15" customHeight="1" x14ac:dyDescent="0.25">
      <c r="B332" s="30" t="s">
        <v>45</v>
      </c>
      <c r="C332" s="40">
        <v>11</v>
      </c>
      <c r="D332" s="30">
        <v>1</v>
      </c>
      <c r="E332" s="139">
        <v>7</v>
      </c>
      <c r="F332" s="164">
        <f>E332/C332</f>
        <v>0.63636363636363635</v>
      </c>
      <c r="G332" s="40">
        <f>C332-E332</f>
        <v>4</v>
      </c>
      <c r="H332" s="188">
        <f>D332-F332</f>
        <v>0.36363636363636365</v>
      </c>
    </row>
    <row r="333" spans="2:8" s="3" customFormat="1" ht="15" customHeight="1" x14ac:dyDescent="0.25">
      <c r="B333" s="30" t="s">
        <v>44</v>
      </c>
      <c r="C333" s="40">
        <v>9</v>
      </c>
      <c r="D333" s="30">
        <v>1</v>
      </c>
      <c r="E333" s="139">
        <v>7</v>
      </c>
      <c r="F333" s="164">
        <f>E333/C333</f>
        <v>0.77777777777777779</v>
      </c>
      <c r="G333" s="40">
        <f>C333-E333</f>
        <v>2</v>
      </c>
      <c r="H333" s="188">
        <f>D333-F333</f>
        <v>0.22222222222222221</v>
      </c>
    </row>
    <row r="334" spans="2:8" s="3" customFormat="1" ht="15" customHeight="1" x14ac:dyDescent="0.25">
      <c r="B334" s="30" t="s">
        <v>38</v>
      </c>
      <c r="C334" s="40">
        <v>8</v>
      </c>
      <c r="D334" s="30">
        <v>1</v>
      </c>
      <c r="E334" s="139">
        <v>7</v>
      </c>
      <c r="F334" s="164">
        <f>E334/C334</f>
        <v>0.875</v>
      </c>
      <c r="G334" s="40">
        <f>C334-E334</f>
        <v>1</v>
      </c>
      <c r="H334" s="188">
        <f>D334-F334</f>
        <v>0.125</v>
      </c>
    </row>
    <row r="335" spans="2:8" s="3" customFormat="1" ht="15" customHeight="1" x14ac:dyDescent="0.25">
      <c r="B335" s="30" t="s">
        <v>244</v>
      </c>
      <c r="C335" s="40">
        <v>7</v>
      </c>
      <c r="D335" s="30">
        <v>1</v>
      </c>
      <c r="E335" s="139">
        <v>6</v>
      </c>
      <c r="F335" s="164">
        <f>E335/C335</f>
        <v>0.8571428571428571</v>
      </c>
      <c r="G335" s="40">
        <f>C335-E335</f>
        <v>1</v>
      </c>
      <c r="H335" s="188">
        <f>D335-F335</f>
        <v>0.1428571428571429</v>
      </c>
    </row>
    <row r="336" spans="2:8" s="3" customFormat="1" ht="15" customHeight="1" x14ac:dyDescent="0.25">
      <c r="B336" s="30" t="s">
        <v>313</v>
      </c>
      <c r="C336" s="40">
        <v>7</v>
      </c>
      <c r="D336" s="30">
        <v>1</v>
      </c>
      <c r="E336" s="139">
        <v>5</v>
      </c>
      <c r="F336" s="164">
        <f>E336/C336</f>
        <v>0.7142857142857143</v>
      </c>
      <c r="G336" s="40">
        <f>C336-E336</f>
        <v>2</v>
      </c>
      <c r="H336" s="188">
        <f>D336-F336</f>
        <v>0.2857142857142857</v>
      </c>
    </row>
    <row r="337" spans="2:8" s="3" customFormat="1" ht="15" customHeight="1" x14ac:dyDescent="0.25">
      <c r="B337" s="30" t="s">
        <v>314</v>
      </c>
      <c r="C337" s="40">
        <v>6</v>
      </c>
      <c r="D337" s="30">
        <v>1</v>
      </c>
      <c r="E337" s="139">
        <v>3</v>
      </c>
      <c r="F337" s="164">
        <f>E337/C337</f>
        <v>0.5</v>
      </c>
      <c r="G337" s="40">
        <f>C337-E337</f>
        <v>3</v>
      </c>
      <c r="H337" s="188">
        <f>D337-F337</f>
        <v>0.5</v>
      </c>
    </row>
    <row r="338" spans="2:8" s="3" customFormat="1" ht="15" customHeight="1" x14ac:dyDescent="0.25">
      <c r="B338" s="30" t="s">
        <v>357</v>
      </c>
      <c r="C338" s="40">
        <v>5</v>
      </c>
      <c r="D338" s="30">
        <v>1</v>
      </c>
      <c r="E338" s="139">
        <v>2</v>
      </c>
      <c r="F338" s="164">
        <f>E338/C338</f>
        <v>0.4</v>
      </c>
      <c r="G338" s="40">
        <f>C338-E338</f>
        <v>3</v>
      </c>
      <c r="H338" s="188">
        <f>D338-F338</f>
        <v>0.6</v>
      </c>
    </row>
    <row r="339" spans="2:8" s="3" customFormat="1" ht="15" customHeight="1" x14ac:dyDescent="0.25">
      <c r="B339" s="30" t="s">
        <v>46</v>
      </c>
      <c r="C339" s="40">
        <v>5</v>
      </c>
      <c r="D339" s="30">
        <v>1</v>
      </c>
      <c r="E339" s="139">
        <v>3</v>
      </c>
      <c r="F339" s="164">
        <f>E339/C339</f>
        <v>0.6</v>
      </c>
      <c r="G339" s="40">
        <f>C339-E339</f>
        <v>2</v>
      </c>
      <c r="H339" s="188">
        <f>D339-F339</f>
        <v>0.4</v>
      </c>
    </row>
    <row r="340" spans="2:8" s="3" customFormat="1" ht="15" customHeight="1" x14ac:dyDescent="0.25">
      <c r="B340" s="30" t="s">
        <v>328</v>
      </c>
      <c r="C340" s="40">
        <v>3</v>
      </c>
      <c r="D340" s="30">
        <v>1</v>
      </c>
      <c r="E340" s="139">
        <v>3</v>
      </c>
      <c r="F340" s="164">
        <f>E340/C340</f>
        <v>1</v>
      </c>
      <c r="G340" s="40">
        <f>C340-E340</f>
        <v>0</v>
      </c>
      <c r="H340" s="188">
        <f>D340-F340</f>
        <v>0</v>
      </c>
    </row>
    <row r="341" spans="2:8" s="3" customFormat="1" ht="15" customHeight="1" x14ac:dyDescent="0.25">
      <c r="B341" s="30" t="s">
        <v>48</v>
      </c>
      <c r="C341" s="40">
        <v>3</v>
      </c>
      <c r="D341" s="30">
        <v>1</v>
      </c>
      <c r="E341" s="139">
        <v>3</v>
      </c>
      <c r="F341" s="164">
        <f>E341/C341</f>
        <v>1</v>
      </c>
      <c r="G341" s="40">
        <f>C341-E341</f>
        <v>0</v>
      </c>
      <c r="H341" s="188">
        <f>D341-F341</f>
        <v>0</v>
      </c>
    </row>
    <row r="342" spans="2:8" s="3" customFormat="1" ht="15" customHeight="1" x14ac:dyDescent="0.25">
      <c r="B342" s="30" t="s">
        <v>262</v>
      </c>
      <c r="C342" s="40">
        <v>2</v>
      </c>
      <c r="D342" s="30">
        <v>1</v>
      </c>
      <c r="E342" s="139">
        <v>1</v>
      </c>
      <c r="F342" s="164">
        <f>E342/C342</f>
        <v>0.5</v>
      </c>
      <c r="G342" s="40">
        <f>C342-E342</f>
        <v>1</v>
      </c>
      <c r="H342" s="188">
        <f>D342-F342</f>
        <v>0.5</v>
      </c>
    </row>
    <row r="343" spans="2:8" s="3" customFormat="1" ht="15" customHeight="1" x14ac:dyDescent="0.25">
      <c r="B343" s="30" t="s">
        <v>377</v>
      </c>
      <c r="C343" s="40">
        <v>1</v>
      </c>
      <c r="D343" s="30">
        <v>1</v>
      </c>
      <c r="E343" s="139"/>
      <c r="F343" s="164">
        <f>E343/C343</f>
        <v>0</v>
      </c>
      <c r="G343" s="40">
        <f>C343-E343</f>
        <v>1</v>
      </c>
      <c r="H343" s="188">
        <f>D343-F343</f>
        <v>1</v>
      </c>
    </row>
    <row r="344" spans="2:8" s="3" customFormat="1" ht="15" customHeight="1" x14ac:dyDescent="0.25">
      <c r="B344" s="30" t="s">
        <v>385</v>
      </c>
      <c r="C344" s="40">
        <v>1</v>
      </c>
      <c r="D344" s="30">
        <v>1</v>
      </c>
      <c r="E344" s="139">
        <v>1</v>
      </c>
      <c r="F344" s="164">
        <f>E344/C344</f>
        <v>1</v>
      </c>
      <c r="G344" s="40">
        <f>C344-E344</f>
        <v>0</v>
      </c>
      <c r="H344" s="188">
        <f>D344-F344</f>
        <v>0</v>
      </c>
    </row>
    <row r="345" spans="2:8" s="3" customFormat="1" ht="15" customHeight="1" x14ac:dyDescent="0.25">
      <c r="B345" s="30" t="s">
        <v>39</v>
      </c>
      <c r="C345" s="40">
        <v>1</v>
      </c>
      <c r="D345" s="30">
        <v>1</v>
      </c>
      <c r="E345" s="139">
        <v>1</v>
      </c>
      <c r="F345" s="164">
        <f>E345/C345</f>
        <v>1</v>
      </c>
      <c r="G345" s="40">
        <f>C345-E345</f>
        <v>0</v>
      </c>
      <c r="H345" s="188">
        <f>D345-F345</f>
        <v>0</v>
      </c>
    </row>
    <row r="346" spans="2:8" s="3" customFormat="1" ht="15" customHeight="1" x14ac:dyDescent="0.25">
      <c r="B346" s="30" t="s">
        <v>42</v>
      </c>
      <c r="C346" s="40">
        <v>1</v>
      </c>
      <c r="D346" s="30">
        <v>1</v>
      </c>
      <c r="E346" s="139">
        <v>1</v>
      </c>
      <c r="F346" s="164">
        <f>E346/C346</f>
        <v>1</v>
      </c>
      <c r="G346" s="40">
        <f>C346-E346</f>
        <v>0</v>
      </c>
      <c r="H346" s="188">
        <f>D346-F346</f>
        <v>0</v>
      </c>
    </row>
    <row r="347" spans="2:8" s="3" customFormat="1" ht="15" customHeight="1" x14ac:dyDescent="0.25">
      <c r="B347" s="30" t="s">
        <v>384</v>
      </c>
      <c r="C347" s="40">
        <v>1</v>
      </c>
      <c r="D347" s="30">
        <v>1</v>
      </c>
      <c r="E347" s="139"/>
      <c r="F347" s="164">
        <f>E347/C347</f>
        <v>0</v>
      </c>
      <c r="G347" s="40">
        <f>C347-E347</f>
        <v>1</v>
      </c>
      <c r="H347" s="188">
        <f>D347-F347</f>
        <v>1</v>
      </c>
    </row>
    <row r="348" spans="2:8" s="3" customFormat="1" ht="15" customHeight="1" x14ac:dyDescent="0.3">
      <c r="B348" s="97" t="s">
        <v>51</v>
      </c>
      <c r="C348" s="117">
        <v>434</v>
      </c>
      <c r="D348" s="97">
        <v>1</v>
      </c>
      <c r="E348" s="140">
        <v>301</v>
      </c>
      <c r="F348" s="165">
        <f t="shared" ref="F348" si="33">E348/C348</f>
        <v>0.69354838709677424</v>
      </c>
      <c r="G348" s="117">
        <f t="shared" ref="G348" si="34">C348-E348</f>
        <v>133</v>
      </c>
      <c r="H348" s="189">
        <f t="shared" ref="H348" si="35">D348-F348</f>
        <v>0.30645161290322576</v>
      </c>
    </row>
    <row r="349" spans="2:8" s="3" customFormat="1" ht="15" customHeight="1" x14ac:dyDescent="0.25">
      <c r="B349" s="33" t="s">
        <v>55</v>
      </c>
      <c r="C349" s="43">
        <v>98</v>
      </c>
      <c r="D349" s="33">
        <v>1</v>
      </c>
      <c r="E349" s="141">
        <v>64</v>
      </c>
      <c r="F349" s="166">
        <f>E349/C349</f>
        <v>0.65306122448979587</v>
      </c>
      <c r="G349" s="43">
        <f>C349-E349</f>
        <v>34</v>
      </c>
      <c r="H349" s="190">
        <f>D349-F349</f>
        <v>0.34693877551020413</v>
      </c>
    </row>
    <row r="350" spans="2:8" s="3" customFormat="1" ht="15" customHeight="1" x14ac:dyDescent="0.25">
      <c r="B350" s="33" t="s">
        <v>54</v>
      </c>
      <c r="C350" s="43">
        <v>28</v>
      </c>
      <c r="D350" s="33">
        <v>1</v>
      </c>
      <c r="E350" s="141">
        <v>19</v>
      </c>
      <c r="F350" s="166">
        <f>E350/C350</f>
        <v>0.6785714285714286</v>
      </c>
      <c r="G350" s="43">
        <f>C350-E350</f>
        <v>9</v>
      </c>
      <c r="H350" s="190">
        <f>D350-F350</f>
        <v>0.3214285714285714</v>
      </c>
    </row>
    <row r="351" spans="2:8" s="3" customFormat="1" ht="15" customHeight="1" x14ac:dyDescent="0.25">
      <c r="B351" s="33" t="s">
        <v>59</v>
      </c>
      <c r="C351" s="43">
        <v>25</v>
      </c>
      <c r="D351" s="33">
        <v>1</v>
      </c>
      <c r="E351" s="141">
        <v>18</v>
      </c>
      <c r="F351" s="166">
        <f>E351/C351</f>
        <v>0.72</v>
      </c>
      <c r="G351" s="43">
        <f>C351-E351</f>
        <v>7</v>
      </c>
      <c r="H351" s="190">
        <f>D351-F351</f>
        <v>0.28000000000000003</v>
      </c>
    </row>
    <row r="352" spans="2:8" s="3" customFormat="1" ht="15" customHeight="1" x14ac:dyDescent="0.25">
      <c r="B352" s="33" t="s">
        <v>63</v>
      </c>
      <c r="C352" s="43">
        <v>23</v>
      </c>
      <c r="D352" s="33">
        <v>1</v>
      </c>
      <c r="E352" s="141">
        <v>13</v>
      </c>
      <c r="F352" s="166">
        <f>E352/C352</f>
        <v>0.56521739130434778</v>
      </c>
      <c r="G352" s="43">
        <f>C352-E352</f>
        <v>10</v>
      </c>
      <c r="H352" s="190">
        <f>D352-F352</f>
        <v>0.43478260869565222</v>
      </c>
    </row>
    <row r="353" spans="2:8" s="3" customFormat="1" ht="15" customHeight="1" x14ac:dyDescent="0.25">
      <c r="B353" s="33" t="s">
        <v>68</v>
      </c>
      <c r="C353" s="43">
        <v>23</v>
      </c>
      <c r="D353" s="33">
        <v>1</v>
      </c>
      <c r="E353" s="141">
        <v>13</v>
      </c>
      <c r="F353" s="166">
        <f>E353/C353</f>
        <v>0.56521739130434778</v>
      </c>
      <c r="G353" s="43">
        <f>C353-E353</f>
        <v>10</v>
      </c>
      <c r="H353" s="190">
        <f>D353-F353</f>
        <v>0.43478260869565222</v>
      </c>
    </row>
    <row r="354" spans="2:8" s="3" customFormat="1" ht="15" customHeight="1" x14ac:dyDescent="0.25">
      <c r="B354" s="33" t="s">
        <v>60</v>
      </c>
      <c r="C354" s="43">
        <v>21</v>
      </c>
      <c r="D354" s="33">
        <v>1</v>
      </c>
      <c r="E354" s="141">
        <v>15</v>
      </c>
      <c r="F354" s="166">
        <f>E354/C354</f>
        <v>0.7142857142857143</v>
      </c>
      <c r="G354" s="43">
        <f>C354-E354</f>
        <v>6</v>
      </c>
      <c r="H354" s="190">
        <f>D354-F354</f>
        <v>0.2857142857142857</v>
      </c>
    </row>
    <row r="355" spans="2:8" s="3" customFormat="1" ht="15" customHeight="1" x14ac:dyDescent="0.25">
      <c r="B355" s="33" t="s">
        <v>264</v>
      </c>
      <c r="C355" s="43">
        <v>20</v>
      </c>
      <c r="D355" s="33">
        <v>1</v>
      </c>
      <c r="E355" s="141">
        <v>13</v>
      </c>
      <c r="F355" s="166">
        <f>E355/C355</f>
        <v>0.65</v>
      </c>
      <c r="G355" s="43">
        <f>C355-E355</f>
        <v>7</v>
      </c>
      <c r="H355" s="190">
        <f>D355-F355</f>
        <v>0.35</v>
      </c>
    </row>
    <row r="356" spans="2:8" s="3" customFormat="1" ht="15" customHeight="1" x14ac:dyDescent="0.25">
      <c r="B356" s="33" t="s">
        <v>62</v>
      </c>
      <c r="C356" s="43">
        <v>17</v>
      </c>
      <c r="D356" s="33">
        <v>1</v>
      </c>
      <c r="E356" s="141">
        <v>2</v>
      </c>
      <c r="F356" s="166">
        <f>E356/C356</f>
        <v>0.11764705882352941</v>
      </c>
      <c r="G356" s="43">
        <f>C356-E356</f>
        <v>15</v>
      </c>
      <c r="H356" s="190">
        <f>D356-F356</f>
        <v>0.88235294117647056</v>
      </c>
    </row>
    <row r="357" spans="2:8" s="3" customFormat="1" ht="15" customHeight="1" x14ac:dyDescent="0.25">
      <c r="B357" s="33" t="s">
        <v>52</v>
      </c>
      <c r="C357" s="43">
        <v>16</v>
      </c>
      <c r="D357" s="33">
        <v>1</v>
      </c>
      <c r="E357" s="141">
        <v>9</v>
      </c>
      <c r="F357" s="166">
        <f>E357/C357</f>
        <v>0.5625</v>
      </c>
      <c r="G357" s="43">
        <f>C357-E357</f>
        <v>7</v>
      </c>
      <c r="H357" s="190">
        <f>D357-F357</f>
        <v>0.4375</v>
      </c>
    </row>
    <row r="358" spans="2:8" s="3" customFormat="1" ht="15" customHeight="1" x14ac:dyDescent="0.25">
      <c r="B358" s="33" t="s">
        <v>315</v>
      </c>
      <c r="C358" s="43">
        <v>16</v>
      </c>
      <c r="D358" s="33">
        <v>1</v>
      </c>
      <c r="E358" s="141">
        <v>12</v>
      </c>
      <c r="F358" s="166">
        <f>E358/C358</f>
        <v>0.75</v>
      </c>
      <c r="G358" s="43">
        <f>C358-E358</f>
        <v>4</v>
      </c>
      <c r="H358" s="190">
        <f>D358-F358</f>
        <v>0.25</v>
      </c>
    </row>
    <row r="359" spans="2:8" s="3" customFormat="1" ht="15" customHeight="1" x14ac:dyDescent="0.25">
      <c r="B359" s="33" t="s">
        <v>66</v>
      </c>
      <c r="C359" s="43">
        <v>16</v>
      </c>
      <c r="D359" s="33">
        <v>1</v>
      </c>
      <c r="E359" s="141">
        <v>14</v>
      </c>
      <c r="F359" s="166">
        <f>E359/C359</f>
        <v>0.875</v>
      </c>
      <c r="G359" s="43">
        <f>C359-E359</f>
        <v>2</v>
      </c>
      <c r="H359" s="190">
        <f>D359-F359</f>
        <v>0.125</v>
      </c>
    </row>
    <row r="360" spans="2:8" s="3" customFormat="1" ht="15" customHeight="1" x14ac:dyDescent="0.25">
      <c r="B360" s="33" t="s">
        <v>58</v>
      </c>
      <c r="C360" s="43">
        <v>15</v>
      </c>
      <c r="D360" s="33">
        <v>1</v>
      </c>
      <c r="E360" s="141">
        <v>15</v>
      </c>
      <c r="F360" s="166">
        <f>E360/C360</f>
        <v>1</v>
      </c>
      <c r="G360" s="43">
        <f>C360-E360</f>
        <v>0</v>
      </c>
      <c r="H360" s="190">
        <f>D360-F360</f>
        <v>0</v>
      </c>
    </row>
    <row r="361" spans="2:8" s="3" customFormat="1" ht="15" customHeight="1" x14ac:dyDescent="0.25">
      <c r="B361" s="33" t="s">
        <v>53</v>
      </c>
      <c r="C361" s="43">
        <v>14</v>
      </c>
      <c r="D361" s="33">
        <v>1</v>
      </c>
      <c r="E361" s="141">
        <v>12</v>
      </c>
      <c r="F361" s="166">
        <f>E361/C361</f>
        <v>0.8571428571428571</v>
      </c>
      <c r="G361" s="43">
        <f>C361-E361</f>
        <v>2</v>
      </c>
      <c r="H361" s="190">
        <f>D361-F361</f>
        <v>0.1428571428571429</v>
      </c>
    </row>
    <row r="362" spans="2:8" s="3" customFormat="1" ht="15" customHeight="1" x14ac:dyDescent="0.25">
      <c r="B362" s="33" t="s">
        <v>57</v>
      </c>
      <c r="C362" s="43">
        <v>12</v>
      </c>
      <c r="D362" s="33">
        <v>1</v>
      </c>
      <c r="E362" s="141">
        <v>8</v>
      </c>
      <c r="F362" s="166">
        <f>E362/C362</f>
        <v>0.66666666666666663</v>
      </c>
      <c r="G362" s="43">
        <f>C362-E362</f>
        <v>4</v>
      </c>
      <c r="H362" s="190">
        <f>D362-F362</f>
        <v>0.33333333333333337</v>
      </c>
    </row>
    <row r="363" spans="2:8" s="3" customFormat="1" ht="15" customHeight="1" x14ac:dyDescent="0.25">
      <c r="B363" s="33" t="s">
        <v>67</v>
      </c>
      <c r="C363" s="43">
        <v>11</v>
      </c>
      <c r="D363" s="33">
        <v>1</v>
      </c>
      <c r="E363" s="141">
        <v>7</v>
      </c>
      <c r="F363" s="166">
        <f>E363/C363</f>
        <v>0.63636363636363635</v>
      </c>
      <c r="G363" s="43">
        <f>C363-E363</f>
        <v>4</v>
      </c>
      <c r="H363" s="190">
        <f>D363-F363</f>
        <v>0.36363636363636365</v>
      </c>
    </row>
    <row r="364" spans="2:8" s="3" customFormat="1" ht="15" customHeight="1" x14ac:dyDescent="0.25">
      <c r="B364" s="33" t="s">
        <v>291</v>
      </c>
      <c r="C364" s="43">
        <v>11</v>
      </c>
      <c r="D364" s="33">
        <v>1</v>
      </c>
      <c r="E364" s="141">
        <v>4</v>
      </c>
      <c r="F364" s="166">
        <f>E364/C364</f>
        <v>0.36363636363636365</v>
      </c>
      <c r="G364" s="43">
        <f>C364-E364</f>
        <v>7</v>
      </c>
      <c r="H364" s="190">
        <f>D364-F364</f>
        <v>0.63636363636363635</v>
      </c>
    </row>
    <row r="365" spans="2:8" s="3" customFormat="1" ht="15" customHeight="1" x14ac:dyDescent="0.25">
      <c r="B365" s="33" t="s">
        <v>298</v>
      </c>
      <c r="C365" s="43">
        <v>10</v>
      </c>
      <c r="D365" s="33">
        <v>1</v>
      </c>
      <c r="E365" s="141">
        <v>6</v>
      </c>
      <c r="F365" s="166">
        <f>E365/C365</f>
        <v>0.6</v>
      </c>
      <c r="G365" s="43">
        <f>C365-E365</f>
        <v>4</v>
      </c>
      <c r="H365" s="190">
        <f>D365-F365</f>
        <v>0.4</v>
      </c>
    </row>
    <row r="366" spans="2:8" s="3" customFormat="1" ht="15" customHeight="1" x14ac:dyDescent="0.25">
      <c r="B366" s="33" t="s">
        <v>61</v>
      </c>
      <c r="C366" s="43">
        <v>9</v>
      </c>
      <c r="D366" s="33">
        <v>1</v>
      </c>
      <c r="E366" s="141">
        <v>6</v>
      </c>
      <c r="F366" s="166">
        <f>E366/C366</f>
        <v>0.66666666666666663</v>
      </c>
      <c r="G366" s="43">
        <f>C366-E366</f>
        <v>3</v>
      </c>
      <c r="H366" s="190">
        <f>D366-F366</f>
        <v>0.33333333333333337</v>
      </c>
    </row>
    <row r="367" spans="2:8" s="3" customFormat="1" ht="15" customHeight="1" x14ac:dyDescent="0.25">
      <c r="B367" s="33" t="s">
        <v>231</v>
      </c>
      <c r="C367" s="43">
        <v>8</v>
      </c>
      <c r="D367" s="33">
        <v>1</v>
      </c>
      <c r="E367" s="141">
        <v>6</v>
      </c>
      <c r="F367" s="166">
        <f>E367/C367</f>
        <v>0.75</v>
      </c>
      <c r="G367" s="43">
        <f>C367-E367</f>
        <v>2</v>
      </c>
      <c r="H367" s="190">
        <f>D367-F367</f>
        <v>0.25</v>
      </c>
    </row>
    <row r="368" spans="2:8" s="3" customFormat="1" ht="15" customHeight="1" x14ac:dyDescent="0.25">
      <c r="B368" s="33" t="s">
        <v>65</v>
      </c>
      <c r="C368" s="43">
        <v>7</v>
      </c>
      <c r="D368" s="33">
        <v>1</v>
      </c>
      <c r="E368" s="141">
        <v>6</v>
      </c>
      <c r="F368" s="166">
        <f>E368/C368</f>
        <v>0.8571428571428571</v>
      </c>
      <c r="G368" s="43">
        <f>C368-E368</f>
        <v>1</v>
      </c>
      <c r="H368" s="190">
        <f>D368-F368</f>
        <v>0.1428571428571429</v>
      </c>
    </row>
    <row r="369" spans="2:8" s="3" customFormat="1" ht="15" customHeight="1" x14ac:dyDescent="0.25">
      <c r="B369" s="33" t="s">
        <v>64</v>
      </c>
      <c r="C369" s="43">
        <v>6</v>
      </c>
      <c r="D369" s="33">
        <v>1</v>
      </c>
      <c r="E369" s="141">
        <v>4</v>
      </c>
      <c r="F369" s="166">
        <f>E369/C369</f>
        <v>0.66666666666666663</v>
      </c>
      <c r="G369" s="43">
        <f>C369-E369</f>
        <v>2</v>
      </c>
      <c r="H369" s="190">
        <f>D369-F369</f>
        <v>0.33333333333333337</v>
      </c>
    </row>
    <row r="370" spans="2:8" s="3" customFormat="1" ht="15" customHeight="1" x14ac:dyDescent="0.25">
      <c r="B370" s="33" t="s">
        <v>330</v>
      </c>
      <c r="C370" s="43">
        <v>5</v>
      </c>
      <c r="D370" s="33">
        <v>1</v>
      </c>
      <c r="E370" s="141">
        <v>4</v>
      </c>
      <c r="F370" s="166">
        <f>E370/C370</f>
        <v>0.8</v>
      </c>
      <c r="G370" s="43">
        <f>C370-E370</f>
        <v>1</v>
      </c>
      <c r="H370" s="190">
        <f>D370-F370</f>
        <v>0.19999999999999996</v>
      </c>
    </row>
    <row r="371" spans="2:8" s="3" customFormat="1" ht="15" customHeight="1" x14ac:dyDescent="0.25">
      <c r="B371" s="33" t="s">
        <v>232</v>
      </c>
      <c r="C371" s="43">
        <v>4</v>
      </c>
      <c r="D371" s="33">
        <v>1</v>
      </c>
      <c r="E371" s="141">
        <v>4</v>
      </c>
      <c r="F371" s="166">
        <f>E371/C371</f>
        <v>1</v>
      </c>
      <c r="G371" s="43">
        <f>C371-E371</f>
        <v>0</v>
      </c>
      <c r="H371" s="190">
        <f>D371-F371</f>
        <v>0</v>
      </c>
    </row>
    <row r="372" spans="2:8" s="3" customFormat="1" ht="15" customHeight="1" x14ac:dyDescent="0.25">
      <c r="B372" s="33" t="s">
        <v>346</v>
      </c>
      <c r="C372" s="43">
        <v>3</v>
      </c>
      <c r="D372" s="33">
        <v>1</v>
      </c>
      <c r="E372" s="141">
        <v>3</v>
      </c>
      <c r="F372" s="166">
        <f>E372/C372</f>
        <v>1</v>
      </c>
      <c r="G372" s="43">
        <f>C372-E372</f>
        <v>0</v>
      </c>
      <c r="H372" s="190">
        <f>D372-F372</f>
        <v>0</v>
      </c>
    </row>
    <row r="373" spans="2:8" s="3" customFormat="1" ht="15" customHeight="1" x14ac:dyDescent="0.25">
      <c r="B373" s="33" t="s">
        <v>344</v>
      </c>
      <c r="C373" s="43">
        <v>3</v>
      </c>
      <c r="D373" s="33">
        <v>1</v>
      </c>
      <c r="E373" s="141">
        <v>3</v>
      </c>
      <c r="F373" s="166">
        <f>E373/C373</f>
        <v>1</v>
      </c>
      <c r="G373" s="43">
        <f>C373-E373</f>
        <v>0</v>
      </c>
      <c r="H373" s="190">
        <f>D373-F373</f>
        <v>0</v>
      </c>
    </row>
    <row r="374" spans="2:8" s="3" customFormat="1" ht="15" customHeight="1" x14ac:dyDescent="0.25">
      <c r="B374" s="33" t="s">
        <v>56</v>
      </c>
      <c r="C374" s="43">
        <v>2</v>
      </c>
      <c r="D374" s="33">
        <v>1</v>
      </c>
      <c r="E374" s="141">
        <v>2</v>
      </c>
      <c r="F374" s="166">
        <f>E374/C374</f>
        <v>1</v>
      </c>
      <c r="G374" s="43">
        <f>C374-E374</f>
        <v>0</v>
      </c>
      <c r="H374" s="190">
        <f>D374-F374</f>
        <v>0</v>
      </c>
    </row>
    <row r="375" spans="2:8" s="3" customFormat="1" ht="15" customHeight="1" x14ac:dyDescent="0.25">
      <c r="B375" s="33" t="s">
        <v>329</v>
      </c>
      <c r="C375" s="43">
        <v>2</v>
      </c>
      <c r="D375" s="33">
        <v>1</v>
      </c>
      <c r="E375" s="141"/>
      <c r="F375" s="166">
        <f>E375/C375</f>
        <v>0</v>
      </c>
      <c r="G375" s="43">
        <f>C375-E375</f>
        <v>2</v>
      </c>
      <c r="H375" s="190">
        <f>D375-F375</f>
        <v>1</v>
      </c>
    </row>
    <row r="376" spans="2:8" s="3" customFormat="1" ht="15" customHeight="1" x14ac:dyDescent="0.25">
      <c r="B376" s="33" t="s">
        <v>387</v>
      </c>
      <c r="C376" s="43">
        <v>1</v>
      </c>
      <c r="D376" s="33">
        <v>1</v>
      </c>
      <c r="E376" s="141">
        <v>1</v>
      </c>
      <c r="F376" s="166">
        <f>E376/C376</f>
        <v>1</v>
      </c>
      <c r="G376" s="43">
        <f>C376-E376</f>
        <v>0</v>
      </c>
      <c r="H376" s="190">
        <f>D376-F376</f>
        <v>0</v>
      </c>
    </row>
    <row r="377" spans="2:8" s="3" customFormat="1" ht="15" customHeight="1" x14ac:dyDescent="0.25">
      <c r="B377" s="33" t="s">
        <v>388</v>
      </c>
      <c r="C377" s="43">
        <v>1</v>
      </c>
      <c r="D377" s="33">
        <v>1</v>
      </c>
      <c r="E377" s="141"/>
      <c r="F377" s="166">
        <f>E377/C377</f>
        <v>0</v>
      </c>
      <c r="G377" s="43">
        <f>C377-E377</f>
        <v>1</v>
      </c>
      <c r="H377" s="190">
        <f>D377-F377</f>
        <v>1</v>
      </c>
    </row>
    <row r="378" spans="2:8" s="3" customFormat="1" ht="15" customHeight="1" x14ac:dyDescent="0.25">
      <c r="B378" s="33" t="s">
        <v>343</v>
      </c>
      <c r="C378" s="43">
        <v>1</v>
      </c>
      <c r="D378" s="33">
        <v>1</v>
      </c>
      <c r="E378" s="141">
        <v>1</v>
      </c>
      <c r="F378" s="166">
        <f>E378/C378</f>
        <v>1</v>
      </c>
      <c r="G378" s="43">
        <f>C378-E378</f>
        <v>0</v>
      </c>
      <c r="H378" s="190">
        <f>D378-F378</f>
        <v>0</v>
      </c>
    </row>
    <row r="379" spans="2:8" s="3" customFormat="1" ht="15" customHeight="1" x14ac:dyDescent="0.25">
      <c r="B379" s="33" t="s">
        <v>345</v>
      </c>
      <c r="C379" s="43">
        <v>1</v>
      </c>
      <c r="D379" s="33">
        <v>1</v>
      </c>
      <c r="E379" s="141">
        <v>1</v>
      </c>
      <c r="F379" s="166">
        <f>E379/C379</f>
        <v>1</v>
      </c>
      <c r="G379" s="43">
        <f>C379-E379</f>
        <v>0</v>
      </c>
      <c r="H379" s="190">
        <f>D379-F379</f>
        <v>0</v>
      </c>
    </row>
    <row r="380" spans="2:8" s="3" customFormat="1" ht="15" customHeight="1" x14ac:dyDescent="0.25">
      <c r="B380" s="33" t="s">
        <v>270</v>
      </c>
      <c r="C380" s="43">
        <v>1</v>
      </c>
      <c r="D380" s="33">
        <v>1</v>
      </c>
      <c r="E380" s="141">
        <v>1</v>
      </c>
      <c r="F380" s="166">
        <f>E380/C380</f>
        <v>1</v>
      </c>
      <c r="G380" s="43">
        <f>C380-E380</f>
        <v>0</v>
      </c>
      <c r="H380" s="190">
        <f>D380-F380</f>
        <v>0</v>
      </c>
    </row>
    <row r="381" spans="2:8" s="3" customFormat="1" ht="15" customHeight="1" x14ac:dyDescent="0.25">
      <c r="B381" s="33" t="s">
        <v>347</v>
      </c>
      <c r="C381" s="43">
        <v>1</v>
      </c>
      <c r="D381" s="33">
        <v>1</v>
      </c>
      <c r="E381" s="141">
        <v>1</v>
      </c>
      <c r="F381" s="166">
        <f>E381/C381</f>
        <v>1</v>
      </c>
      <c r="G381" s="43">
        <f>C381-E381</f>
        <v>0</v>
      </c>
      <c r="H381" s="190">
        <f>D381-F381</f>
        <v>0</v>
      </c>
    </row>
    <row r="382" spans="2:8" s="3" customFormat="1" ht="15" customHeight="1" x14ac:dyDescent="0.25">
      <c r="B382" s="33" t="s">
        <v>386</v>
      </c>
      <c r="C382" s="43">
        <v>1</v>
      </c>
      <c r="D382" s="33">
        <v>1</v>
      </c>
      <c r="E382" s="141">
        <v>1</v>
      </c>
      <c r="F382" s="166">
        <f>E382/C382</f>
        <v>1</v>
      </c>
      <c r="G382" s="43">
        <f>C382-E382</f>
        <v>0</v>
      </c>
      <c r="H382" s="190">
        <f>D382-F382</f>
        <v>0</v>
      </c>
    </row>
    <row r="383" spans="2:8" s="3" customFormat="1" ht="15" customHeight="1" x14ac:dyDescent="0.25">
      <c r="B383" s="33" t="s">
        <v>275</v>
      </c>
      <c r="C383" s="43">
        <v>1</v>
      </c>
      <c r="D383" s="33">
        <v>1</v>
      </c>
      <c r="E383" s="141"/>
      <c r="F383" s="166">
        <f>E383/C383</f>
        <v>0</v>
      </c>
      <c r="G383" s="43">
        <f>C383-E383</f>
        <v>1</v>
      </c>
      <c r="H383" s="190">
        <f>D383-F383</f>
        <v>1</v>
      </c>
    </row>
    <row r="384" spans="2:8" s="3" customFormat="1" ht="15" customHeight="1" thickBot="1" x14ac:dyDescent="0.3">
      <c r="B384" s="34" t="s">
        <v>316</v>
      </c>
      <c r="C384" s="44">
        <v>1</v>
      </c>
      <c r="D384" s="34">
        <v>1</v>
      </c>
      <c r="E384" s="142">
        <v>1</v>
      </c>
      <c r="F384" s="167">
        <f>E384/C384</f>
        <v>1</v>
      </c>
      <c r="G384" s="44">
        <f>C384-E384</f>
        <v>0</v>
      </c>
      <c r="H384" s="191">
        <f>D384-F384</f>
        <v>0</v>
      </c>
    </row>
    <row r="385" spans="1:7" s="3" customFormat="1" ht="15" customHeight="1" x14ac:dyDescent="0.25">
      <c r="A385" s="13"/>
      <c r="C385" s="13"/>
      <c r="D385" s="4"/>
      <c r="E385" s="12"/>
      <c r="F385" s="17"/>
      <c r="G385" s="12"/>
    </row>
    <row r="386" spans="1:7" s="3" customFormat="1" ht="15" customHeight="1" x14ac:dyDescent="0.25">
      <c r="A386" s="13"/>
      <c r="C386" s="13"/>
      <c r="D386" s="4"/>
      <c r="E386" s="12"/>
      <c r="F386" s="17"/>
      <c r="G386" s="12"/>
    </row>
    <row r="387" spans="1:7" s="3" customFormat="1" ht="15" customHeight="1" x14ac:dyDescent="0.25">
      <c r="A387" s="13"/>
      <c r="C387" s="13"/>
      <c r="D387" s="4"/>
      <c r="E387" s="12"/>
      <c r="F387" s="17"/>
      <c r="G387" s="12"/>
    </row>
    <row r="388" spans="1:7" s="3" customFormat="1" ht="15" customHeight="1" x14ac:dyDescent="0.25">
      <c r="A388" s="13"/>
      <c r="C388" s="13"/>
      <c r="D388" s="4"/>
      <c r="E388" s="12"/>
      <c r="F388" s="17"/>
      <c r="G388" s="12"/>
    </row>
    <row r="389" spans="1:7" s="3" customFormat="1" ht="15" customHeight="1" x14ac:dyDescent="0.25">
      <c r="A389" s="13"/>
      <c r="C389" s="13"/>
      <c r="D389" s="4"/>
      <c r="E389" s="12"/>
      <c r="F389" s="17"/>
      <c r="G389" s="12"/>
    </row>
    <row r="390" spans="1:7" s="3" customFormat="1" ht="15" customHeight="1" x14ac:dyDescent="0.25">
      <c r="A390" s="13"/>
      <c r="C390" s="13"/>
      <c r="D390" s="4"/>
      <c r="E390" s="12"/>
      <c r="F390" s="17"/>
      <c r="G390" s="12"/>
    </row>
    <row r="391" spans="1:7" s="3" customFormat="1" ht="15" customHeight="1" x14ac:dyDescent="0.25">
      <c r="A391" s="13"/>
      <c r="C391" s="13"/>
      <c r="D391" s="4"/>
      <c r="E391" s="12"/>
      <c r="F391" s="17"/>
      <c r="G391" s="12"/>
    </row>
    <row r="392" spans="1:7" s="3" customFormat="1" ht="15" customHeight="1" x14ac:dyDescent="0.25">
      <c r="A392" s="13"/>
      <c r="C392" s="13"/>
      <c r="D392" s="4"/>
      <c r="E392" s="12"/>
      <c r="F392" s="17"/>
      <c r="G392" s="12"/>
    </row>
    <row r="393" spans="1:7" s="3" customFormat="1" ht="15" customHeight="1" x14ac:dyDescent="0.25">
      <c r="A393" s="13"/>
      <c r="C393" s="13"/>
      <c r="D393" s="4"/>
      <c r="E393" s="12"/>
      <c r="F393" s="17"/>
      <c r="G393" s="12"/>
    </row>
    <row r="394" spans="1:7" s="3" customFormat="1" ht="15" customHeight="1" x14ac:dyDescent="0.25">
      <c r="A394" s="13"/>
      <c r="C394" s="13"/>
      <c r="D394" s="4"/>
      <c r="E394" s="12"/>
      <c r="F394" s="17"/>
      <c r="G394" s="12"/>
    </row>
    <row r="395" spans="1:7" s="3" customFormat="1" ht="15" customHeight="1" x14ac:dyDescent="0.25">
      <c r="A395" s="13"/>
      <c r="C395" s="13"/>
      <c r="D395" s="4"/>
      <c r="E395" s="12"/>
      <c r="F395" s="17"/>
      <c r="G395" s="12"/>
    </row>
    <row r="396" spans="1:7" s="3" customFormat="1" ht="15" customHeight="1" x14ac:dyDescent="0.25">
      <c r="A396" s="13"/>
      <c r="C396" s="13"/>
      <c r="D396" s="4"/>
      <c r="E396" s="12"/>
      <c r="F396" s="17"/>
      <c r="G396" s="12"/>
    </row>
    <row r="397" spans="1:7" s="3" customFormat="1" ht="15" customHeight="1" x14ac:dyDescent="0.25">
      <c r="A397" s="13"/>
      <c r="C397" s="13"/>
      <c r="D397" s="4"/>
      <c r="E397" s="12"/>
      <c r="F397" s="17"/>
      <c r="G397" s="12"/>
    </row>
    <row r="398" spans="1:7" s="3" customFormat="1" ht="15" customHeight="1" x14ac:dyDescent="0.25">
      <c r="A398" s="13"/>
      <c r="C398" s="13"/>
      <c r="D398" s="4"/>
      <c r="E398" s="12"/>
      <c r="F398" s="17"/>
      <c r="G398" s="12"/>
    </row>
    <row r="399" spans="1:7" s="3" customFormat="1" ht="15" customHeight="1" x14ac:dyDescent="0.25">
      <c r="A399" s="13"/>
      <c r="C399" s="13"/>
      <c r="D399" s="4"/>
      <c r="E399" s="12"/>
      <c r="F399" s="17"/>
      <c r="G399" s="12"/>
    </row>
    <row r="400" spans="1:7" s="3" customFormat="1" ht="15" customHeight="1" x14ac:dyDescent="0.25">
      <c r="A400" s="13"/>
      <c r="C400" s="13"/>
      <c r="D400" s="4"/>
      <c r="E400" s="12"/>
      <c r="F400" s="17"/>
      <c r="G400" s="12"/>
    </row>
    <row r="401" spans="1:7" s="3" customFormat="1" ht="15" customHeight="1" x14ac:dyDescent="0.25">
      <c r="A401" s="13"/>
      <c r="C401" s="13"/>
      <c r="D401" s="4"/>
      <c r="E401" s="12"/>
      <c r="F401" s="17"/>
      <c r="G401" s="12"/>
    </row>
    <row r="402" spans="1:7" s="3" customFormat="1" ht="15" customHeight="1" x14ac:dyDescent="0.25">
      <c r="A402" s="13"/>
      <c r="C402" s="13"/>
      <c r="D402" s="4"/>
      <c r="E402" s="12"/>
      <c r="F402" s="17"/>
      <c r="G402" s="12"/>
    </row>
    <row r="403" spans="1:7" s="3" customFormat="1" ht="15" customHeight="1" x14ac:dyDescent="0.25">
      <c r="A403" s="13"/>
      <c r="C403" s="13"/>
      <c r="D403" s="4"/>
      <c r="E403" s="12"/>
      <c r="F403" s="17"/>
      <c r="G403" s="12"/>
    </row>
    <row r="404" spans="1:7" s="3" customFormat="1" ht="15" customHeight="1" x14ac:dyDescent="0.25">
      <c r="A404" s="13"/>
      <c r="C404" s="13"/>
      <c r="D404" s="4"/>
      <c r="E404" s="12"/>
      <c r="F404" s="17"/>
      <c r="G404" s="12"/>
    </row>
    <row r="405" spans="1:7" s="3" customFormat="1" ht="15" customHeight="1" x14ac:dyDescent="0.25">
      <c r="A405" s="13"/>
      <c r="C405" s="13"/>
      <c r="D405" s="4"/>
      <c r="E405" s="12"/>
      <c r="F405" s="17"/>
      <c r="G405" s="12"/>
    </row>
    <row r="406" spans="1:7" s="3" customFormat="1" ht="15" customHeight="1" x14ac:dyDescent="0.25">
      <c r="A406" s="13"/>
      <c r="C406" s="13"/>
      <c r="D406" s="4"/>
      <c r="E406" s="12"/>
      <c r="F406" s="17"/>
      <c r="G406" s="12"/>
    </row>
    <row r="407" spans="1:7" s="3" customFormat="1" ht="15" customHeight="1" x14ac:dyDescent="0.25">
      <c r="A407" s="13"/>
      <c r="C407" s="13"/>
      <c r="D407" s="4"/>
      <c r="E407" s="12"/>
      <c r="F407" s="17"/>
      <c r="G407" s="12"/>
    </row>
    <row r="408" spans="1:7" s="3" customFormat="1" ht="15" customHeight="1" x14ac:dyDescent="0.25">
      <c r="A408" s="13"/>
      <c r="C408" s="13"/>
      <c r="D408" s="4"/>
      <c r="E408" s="12"/>
      <c r="F408" s="17"/>
      <c r="G408" s="12"/>
    </row>
    <row r="409" spans="1:7" s="3" customFormat="1" ht="15" customHeight="1" x14ac:dyDescent="0.25">
      <c r="A409" s="13"/>
      <c r="C409" s="13"/>
      <c r="D409" s="4"/>
      <c r="E409" s="12"/>
      <c r="F409" s="17"/>
      <c r="G409" s="12"/>
    </row>
    <row r="410" spans="1:7" s="3" customFormat="1" ht="15" customHeight="1" x14ac:dyDescent="0.25">
      <c r="A410" s="13"/>
      <c r="C410" s="13"/>
      <c r="D410" s="4"/>
      <c r="E410" s="12"/>
      <c r="F410" s="17"/>
      <c r="G410" s="12"/>
    </row>
    <row r="411" spans="1:7" s="3" customFormat="1" ht="15" customHeight="1" x14ac:dyDescent="0.25">
      <c r="A411" s="13"/>
      <c r="C411" s="13"/>
      <c r="D411" s="4"/>
      <c r="E411" s="12"/>
      <c r="F411" s="17"/>
      <c r="G411" s="12"/>
    </row>
    <row r="412" spans="1:7" s="3" customFormat="1" ht="15" customHeight="1" x14ac:dyDescent="0.25">
      <c r="A412" s="13"/>
      <c r="C412" s="13"/>
      <c r="D412" s="4"/>
      <c r="E412" s="12"/>
      <c r="F412" s="17"/>
      <c r="G412" s="12"/>
    </row>
    <row r="413" spans="1:7" s="3" customFormat="1" ht="15" customHeight="1" x14ac:dyDescent="0.25">
      <c r="A413" s="13"/>
      <c r="C413" s="13"/>
      <c r="D413" s="4"/>
      <c r="E413" s="12"/>
      <c r="F413" s="17"/>
      <c r="G413" s="12"/>
    </row>
    <row r="414" spans="1:7" s="3" customFormat="1" ht="15" customHeight="1" x14ac:dyDescent="0.25">
      <c r="A414" s="13"/>
      <c r="C414" s="13"/>
      <c r="D414" s="4"/>
      <c r="E414" s="12"/>
      <c r="F414" s="17"/>
      <c r="G414" s="12"/>
    </row>
    <row r="415" spans="1:7" s="3" customFormat="1" ht="15" customHeight="1" x14ac:dyDescent="0.25">
      <c r="A415" s="13"/>
      <c r="C415" s="13"/>
      <c r="D415" s="4"/>
      <c r="E415" s="12"/>
      <c r="F415" s="17"/>
      <c r="G415" s="12"/>
    </row>
    <row r="416" spans="1:7" s="3" customFormat="1" ht="15" customHeight="1" x14ac:dyDescent="0.25">
      <c r="A416" s="13"/>
      <c r="C416" s="13"/>
      <c r="D416" s="4"/>
      <c r="E416" s="12"/>
      <c r="F416" s="17"/>
      <c r="G416" s="12"/>
    </row>
    <row r="417" spans="1:7" s="3" customFormat="1" ht="15" customHeight="1" x14ac:dyDescent="0.25">
      <c r="A417" s="13"/>
      <c r="C417" s="13"/>
      <c r="D417" s="4"/>
      <c r="E417" s="12"/>
      <c r="F417" s="17"/>
      <c r="G417" s="12"/>
    </row>
    <row r="418" spans="1:7" s="3" customFormat="1" ht="15" customHeight="1" x14ac:dyDescent="0.25">
      <c r="A418" s="13"/>
      <c r="C418" s="13"/>
      <c r="D418" s="4"/>
      <c r="E418" s="12"/>
      <c r="F418" s="17"/>
      <c r="G418" s="12"/>
    </row>
    <row r="419" spans="1:7" s="3" customFormat="1" ht="15" customHeight="1" x14ac:dyDescent="0.25">
      <c r="A419" s="13"/>
      <c r="C419" s="13"/>
      <c r="D419" s="4"/>
      <c r="E419" s="12"/>
      <c r="F419" s="17"/>
      <c r="G419" s="12"/>
    </row>
    <row r="420" spans="1:7" s="3" customFormat="1" ht="15" customHeight="1" x14ac:dyDescent="0.25">
      <c r="A420" s="13"/>
      <c r="C420" s="13"/>
      <c r="D420" s="4"/>
      <c r="E420" s="12"/>
      <c r="F420" s="17"/>
      <c r="G420" s="12"/>
    </row>
    <row r="421" spans="1:7" s="3" customFormat="1" ht="15" customHeight="1" x14ac:dyDescent="0.25">
      <c r="A421" s="13"/>
      <c r="C421" s="13"/>
      <c r="D421" s="4"/>
      <c r="E421" s="12"/>
      <c r="F421" s="17"/>
      <c r="G421" s="12"/>
    </row>
    <row r="422" spans="1:7" s="3" customFormat="1" ht="15" customHeight="1" x14ac:dyDescent="0.25">
      <c r="A422" s="13"/>
      <c r="C422" s="13"/>
      <c r="D422" s="4"/>
      <c r="E422" s="12"/>
      <c r="F422" s="17"/>
      <c r="G422" s="12"/>
    </row>
    <row r="423" spans="1:7" s="3" customFormat="1" ht="15" customHeight="1" x14ac:dyDescent="0.25">
      <c r="A423" s="13"/>
      <c r="C423" s="13"/>
      <c r="D423" s="4"/>
      <c r="E423" s="12"/>
      <c r="F423" s="17"/>
      <c r="G423" s="12"/>
    </row>
    <row r="424" spans="1:7" s="3" customFormat="1" ht="15" customHeight="1" x14ac:dyDescent="0.25">
      <c r="A424" s="13"/>
      <c r="C424" s="13"/>
      <c r="D424" s="4"/>
      <c r="E424" s="12"/>
      <c r="F424" s="17"/>
      <c r="G424" s="12"/>
    </row>
    <row r="425" spans="1:7" s="3" customFormat="1" ht="15" customHeight="1" x14ac:dyDescent="0.25">
      <c r="A425" s="13"/>
      <c r="C425" s="13"/>
      <c r="D425" s="4"/>
      <c r="E425" s="12"/>
      <c r="F425" s="17"/>
      <c r="G425" s="12"/>
    </row>
    <row r="426" spans="1:7" s="3" customFormat="1" ht="15" customHeight="1" x14ac:dyDescent="0.25">
      <c r="A426" s="13"/>
      <c r="C426" s="13"/>
      <c r="D426" s="4"/>
      <c r="E426" s="12"/>
      <c r="F426" s="17"/>
      <c r="G426" s="12"/>
    </row>
    <row r="427" spans="1:7" s="3" customFormat="1" ht="15" customHeight="1" x14ac:dyDescent="0.25">
      <c r="A427" s="13"/>
      <c r="C427" s="13"/>
      <c r="D427" s="4"/>
      <c r="E427" s="12"/>
      <c r="F427" s="17"/>
      <c r="G427" s="12"/>
    </row>
    <row r="428" spans="1:7" s="3" customFormat="1" ht="15" customHeight="1" x14ac:dyDescent="0.25">
      <c r="A428" s="13"/>
      <c r="C428" s="13"/>
      <c r="D428" s="4"/>
      <c r="E428" s="12"/>
      <c r="F428" s="17"/>
      <c r="G428" s="12"/>
    </row>
    <row r="429" spans="1:7" s="3" customFormat="1" ht="15" customHeight="1" x14ac:dyDescent="0.25">
      <c r="A429" s="13"/>
      <c r="C429" s="13"/>
      <c r="D429" s="4"/>
      <c r="E429" s="12"/>
      <c r="F429" s="17"/>
      <c r="G429" s="12"/>
    </row>
    <row r="430" spans="1:7" s="3" customFormat="1" ht="15" customHeight="1" x14ac:dyDescent="0.25">
      <c r="A430" s="13"/>
      <c r="C430" s="13"/>
      <c r="D430" s="4"/>
      <c r="E430" s="12"/>
      <c r="F430" s="17"/>
      <c r="G430" s="12"/>
    </row>
    <row r="431" spans="1:7" s="3" customFormat="1" ht="15" customHeight="1" x14ac:dyDescent="0.25">
      <c r="A431" s="13"/>
      <c r="C431" s="13"/>
      <c r="D431" s="4"/>
      <c r="E431" s="12"/>
      <c r="F431" s="17"/>
      <c r="G431" s="12"/>
    </row>
    <row r="432" spans="1:7" s="3" customFormat="1" ht="15" customHeight="1" x14ac:dyDescent="0.25">
      <c r="A432" s="13"/>
      <c r="C432" s="13"/>
      <c r="D432" s="4"/>
      <c r="E432" s="12"/>
      <c r="F432" s="17"/>
      <c r="G432" s="12"/>
    </row>
    <row r="433" spans="1:7" s="3" customFormat="1" ht="15" customHeight="1" x14ac:dyDescent="0.25">
      <c r="A433" s="13"/>
      <c r="C433" s="13"/>
      <c r="D433" s="4"/>
      <c r="E433" s="12"/>
      <c r="F433" s="17"/>
      <c r="G433" s="12"/>
    </row>
    <row r="434" spans="1:7" s="3" customFormat="1" ht="15" customHeight="1" x14ac:dyDescent="0.25">
      <c r="A434" s="13"/>
      <c r="C434" s="13"/>
      <c r="D434" s="4"/>
      <c r="E434" s="12"/>
      <c r="F434" s="17"/>
      <c r="G434" s="12"/>
    </row>
    <row r="435" spans="1:7" s="3" customFormat="1" ht="15" customHeight="1" x14ac:dyDescent="0.25">
      <c r="A435" s="13"/>
      <c r="C435" s="13"/>
      <c r="D435" s="4"/>
      <c r="E435" s="12"/>
      <c r="F435" s="17"/>
      <c r="G435" s="12"/>
    </row>
    <row r="436" spans="1:7" s="3" customFormat="1" ht="15" customHeight="1" x14ac:dyDescent="0.25">
      <c r="A436" s="13"/>
      <c r="C436" s="13"/>
      <c r="D436" s="4"/>
      <c r="E436" s="12"/>
      <c r="F436" s="17"/>
      <c r="G436" s="12"/>
    </row>
    <row r="437" spans="1:7" s="3" customFormat="1" ht="15" customHeight="1" x14ac:dyDescent="0.25">
      <c r="A437" s="13"/>
      <c r="C437" s="13"/>
      <c r="D437" s="4"/>
      <c r="E437" s="12"/>
      <c r="F437" s="17"/>
      <c r="G437" s="12"/>
    </row>
    <row r="438" spans="1:7" s="3" customFormat="1" ht="15" customHeight="1" x14ac:dyDescent="0.25">
      <c r="A438" s="13"/>
      <c r="C438" s="13"/>
      <c r="D438" s="4"/>
      <c r="E438" s="12"/>
      <c r="F438" s="17"/>
      <c r="G438" s="12"/>
    </row>
    <row r="439" spans="1:7" s="3" customFormat="1" ht="15" customHeight="1" x14ac:dyDescent="0.25">
      <c r="A439" s="13"/>
      <c r="C439" s="13"/>
      <c r="D439" s="4"/>
      <c r="E439" s="12"/>
      <c r="F439" s="17"/>
      <c r="G439" s="12"/>
    </row>
    <row r="440" spans="1:7" s="3" customFormat="1" ht="15" customHeight="1" x14ac:dyDescent="0.25">
      <c r="A440" s="13"/>
      <c r="C440" s="13"/>
      <c r="D440" s="4"/>
      <c r="E440" s="12"/>
      <c r="F440" s="17"/>
      <c r="G440" s="12"/>
    </row>
    <row r="441" spans="1:7" s="3" customFormat="1" ht="15" customHeight="1" x14ac:dyDescent="0.25">
      <c r="A441" s="13"/>
      <c r="C441" s="13"/>
      <c r="D441" s="4"/>
      <c r="E441" s="12"/>
      <c r="F441" s="17"/>
      <c r="G441" s="12"/>
    </row>
    <row r="442" spans="1:7" s="3" customFormat="1" ht="15" customHeight="1" x14ac:dyDescent="0.25">
      <c r="A442" s="13"/>
      <c r="C442" s="13"/>
      <c r="D442" s="4"/>
      <c r="E442" s="12"/>
      <c r="F442" s="17"/>
      <c r="G442" s="12"/>
    </row>
    <row r="443" spans="1:7" s="3" customFormat="1" ht="15" customHeight="1" x14ac:dyDescent="0.25">
      <c r="A443" s="13"/>
      <c r="C443" s="13"/>
      <c r="D443" s="4"/>
      <c r="E443" s="12"/>
      <c r="F443" s="17"/>
      <c r="G443" s="12"/>
    </row>
    <row r="444" spans="1:7" s="3" customFormat="1" ht="15" customHeight="1" x14ac:dyDescent="0.25">
      <c r="A444" s="13"/>
      <c r="C444" s="13"/>
      <c r="D444" s="4"/>
      <c r="E444" s="12"/>
      <c r="F444" s="17"/>
      <c r="G444" s="12"/>
    </row>
    <row r="445" spans="1:7" s="3" customFormat="1" ht="15" customHeight="1" x14ac:dyDescent="0.25">
      <c r="A445" s="13"/>
      <c r="C445" s="13"/>
      <c r="D445" s="4"/>
      <c r="E445" s="12"/>
      <c r="F445" s="17"/>
      <c r="G445" s="12"/>
    </row>
    <row r="446" spans="1:7" s="3" customFormat="1" ht="15" customHeight="1" x14ac:dyDescent="0.25">
      <c r="A446" s="13"/>
      <c r="C446" s="13"/>
      <c r="D446" s="4"/>
      <c r="E446" s="12"/>
      <c r="F446" s="17"/>
      <c r="G446" s="12"/>
    </row>
    <row r="447" spans="1:7" s="3" customFormat="1" ht="15" customHeight="1" x14ac:dyDescent="0.25">
      <c r="A447" s="13"/>
      <c r="C447" s="13"/>
      <c r="D447" s="4"/>
      <c r="E447" s="12"/>
      <c r="F447" s="17"/>
      <c r="G447" s="12"/>
    </row>
    <row r="448" spans="1:7" s="3" customFormat="1" ht="15" customHeight="1" x14ac:dyDescent="0.25">
      <c r="A448" s="13"/>
      <c r="C448" s="13"/>
      <c r="D448" s="4"/>
      <c r="E448" s="12"/>
      <c r="F448" s="17"/>
      <c r="G448" s="12"/>
    </row>
    <row r="449" spans="1:7" s="3" customFormat="1" ht="15" customHeight="1" x14ac:dyDescent="0.25">
      <c r="A449" s="13"/>
      <c r="C449" s="13"/>
      <c r="D449" s="4"/>
      <c r="E449" s="12"/>
      <c r="F449" s="17"/>
      <c r="G449" s="12"/>
    </row>
    <row r="450" spans="1:7" s="3" customFormat="1" ht="15" customHeight="1" x14ac:dyDescent="0.25">
      <c r="A450" s="13"/>
      <c r="C450" s="13"/>
      <c r="D450" s="4"/>
      <c r="E450" s="12"/>
      <c r="F450" s="17"/>
      <c r="G450" s="12"/>
    </row>
    <row r="451" spans="1:7" s="3" customFormat="1" ht="15" customHeight="1" x14ac:dyDescent="0.25">
      <c r="A451" s="13"/>
      <c r="C451" s="13"/>
      <c r="D451" s="4"/>
      <c r="E451" s="12"/>
      <c r="F451" s="17"/>
      <c r="G451" s="12"/>
    </row>
    <row r="452" spans="1:7" s="3" customFormat="1" ht="15" customHeight="1" x14ac:dyDescent="0.25">
      <c r="A452" s="13"/>
      <c r="C452" s="13"/>
      <c r="D452" s="4"/>
      <c r="E452" s="12"/>
      <c r="F452" s="17"/>
      <c r="G452" s="12"/>
    </row>
    <row r="453" spans="1:7" s="3" customFormat="1" ht="15" customHeight="1" x14ac:dyDescent="0.25">
      <c r="A453" s="13"/>
      <c r="C453" s="13"/>
      <c r="D453" s="4"/>
      <c r="E453" s="12"/>
      <c r="F453" s="17"/>
      <c r="G453" s="12"/>
    </row>
    <row r="454" spans="1:7" s="3" customFormat="1" ht="15" customHeight="1" x14ac:dyDescent="0.25">
      <c r="A454" s="13"/>
      <c r="C454" s="13"/>
      <c r="D454" s="4"/>
      <c r="E454" s="12"/>
      <c r="F454" s="17"/>
      <c r="G454" s="12"/>
    </row>
    <row r="455" spans="1:7" s="3" customFormat="1" ht="15" customHeight="1" x14ac:dyDescent="0.25">
      <c r="A455" s="13"/>
      <c r="C455" s="13"/>
      <c r="D455" s="4"/>
      <c r="E455" s="12"/>
      <c r="F455" s="17"/>
      <c r="G455" s="12"/>
    </row>
    <row r="456" spans="1:7" s="3" customFormat="1" ht="15" customHeight="1" x14ac:dyDescent="0.25">
      <c r="A456" s="13"/>
      <c r="C456" s="13"/>
      <c r="D456" s="4"/>
      <c r="E456" s="12"/>
      <c r="F456" s="17"/>
      <c r="G456" s="12"/>
    </row>
  </sheetData>
  <autoFilter ref="B2:H384">
    <filterColumn colId="1" showButton="0"/>
    <filterColumn colId="3" showButton="0"/>
    <filterColumn colId="5" showButton="0"/>
  </autoFilter>
  <sortState ref="A349:H384">
    <sortCondition descending="1" ref="A349"/>
  </sortState>
  <mergeCells count="4">
    <mergeCell ref="C2:D2"/>
    <mergeCell ref="E2:F2"/>
    <mergeCell ref="G2:H2"/>
    <mergeCell ref="B1:H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2"/>
  <sheetViews>
    <sheetView tabSelected="1" zoomScale="80" zoomScaleNormal="80" workbookViewId="0">
      <pane xSplit="5" ySplit="2" topLeftCell="F3" activePane="bottomRight" state="frozen"/>
      <selection pane="topRight"/>
      <selection pane="bottomLeft"/>
      <selection pane="bottomRight" activeCell="B2" sqref="B2"/>
    </sheetView>
  </sheetViews>
  <sheetFormatPr baseColWidth="10" defaultRowHeight="15" x14ac:dyDescent="0.25"/>
  <cols>
    <col min="1" max="1" width="20.28515625" style="6" customWidth="1"/>
    <col min="2" max="2" width="34.5703125" style="2" bestFit="1" customWidth="1"/>
    <col min="3" max="3" width="27.42578125" style="16" customWidth="1"/>
    <col min="4" max="4" width="27.42578125" style="7" customWidth="1"/>
    <col min="5" max="5" width="27.42578125" style="2" customWidth="1"/>
    <col min="6" max="38" width="11.42578125" style="6"/>
    <col min="39" max="16384" width="11.42578125" style="2"/>
  </cols>
  <sheetData>
    <row r="1" spans="1:38" ht="123.75" customHeight="1" thickBot="1" x14ac:dyDescent="0.3">
      <c r="B1" s="54" t="s">
        <v>381</v>
      </c>
      <c r="C1" s="55"/>
      <c r="D1" s="55"/>
      <c r="E1" s="55"/>
    </row>
    <row r="2" spans="1:38" s="1" customFormat="1" ht="57" customHeight="1" thickBot="1" x14ac:dyDescent="0.3">
      <c r="A2" s="6"/>
      <c r="B2" s="35" t="s">
        <v>226</v>
      </c>
      <c r="C2" s="35" t="s">
        <v>238</v>
      </c>
      <c r="D2" s="35" t="s">
        <v>230</v>
      </c>
      <c r="E2" s="35" t="s">
        <v>227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5.95" customHeight="1" x14ac:dyDescent="0.3">
      <c r="B3" s="204" t="s">
        <v>5</v>
      </c>
      <c r="C3" s="205">
        <v>54</v>
      </c>
      <c r="D3" s="206">
        <f>C3/1825</f>
        <v>2.958904109589041E-2</v>
      </c>
      <c r="E3" s="192" t="s">
        <v>2</v>
      </c>
      <c r="F3" s="36"/>
      <c r="G3" s="37"/>
      <c r="H3" s="38"/>
    </row>
    <row r="4" spans="1:38" ht="15.95" customHeight="1" x14ac:dyDescent="0.3">
      <c r="B4" s="164" t="s">
        <v>41</v>
      </c>
      <c r="C4" s="40">
        <v>39</v>
      </c>
      <c r="D4" s="207">
        <f>C4/1825</f>
        <v>2.1369863013698632E-2</v>
      </c>
      <c r="E4" s="202" t="s">
        <v>36</v>
      </c>
      <c r="F4" s="36"/>
      <c r="G4" s="37"/>
      <c r="H4" s="38"/>
    </row>
    <row r="5" spans="1:38" ht="15.95" customHeight="1" x14ac:dyDescent="0.3">
      <c r="B5" s="166" t="s">
        <v>55</v>
      </c>
      <c r="C5" s="43">
        <v>34</v>
      </c>
      <c r="D5" s="208">
        <f>C5/1825</f>
        <v>1.8630136986301369E-2</v>
      </c>
      <c r="E5" s="203" t="s">
        <v>51</v>
      </c>
      <c r="F5" s="36"/>
      <c r="G5" s="37"/>
      <c r="H5" s="38"/>
    </row>
    <row r="6" spans="1:38" ht="15.95" customHeight="1" x14ac:dyDescent="0.3">
      <c r="B6" s="148" t="s">
        <v>95</v>
      </c>
      <c r="C6" s="102">
        <v>33</v>
      </c>
      <c r="D6" s="209">
        <f>C6/1825</f>
        <v>1.8082191780821918E-2</v>
      </c>
      <c r="E6" s="194" t="s">
        <v>84</v>
      </c>
    </row>
    <row r="7" spans="1:38" ht="15.95" customHeight="1" x14ac:dyDescent="0.3">
      <c r="B7" s="154" t="s">
        <v>151</v>
      </c>
      <c r="C7" s="108">
        <v>32</v>
      </c>
      <c r="D7" s="210">
        <f>C7/1825</f>
        <v>1.7534246575342465E-2</v>
      </c>
      <c r="E7" s="197" t="s">
        <v>146</v>
      </c>
      <c r="F7" s="36"/>
      <c r="G7" s="37"/>
      <c r="H7" s="38"/>
    </row>
    <row r="8" spans="1:38" ht="15.95" customHeight="1" x14ac:dyDescent="0.3">
      <c r="B8" s="150" t="s">
        <v>114</v>
      </c>
      <c r="C8" s="104">
        <v>30</v>
      </c>
      <c r="D8" s="211">
        <f>C8/1825</f>
        <v>1.643835616438356E-2</v>
      </c>
      <c r="E8" s="195" t="s">
        <v>107</v>
      </c>
      <c r="F8" s="36"/>
      <c r="G8" s="37"/>
      <c r="H8" s="38"/>
    </row>
    <row r="9" spans="1:38" ht="15.95" customHeight="1" x14ac:dyDescent="0.3">
      <c r="B9" s="148" t="s">
        <v>91</v>
      </c>
      <c r="C9" s="102">
        <v>26</v>
      </c>
      <c r="D9" s="209">
        <f>C9/1825</f>
        <v>1.4246575342465753E-2</v>
      </c>
      <c r="E9" s="194" t="s">
        <v>84</v>
      </c>
      <c r="F9" s="36"/>
      <c r="G9" s="37"/>
      <c r="H9" s="38"/>
    </row>
    <row r="10" spans="1:38" ht="15.95" customHeight="1" x14ac:dyDescent="0.3">
      <c r="B10" s="152" t="s">
        <v>143</v>
      </c>
      <c r="C10" s="106">
        <v>26</v>
      </c>
      <c r="D10" s="212">
        <f>C10/1825</f>
        <v>1.4246575342465753E-2</v>
      </c>
      <c r="E10" s="196" t="s">
        <v>127</v>
      </c>
      <c r="F10" s="36"/>
      <c r="G10" s="37"/>
      <c r="H10" s="38"/>
    </row>
    <row r="11" spans="1:38" ht="15.95" customHeight="1" x14ac:dyDescent="0.3">
      <c r="B11" s="150" t="s">
        <v>116</v>
      </c>
      <c r="C11" s="104">
        <v>25</v>
      </c>
      <c r="D11" s="211">
        <f>C11/1825</f>
        <v>1.3698630136986301E-2</v>
      </c>
      <c r="E11" s="195" t="s">
        <v>107</v>
      </c>
      <c r="F11" s="36"/>
      <c r="G11" s="37"/>
      <c r="H11" s="38"/>
    </row>
    <row r="12" spans="1:38" ht="15.95" customHeight="1" x14ac:dyDescent="0.3">
      <c r="B12" s="150" t="s">
        <v>111</v>
      </c>
      <c r="C12" s="104">
        <v>23</v>
      </c>
      <c r="D12" s="211">
        <f>C12/1825</f>
        <v>1.2602739726027398E-2</v>
      </c>
      <c r="E12" s="195" t="s">
        <v>107</v>
      </c>
      <c r="F12" s="36"/>
      <c r="G12" s="37"/>
      <c r="H12" s="38"/>
    </row>
    <row r="13" spans="1:38" ht="15.95" customHeight="1" x14ac:dyDescent="0.3">
      <c r="B13" s="154" t="s">
        <v>147</v>
      </c>
      <c r="C13" s="108">
        <v>23</v>
      </c>
      <c r="D13" s="210">
        <f>C13/1825</f>
        <v>1.2602739726027398E-2</v>
      </c>
      <c r="E13" s="197" t="s">
        <v>146</v>
      </c>
      <c r="F13" s="36"/>
      <c r="G13" s="37"/>
      <c r="H13" s="38"/>
    </row>
    <row r="14" spans="1:38" ht="15.95" customHeight="1" x14ac:dyDescent="0.3">
      <c r="B14" s="160" t="s">
        <v>214</v>
      </c>
      <c r="C14" s="42">
        <v>22</v>
      </c>
      <c r="D14" s="213">
        <f>C14/1825</f>
        <v>1.2054794520547946E-2</v>
      </c>
      <c r="E14" s="200" t="s">
        <v>205</v>
      </c>
      <c r="F14" s="36"/>
      <c r="G14" s="37"/>
      <c r="H14" s="38"/>
    </row>
    <row r="15" spans="1:38" ht="15.95" customHeight="1" x14ac:dyDescent="0.3">
      <c r="B15" s="152" t="s">
        <v>133</v>
      </c>
      <c r="C15" s="106">
        <v>21</v>
      </c>
      <c r="D15" s="212">
        <f>C15/1825</f>
        <v>1.1506849315068493E-2</v>
      </c>
      <c r="E15" s="196" t="s">
        <v>127</v>
      </c>
      <c r="F15" s="36"/>
      <c r="G15" s="37"/>
      <c r="H15" s="38"/>
    </row>
    <row r="16" spans="1:38" ht="15.95" customHeight="1" x14ac:dyDescent="0.3">
      <c r="B16" s="158" t="s">
        <v>180</v>
      </c>
      <c r="C16" s="112">
        <v>21</v>
      </c>
      <c r="D16" s="214">
        <f>C16/1825</f>
        <v>1.1506849315068493E-2</v>
      </c>
      <c r="E16" s="199" t="s">
        <v>178</v>
      </c>
      <c r="F16" s="36"/>
      <c r="G16" s="37"/>
      <c r="H16" s="38"/>
    </row>
    <row r="17" spans="2:8" ht="15.95" customHeight="1" x14ac:dyDescent="0.3">
      <c r="B17" s="160" t="s">
        <v>217</v>
      </c>
      <c r="C17" s="42">
        <v>21</v>
      </c>
      <c r="D17" s="213">
        <f>C17/1825</f>
        <v>1.1506849315068493E-2</v>
      </c>
      <c r="E17" s="200" t="s">
        <v>205</v>
      </c>
      <c r="F17" s="36"/>
      <c r="G17" s="37"/>
      <c r="H17" s="38"/>
    </row>
    <row r="18" spans="2:8" ht="15.95" customHeight="1" x14ac:dyDescent="0.3">
      <c r="B18" s="160" t="s">
        <v>215</v>
      </c>
      <c r="C18" s="42">
        <v>21</v>
      </c>
      <c r="D18" s="213">
        <f>C18/1825</f>
        <v>1.1506849315068493E-2</v>
      </c>
      <c r="E18" s="200" t="s">
        <v>205</v>
      </c>
      <c r="F18" s="36"/>
      <c r="G18" s="37"/>
      <c r="H18" s="38"/>
    </row>
    <row r="19" spans="2:8" ht="15.95" customHeight="1" x14ac:dyDescent="0.3">
      <c r="B19" s="146" t="s">
        <v>73</v>
      </c>
      <c r="C19" s="41">
        <v>20</v>
      </c>
      <c r="D19" s="215">
        <f>C19/1825</f>
        <v>1.0958904109589041E-2</v>
      </c>
      <c r="E19" s="193" t="s">
        <v>69</v>
      </c>
      <c r="F19" s="36"/>
      <c r="G19" s="37"/>
      <c r="H19" s="38"/>
    </row>
    <row r="20" spans="2:8" ht="15.95" customHeight="1" x14ac:dyDescent="0.3">
      <c r="B20" s="152" t="s">
        <v>234</v>
      </c>
      <c r="C20" s="106">
        <v>20</v>
      </c>
      <c r="D20" s="212">
        <f>C20/1825</f>
        <v>1.0958904109589041E-2</v>
      </c>
      <c r="E20" s="196" t="s">
        <v>127</v>
      </c>
      <c r="F20" s="36"/>
      <c r="G20" s="37"/>
      <c r="H20" s="38"/>
    </row>
    <row r="21" spans="2:8" ht="15.95" customHeight="1" x14ac:dyDescent="0.3">
      <c r="B21" s="158" t="s">
        <v>192</v>
      </c>
      <c r="C21" s="112">
        <v>20</v>
      </c>
      <c r="D21" s="214">
        <f>C21/1825</f>
        <v>1.0958904109589041E-2</v>
      </c>
      <c r="E21" s="199" t="s">
        <v>178</v>
      </c>
      <c r="F21" s="36"/>
      <c r="G21" s="37"/>
      <c r="H21" s="38"/>
    </row>
    <row r="22" spans="2:8" ht="15.95" customHeight="1" x14ac:dyDescent="0.3">
      <c r="B22" s="162" t="s">
        <v>16</v>
      </c>
      <c r="C22" s="115">
        <v>20</v>
      </c>
      <c r="D22" s="216">
        <f>C22/1825</f>
        <v>1.0958904109589041E-2</v>
      </c>
      <c r="E22" s="201" t="s">
        <v>15</v>
      </c>
      <c r="F22" s="36"/>
      <c r="G22" s="37"/>
      <c r="H22" s="38"/>
    </row>
    <row r="23" spans="2:8" ht="15.95" customHeight="1" x14ac:dyDescent="0.3">
      <c r="B23" s="148" t="s">
        <v>96</v>
      </c>
      <c r="C23" s="102">
        <v>19</v>
      </c>
      <c r="D23" s="209">
        <f>C23/1825</f>
        <v>1.0410958904109589E-2</v>
      </c>
      <c r="E23" s="194" t="s">
        <v>84</v>
      </c>
      <c r="F23" s="36"/>
      <c r="G23" s="37"/>
      <c r="H23" s="38"/>
    </row>
    <row r="24" spans="2:8" ht="15.95" customHeight="1" x14ac:dyDescent="0.3">
      <c r="B24" s="144" t="s">
        <v>9</v>
      </c>
      <c r="C24" s="99">
        <v>18</v>
      </c>
      <c r="D24" s="217">
        <f>C24/1825</f>
        <v>9.8630136986301367E-3</v>
      </c>
      <c r="E24" s="220" t="s">
        <v>2</v>
      </c>
      <c r="F24" s="36"/>
      <c r="G24" s="37"/>
      <c r="H24" s="38"/>
    </row>
    <row r="25" spans="2:8" ht="15.95" customHeight="1" x14ac:dyDescent="0.3">
      <c r="B25" s="154" t="s">
        <v>161</v>
      </c>
      <c r="C25" s="108">
        <v>18</v>
      </c>
      <c r="D25" s="210">
        <f>C25/1825</f>
        <v>9.8630136986301367E-3</v>
      </c>
      <c r="E25" s="197" t="s">
        <v>146</v>
      </c>
      <c r="F25" s="36"/>
      <c r="G25" s="37"/>
      <c r="H25" s="38"/>
    </row>
    <row r="26" spans="2:8" ht="15.95" customHeight="1" x14ac:dyDescent="0.3">
      <c r="B26" s="146" t="s">
        <v>70</v>
      </c>
      <c r="C26" s="41">
        <v>17</v>
      </c>
      <c r="D26" s="215">
        <f>C26/1825</f>
        <v>9.3150684931506845E-3</v>
      </c>
      <c r="E26" s="193" t="s">
        <v>69</v>
      </c>
      <c r="F26" s="36"/>
      <c r="G26" s="37"/>
      <c r="H26" s="38"/>
    </row>
    <row r="27" spans="2:8" ht="15.95" customHeight="1" x14ac:dyDescent="0.3">
      <c r="B27" s="150" t="s">
        <v>112</v>
      </c>
      <c r="C27" s="104">
        <v>17</v>
      </c>
      <c r="D27" s="211">
        <f>C27/1825</f>
        <v>9.3150684931506845E-3</v>
      </c>
      <c r="E27" s="195" t="s">
        <v>107</v>
      </c>
      <c r="F27" s="36"/>
      <c r="G27" s="37"/>
      <c r="H27" s="38"/>
    </row>
    <row r="28" spans="2:8" ht="15.95" customHeight="1" x14ac:dyDescent="0.3">
      <c r="B28" s="152" t="s">
        <v>134</v>
      </c>
      <c r="C28" s="106">
        <v>17</v>
      </c>
      <c r="D28" s="212">
        <f>C28/1825</f>
        <v>9.3150684931506845E-3</v>
      </c>
      <c r="E28" s="196" t="s">
        <v>127</v>
      </c>
      <c r="F28" s="36"/>
      <c r="G28" s="37"/>
      <c r="H28" s="38"/>
    </row>
    <row r="29" spans="2:8" ht="15.95" customHeight="1" x14ac:dyDescent="0.3">
      <c r="B29" s="152" t="s">
        <v>144</v>
      </c>
      <c r="C29" s="106">
        <v>17</v>
      </c>
      <c r="D29" s="212">
        <f>C29/1825</f>
        <v>9.3150684931506845E-3</v>
      </c>
      <c r="E29" s="196" t="s">
        <v>127</v>
      </c>
      <c r="F29" s="36"/>
      <c r="G29" s="37"/>
      <c r="H29" s="38"/>
    </row>
    <row r="30" spans="2:8" ht="15.95" customHeight="1" x14ac:dyDescent="0.3">
      <c r="B30" s="152" t="s">
        <v>141</v>
      </c>
      <c r="C30" s="106">
        <v>17</v>
      </c>
      <c r="D30" s="212">
        <f>C30/1825</f>
        <v>9.3150684931506845E-3</v>
      </c>
      <c r="E30" s="196" t="s">
        <v>127</v>
      </c>
      <c r="F30" s="36"/>
      <c r="G30" s="37"/>
      <c r="H30" s="38"/>
    </row>
    <row r="31" spans="2:8" ht="15.95" customHeight="1" x14ac:dyDescent="0.3">
      <c r="B31" s="154" t="s">
        <v>154</v>
      </c>
      <c r="C31" s="108">
        <v>17</v>
      </c>
      <c r="D31" s="210">
        <f>C31/1825</f>
        <v>9.3150684931506845E-3</v>
      </c>
      <c r="E31" s="197" t="s">
        <v>146</v>
      </c>
      <c r="F31" s="36"/>
      <c r="G31" s="37"/>
      <c r="H31" s="38"/>
    </row>
    <row r="32" spans="2:8" ht="15.95" customHeight="1" x14ac:dyDescent="0.3">
      <c r="B32" s="150" t="s">
        <v>108</v>
      </c>
      <c r="C32" s="104">
        <v>16</v>
      </c>
      <c r="D32" s="211">
        <f>C32/1825</f>
        <v>8.7671232876712323E-3</v>
      </c>
      <c r="E32" s="195" t="s">
        <v>107</v>
      </c>
      <c r="F32" s="36"/>
      <c r="G32" s="37"/>
      <c r="H32" s="38"/>
    </row>
    <row r="33" spans="2:8" ht="15.95" customHeight="1" x14ac:dyDescent="0.3">
      <c r="B33" s="158" t="s">
        <v>190</v>
      </c>
      <c r="C33" s="112">
        <v>15</v>
      </c>
      <c r="D33" s="214">
        <f>C33/1825</f>
        <v>8.21917808219178E-3</v>
      </c>
      <c r="E33" s="199" t="s">
        <v>178</v>
      </c>
      <c r="F33" s="36"/>
      <c r="G33" s="37"/>
      <c r="H33" s="38"/>
    </row>
    <row r="34" spans="2:8" ht="15.95" customHeight="1" x14ac:dyDescent="0.3">
      <c r="B34" s="166" t="s">
        <v>62</v>
      </c>
      <c r="C34" s="43">
        <v>15</v>
      </c>
      <c r="D34" s="208">
        <f>C34/1825</f>
        <v>8.21917808219178E-3</v>
      </c>
      <c r="E34" s="203" t="s">
        <v>51</v>
      </c>
      <c r="F34" s="36"/>
      <c r="G34" s="37"/>
      <c r="H34" s="38"/>
    </row>
    <row r="35" spans="2:8" ht="15.95" customHeight="1" x14ac:dyDescent="0.3">
      <c r="B35" s="146" t="s">
        <v>72</v>
      </c>
      <c r="C35" s="41">
        <v>14</v>
      </c>
      <c r="D35" s="215">
        <f>C35/1825</f>
        <v>7.6712328767123287E-3</v>
      </c>
      <c r="E35" s="193" t="s">
        <v>69</v>
      </c>
      <c r="F35" s="36"/>
      <c r="G35" s="37"/>
      <c r="H35" s="38"/>
    </row>
    <row r="36" spans="2:8" ht="15.95" customHeight="1" x14ac:dyDescent="0.3">
      <c r="B36" s="148" t="s">
        <v>86</v>
      </c>
      <c r="C36" s="102">
        <v>14</v>
      </c>
      <c r="D36" s="209">
        <f>C36/1825</f>
        <v>7.6712328767123287E-3</v>
      </c>
      <c r="E36" s="194" t="s">
        <v>84</v>
      </c>
      <c r="F36" s="36"/>
      <c r="G36" s="37"/>
      <c r="H36" s="38"/>
    </row>
    <row r="37" spans="2:8" ht="15.95" customHeight="1" x14ac:dyDescent="0.3">
      <c r="B37" s="154" t="s">
        <v>162</v>
      </c>
      <c r="C37" s="108">
        <v>14</v>
      </c>
      <c r="D37" s="210">
        <f>C37/1825</f>
        <v>7.6712328767123287E-3</v>
      </c>
      <c r="E37" s="197" t="s">
        <v>146</v>
      </c>
      <c r="F37" s="36"/>
      <c r="G37" s="37"/>
      <c r="H37" s="38"/>
    </row>
    <row r="38" spans="2:8" ht="15.95" customHeight="1" x14ac:dyDescent="0.3">
      <c r="B38" s="156" t="s">
        <v>175</v>
      </c>
      <c r="C38" s="110">
        <v>14</v>
      </c>
      <c r="D38" s="218">
        <f>C38/1825</f>
        <v>7.6712328767123287E-3</v>
      </c>
      <c r="E38" s="198" t="s">
        <v>170</v>
      </c>
      <c r="F38" s="36"/>
      <c r="G38" s="37"/>
      <c r="H38" s="38"/>
    </row>
    <row r="39" spans="2:8" ht="15.95" customHeight="1" x14ac:dyDescent="0.3">
      <c r="B39" s="162" t="s">
        <v>22</v>
      </c>
      <c r="C39" s="115">
        <v>14</v>
      </c>
      <c r="D39" s="216">
        <f>C39/1825</f>
        <v>7.6712328767123287E-3</v>
      </c>
      <c r="E39" s="201" t="s">
        <v>15</v>
      </c>
      <c r="F39" s="36"/>
      <c r="G39" s="37"/>
      <c r="H39" s="38"/>
    </row>
    <row r="40" spans="2:8" ht="15.95" customHeight="1" x14ac:dyDescent="0.3">
      <c r="B40" s="146" t="s">
        <v>75</v>
      </c>
      <c r="C40" s="41">
        <v>13</v>
      </c>
      <c r="D40" s="215">
        <f>C40/1825</f>
        <v>7.1232876712328764E-3</v>
      </c>
      <c r="E40" s="193" t="s">
        <v>69</v>
      </c>
      <c r="F40" s="36"/>
      <c r="G40" s="37"/>
      <c r="H40" s="38"/>
    </row>
    <row r="41" spans="2:8" ht="15.95" customHeight="1" x14ac:dyDescent="0.3">
      <c r="B41" s="148" t="s">
        <v>105</v>
      </c>
      <c r="C41" s="102">
        <v>13</v>
      </c>
      <c r="D41" s="209">
        <f>C41/1825</f>
        <v>7.1232876712328764E-3</v>
      </c>
      <c r="E41" s="194" t="s">
        <v>84</v>
      </c>
      <c r="F41" s="36"/>
      <c r="G41" s="37"/>
      <c r="H41" s="38"/>
    </row>
    <row r="42" spans="2:8" ht="15.95" customHeight="1" x14ac:dyDescent="0.3">
      <c r="B42" s="150" t="s">
        <v>118</v>
      </c>
      <c r="C42" s="104">
        <v>13</v>
      </c>
      <c r="D42" s="211">
        <f>C42/1825</f>
        <v>7.1232876712328764E-3</v>
      </c>
      <c r="E42" s="195" t="s">
        <v>107</v>
      </c>
      <c r="F42" s="36"/>
      <c r="G42" s="37"/>
      <c r="H42" s="38"/>
    </row>
    <row r="43" spans="2:8" ht="15.95" customHeight="1" x14ac:dyDescent="0.3">
      <c r="B43" s="150" t="s">
        <v>119</v>
      </c>
      <c r="C43" s="104">
        <v>13</v>
      </c>
      <c r="D43" s="211">
        <f>C43/1825</f>
        <v>7.1232876712328764E-3</v>
      </c>
      <c r="E43" s="195" t="s">
        <v>107</v>
      </c>
      <c r="F43" s="36"/>
      <c r="G43" s="37"/>
      <c r="H43" s="38"/>
    </row>
    <row r="44" spans="2:8" ht="15.95" customHeight="1" x14ac:dyDescent="0.3">
      <c r="B44" s="154" t="s">
        <v>160</v>
      </c>
      <c r="C44" s="108">
        <v>13</v>
      </c>
      <c r="D44" s="210">
        <f>C44/1825</f>
        <v>7.1232876712328764E-3</v>
      </c>
      <c r="E44" s="197" t="s">
        <v>146</v>
      </c>
      <c r="F44" s="36"/>
      <c r="G44" s="37"/>
      <c r="H44" s="38"/>
    </row>
    <row r="45" spans="2:8" ht="15.95" customHeight="1" x14ac:dyDescent="0.3">
      <c r="B45" s="154" t="s">
        <v>166</v>
      </c>
      <c r="C45" s="108">
        <v>13</v>
      </c>
      <c r="D45" s="210">
        <f>C45/1825</f>
        <v>7.1232876712328764E-3</v>
      </c>
      <c r="E45" s="197" t="s">
        <v>146</v>
      </c>
      <c r="F45" s="36"/>
      <c r="G45" s="37"/>
      <c r="H45" s="38"/>
    </row>
    <row r="46" spans="2:8" ht="15.95" customHeight="1" x14ac:dyDescent="0.3">
      <c r="B46" s="160" t="s">
        <v>225</v>
      </c>
      <c r="C46" s="42">
        <v>13</v>
      </c>
      <c r="D46" s="213">
        <f>C46/1825</f>
        <v>7.1232876712328764E-3</v>
      </c>
      <c r="E46" s="200" t="s">
        <v>205</v>
      </c>
      <c r="F46" s="36"/>
      <c r="G46" s="37"/>
      <c r="H46" s="38"/>
    </row>
    <row r="47" spans="2:8" ht="15.95" customHeight="1" x14ac:dyDescent="0.3">
      <c r="B47" s="162" t="s">
        <v>21</v>
      </c>
      <c r="C47" s="115">
        <v>13</v>
      </c>
      <c r="D47" s="216">
        <f>C47/1825</f>
        <v>7.1232876712328764E-3</v>
      </c>
      <c r="E47" s="201" t="s">
        <v>15</v>
      </c>
      <c r="F47" s="36"/>
      <c r="G47" s="37"/>
      <c r="H47" s="38"/>
    </row>
    <row r="48" spans="2:8" ht="15.95" customHeight="1" x14ac:dyDescent="0.3">
      <c r="B48" s="144" t="s">
        <v>12</v>
      </c>
      <c r="C48" s="99">
        <v>12</v>
      </c>
      <c r="D48" s="217">
        <f>C48/1825</f>
        <v>6.5753424657534251E-3</v>
      </c>
      <c r="E48" s="220" t="s">
        <v>2</v>
      </c>
      <c r="F48" s="36"/>
      <c r="G48" s="37"/>
      <c r="H48" s="38"/>
    </row>
    <row r="49" spans="2:8" ht="15.95" customHeight="1" x14ac:dyDescent="0.3">
      <c r="B49" s="158" t="s">
        <v>197</v>
      </c>
      <c r="C49" s="112">
        <v>12</v>
      </c>
      <c r="D49" s="214">
        <f>C49/1825</f>
        <v>6.5753424657534251E-3</v>
      </c>
      <c r="E49" s="199" t="s">
        <v>178</v>
      </c>
      <c r="F49" s="36"/>
      <c r="G49" s="37"/>
      <c r="H49" s="38"/>
    </row>
    <row r="50" spans="2:8" ht="15.95" customHeight="1" x14ac:dyDescent="0.3">
      <c r="B50" s="162" t="s">
        <v>26</v>
      </c>
      <c r="C50" s="115">
        <v>12</v>
      </c>
      <c r="D50" s="216">
        <f>C50/1825</f>
        <v>6.5753424657534251E-3</v>
      </c>
      <c r="E50" s="201" t="s">
        <v>15</v>
      </c>
      <c r="F50" s="36"/>
      <c r="G50" s="37"/>
      <c r="H50" s="38"/>
    </row>
    <row r="51" spans="2:8" ht="15.95" customHeight="1" x14ac:dyDescent="0.3">
      <c r="B51" s="144" t="s">
        <v>7</v>
      </c>
      <c r="C51" s="99">
        <v>11</v>
      </c>
      <c r="D51" s="217">
        <f>C51/1825</f>
        <v>6.0273972602739728E-3</v>
      </c>
      <c r="E51" s="220" t="s">
        <v>2</v>
      </c>
      <c r="F51" s="36"/>
      <c r="G51" s="37"/>
      <c r="H51" s="38"/>
    </row>
    <row r="52" spans="2:8" ht="15.95" customHeight="1" x14ac:dyDescent="0.3">
      <c r="B52" s="150" t="s">
        <v>124</v>
      </c>
      <c r="C52" s="104">
        <v>11</v>
      </c>
      <c r="D52" s="211">
        <f>C52/1825</f>
        <v>6.0273972602739728E-3</v>
      </c>
      <c r="E52" s="195" t="s">
        <v>107</v>
      </c>
      <c r="F52" s="36"/>
      <c r="G52" s="37"/>
      <c r="H52" s="38"/>
    </row>
    <row r="53" spans="2:8" ht="15.95" customHeight="1" x14ac:dyDescent="0.3">
      <c r="B53" s="146" t="s">
        <v>266</v>
      </c>
      <c r="C53" s="41">
        <v>10</v>
      </c>
      <c r="D53" s="215">
        <f>C53/1825</f>
        <v>5.4794520547945206E-3</v>
      </c>
      <c r="E53" s="193" t="s">
        <v>69</v>
      </c>
      <c r="F53" s="36"/>
      <c r="G53" s="37"/>
      <c r="H53" s="38"/>
    </row>
    <row r="54" spans="2:8" ht="15.95" customHeight="1" x14ac:dyDescent="0.3">
      <c r="B54" s="148" t="s">
        <v>0</v>
      </c>
      <c r="C54" s="102">
        <v>10</v>
      </c>
      <c r="D54" s="209">
        <f>C54/1825</f>
        <v>5.4794520547945206E-3</v>
      </c>
      <c r="E54" s="194" t="s">
        <v>84</v>
      </c>
      <c r="F54" s="36"/>
      <c r="G54" s="37"/>
      <c r="H54" s="38"/>
    </row>
    <row r="55" spans="2:8" ht="15.95" customHeight="1" x14ac:dyDescent="0.3">
      <c r="B55" s="148" t="s">
        <v>125</v>
      </c>
      <c r="C55" s="102">
        <v>10</v>
      </c>
      <c r="D55" s="209">
        <f>C55/1825</f>
        <v>5.4794520547945206E-3</v>
      </c>
      <c r="E55" s="194" t="s">
        <v>84</v>
      </c>
      <c r="F55" s="36"/>
      <c r="G55" s="37"/>
      <c r="H55" s="38"/>
    </row>
    <row r="56" spans="2:8" ht="15.95" customHeight="1" x14ac:dyDescent="0.3">
      <c r="B56" s="158" t="s">
        <v>191</v>
      </c>
      <c r="C56" s="112">
        <v>10</v>
      </c>
      <c r="D56" s="214">
        <f>C56/1825</f>
        <v>5.4794520547945206E-3</v>
      </c>
      <c r="E56" s="199" t="s">
        <v>178</v>
      </c>
      <c r="F56" s="36"/>
      <c r="G56" s="37"/>
      <c r="H56" s="38"/>
    </row>
    <row r="57" spans="2:8" ht="15.95" customHeight="1" x14ac:dyDescent="0.3">
      <c r="B57" s="166" t="s">
        <v>63</v>
      </c>
      <c r="C57" s="43">
        <v>10</v>
      </c>
      <c r="D57" s="208">
        <f>C57/1825</f>
        <v>5.4794520547945206E-3</v>
      </c>
      <c r="E57" s="203" t="s">
        <v>51</v>
      </c>
      <c r="F57" s="36"/>
      <c r="G57" s="37"/>
      <c r="H57" s="38"/>
    </row>
    <row r="58" spans="2:8" ht="15.95" customHeight="1" x14ac:dyDescent="0.3">
      <c r="B58" s="166" t="s">
        <v>68</v>
      </c>
      <c r="C58" s="43">
        <v>10</v>
      </c>
      <c r="D58" s="208">
        <f>C58/1825</f>
        <v>5.4794520547945206E-3</v>
      </c>
      <c r="E58" s="203" t="s">
        <v>51</v>
      </c>
      <c r="F58" s="36"/>
      <c r="G58" s="37"/>
      <c r="H58" s="38"/>
    </row>
    <row r="59" spans="2:8" ht="15.95" customHeight="1" x14ac:dyDescent="0.3">
      <c r="B59" s="144" t="s">
        <v>37</v>
      </c>
      <c r="C59" s="99">
        <v>9</v>
      </c>
      <c r="D59" s="217">
        <f>C59/1825</f>
        <v>4.9315068493150684E-3</v>
      </c>
      <c r="E59" s="220" t="s">
        <v>2</v>
      </c>
      <c r="F59" s="36"/>
      <c r="G59" s="37"/>
      <c r="H59" s="38"/>
    </row>
    <row r="60" spans="2:8" ht="15.95" customHeight="1" x14ac:dyDescent="0.3">
      <c r="B60" s="144" t="s">
        <v>50</v>
      </c>
      <c r="C60" s="99">
        <v>9</v>
      </c>
      <c r="D60" s="217">
        <f>C60/1825</f>
        <v>4.9315068493150684E-3</v>
      </c>
      <c r="E60" s="220" t="s">
        <v>2</v>
      </c>
      <c r="F60" s="36"/>
      <c r="G60" s="37"/>
      <c r="H60" s="38"/>
    </row>
    <row r="61" spans="2:8" ht="15.95" customHeight="1" x14ac:dyDescent="0.3">
      <c r="B61" s="146" t="s">
        <v>233</v>
      </c>
      <c r="C61" s="41">
        <v>9</v>
      </c>
      <c r="D61" s="215">
        <f>C61/1825</f>
        <v>4.9315068493150684E-3</v>
      </c>
      <c r="E61" s="193" t="s">
        <v>69</v>
      </c>
      <c r="F61" s="36"/>
      <c r="G61" s="37"/>
      <c r="H61" s="38"/>
    </row>
    <row r="62" spans="2:8" ht="15.95" customHeight="1" x14ac:dyDescent="0.3">
      <c r="B62" s="146" t="s">
        <v>81</v>
      </c>
      <c r="C62" s="41">
        <v>9</v>
      </c>
      <c r="D62" s="215">
        <f>C62/1825</f>
        <v>4.9315068493150684E-3</v>
      </c>
      <c r="E62" s="193" t="s">
        <v>69</v>
      </c>
      <c r="F62" s="36"/>
      <c r="G62" s="37"/>
      <c r="H62" s="38"/>
    </row>
    <row r="63" spans="2:8" ht="15.95" customHeight="1" x14ac:dyDescent="0.3">
      <c r="B63" s="148" t="s">
        <v>102</v>
      </c>
      <c r="C63" s="102">
        <v>9</v>
      </c>
      <c r="D63" s="209">
        <f>C63/1825</f>
        <v>4.9315068493150684E-3</v>
      </c>
      <c r="E63" s="194" t="s">
        <v>84</v>
      </c>
      <c r="F63" s="36"/>
      <c r="G63" s="37"/>
      <c r="H63" s="38"/>
    </row>
    <row r="64" spans="2:8" ht="15.95" customHeight="1" x14ac:dyDescent="0.3">
      <c r="B64" s="148" t="s">
        <v>93</v>
      </c>
      <c r="C64" s="102">
        <v>9</v>
      </c>
      <c r="D64" s="209">
        <f>C64/1825</f>
        <v>4.9315068493150684E-3</v>
      </c>
      <c r="E64" s="194" t="s">
        <v>84</v>
      </c>
      <c r="F64" s="36"/>
      <c r="G64" s="37"/>
      <c r="H64" s="38"/>
    </row>
    <row r="65" spans="2:8" ht="15.95" customHeight="1" x14ac:dyDescent="0.3">
      <c r="B65" s="148" t="s">
        <v>92</v>
      </c>
      <c r="C65" s="102">
        <v>9</v>
      </c>
      <c r="D65" s="209">
        <f>C65/1825</f>
        <v>4.9315068493150684E-3</v>
      </c>
      <c r="E65" s="194" t="s">
        <v>84</v>
      </c>
      <c r="F65" s="36"/>
      <c r="G65" s="37"/>
      <c r="H65" s="38"/>
    </row>
    <row r="66" spans="2:8" ht="15.95" customHeight="1" x14ac:dyDescent="0.3">
      <c r="B66" s="152" t="s">
        <v>132</v>
      </c>
      <c r="C66" s="106">
        <v>9</v>
      </c>
      <c r="D66" s="212">
        <f>C66/1825</f>
        <v>4.9315068493150684E-3</v>
      </c>
      <c r="E66" s="196" t="s">
        <v>127</v>
      </c>
      <c r="F66" s="36"/>
      <c r="G66" s="37"/>
      <c r="H66" s="38"/>
    </row>
    <row r="67" spans="2:8" ht="15.95" customHeight="1" x14ac:dyDescent="0.3">
      <c r="B67" s="154" t="s">
        <v>156</v>
      </c>
      <c r="C67" s="108">
        <v>9</v>
      </c>
      <c r="D67" s="210">
        <f>C67/1825</f>
        <v>4.9315068493150684E-3</v>
      </c>
      <c r="E67" s="197" t="s">
        <v>146</v>
      </c>
      <c r="F67" s="36"/>
      <c r="G67" s="37"/>
      <c r="H67" s="38"/>
    </row>
    <row r="68" spans="2:8" ht="15.95" customHeight="1" x14ac:dyDescent="0.3">
      <c r="B68" s="156" t="s">
        <v>171</v>
      </c>
      <c r="C68" s="110">
        <v>9</v>
      </c>
      <c r="D68" s="218">
        <f>C68/1825</f>
        <v>4.9315068493150684E-3</v>
      </c>
      <c r="E68" s="198" t="s">
        <v>170</v>
      </c>
      <c r="F68" s="36"/>
      <c r="G68" s="37"/>
      <c r="H68" s="38"/>
    </row>
    <row r="69" spans="2:8" ht="15.95" customHeight="1" x14ac:dyDescent="0.3">
      <c r="B69" s="164" t="s">
        <v>43</v>
      </c>
      <c r="C69" s="40">
        <v>9</v>
      </c>
      <c r="D69" s="207">
        <f>C69/1825</f>
        <v>4.9315068493150684E-3</v>
      </c>
      <c r="E69" s="202" t="s">
        <v>36</v>
      </c>
      <c r="F69" s="36"/>
      <c r="G69" s="37"/>
      <c r="H69" s="38"/>
    </row>
    <row r="70" spans="2:8" ht="15.95" customHeight="1" x14ac:dyDescent="0.3">
      <c r="B70" s="166" t="s">
        <v>54</v>
      </c>
      <c r="C70" s="43">
        <v>9</v>
      </c>
      <c r="D70" s="208">
        <f>C70/1825</f>
        <v>4.9315068493150684E-3</v>
      </c>
      <c r="E70" s="203" t="s">
        <v>51</v>
      </c>
      <c r="F70" s="36"/>
      <c r="G70" s="37"/>
      <c r="H70" s="38"/>
    </row>
    <row r="71" spans="2:8" ht="15.95" customHeight="1" x14ac:dyDescent="0.3">
      <c r="B71" s="144" t="s">
        <v>10</v>
      </c>
      <c r="C71" s="99">
        <v>8</v>
      </c>
      <c r="D71" s="217">
        <f>C71/1825</f>
        <v>4.3835616438356161E-3</v>
      </c>
      <c r="E71" s="220" t="s">
        <v>2</v>
      </c>
      <c r="F71" s="36"/>
      <c r="G71" s="37"/>
      <c r="H71" s="38"/>
    </row>
    <row r="72" spans="2:8" ht="15.95" customHeight="1" x14ac:dyDescent="0.3">
      <c r="B72" s="146" t="s">
        <v>77</v>
      </c>
      <c r="C72" s="41">
        <v>8</v>
      </c>
      <c r="D72" s="215">
        <f>C72/1825</f>
        <v>4.3835616438356161E-3</v>
      </c>
      <c r="E72" s="193" t="s">
        <v>69</v>
      </c>
      <c r="F72" s="36"/>
      <c r="G72" s="37"/>
      <c r="H72" s="38"/>
    </row>
    <row r="73" spans="2:8" ht="15.95" customHeight="1" x14ac:dyDescent="0.3">
      <c r="B73" s="148" t="s">
        <v>106</v>
      </c>
      <c r="C73" s="102">
        <v>8</v>
      </c>
      <c r="D73" s="209">
        <f>C73/1825</f>
        <v>4.3835616438356161E-3</v>
      </c>
      <c r="E73" s="194" t="s">
        <v>84</v>
      </c>
      <c r="F73" s="36"/>
      <c r="G73" s="37"/>
      <c r="H73" s="38"/>
    </row>
    <row r="74" spans="2:8" ht="15.95" customHeight="1" x14ac:dyDescent="0.3">
      <c r="B74" s="152" t="s">
        <v>138</v>
      </c>
      <c r="C74" s="106">
        <v>8</v>
      </c>
      <c r="D74" s="212">
        <f>C74/1825</f>
        <v>4.3835616438356161E-3</v>
      </c>
      <c r="E74" s="196" t="s">
        <v>127</v>
      </c>
      <c r="F74" s="36"/>
      <c r="G74" s="37"/>
      <c r="H74" s="38"/>
    </row>
    <row r="75" spans="2:8" ht="15.95" customHeight="1" x14ac:dyDescent="0.3">
      <c r="B75" s="154" t="s">
        <v>242</v>
      </c>
      <c r="C75" s="108">
        <v>8</v>
      </c>
      <c r="D75" s="210">
        <f>C75/1825</f>
        <v>4.3835616438356161E-3</v>
      </c>
      <c r="E75" s="197" t="s">
        <v>146</v>
      </c>
      <c r="F75" s="36"/>
      <c r="G75" s="37"/>
      <c r="H75" s="38"/>
    </row>
    <row r="76" spans="2:8" ht="15.95" customHeight="1" x14ac:dyDescent="0.3">
      <c r="B76" s="156" t="s">
        <v>173</v>
      </c>
      <c r="C76" s="110">
        <v>8</v>
      </c>
      <c r="D76" s="218">
        <f>C76/1825</f>
        <v>4.3835616438356161E-3</v>
      </c>
      <c r="E76" s="198" t="s">
        <v>170</v>
      </c>
      <c r="F76" s="36"/>
      <c r="G76" s="37"/>
      <c r="H76" s="38"/>
    </row>
    <row r="77" spans="2:8" ht="15.95" customHeight="1" x14ac:dyDescent="0.3">
      <c r="B77" s="158" t="s">
        <v>183</v>
      </c>
      <c r="C77" s="112">
        <v>8</v>
      </c>
      <c r="D77" s="214">
        <f>C77/1825</f>
        <v>4.3835616438356161E-3</v>
      </c>
      <c r="E77" s="199" t="s">
        <v>178</v>
      </c>
      <c r="F77" s="36"/>
      <c r="G77" s="37"/>
      <c r="H77" s="38"/>
    </row>
    <row r="78" spans="2:8" ht="15.95" customHeight="1" x14ac:dyDescent="0.3">
      <c r="B78" s="158" t="s">
        <v>186</v>
      </c>
      <c r="C78" s="112">
        <v>8</v>
      </c>
      <c r="D78" s="214">
        <f>C78/1825</f>
        <v>4.3835616438356161E-3</v>
      </c>
      <c r="E78" s="199" t="s">
        <v>178</v>
      </c>
      <c r="F78" s="36"/>
      <c r="G78" s="37"/>
      <c r="H78" s="38"/>
    </row>
    <row r="79" spans="2:8" ht="15.95" customHeight="1" x14ac:dyDescent="0.3">
      <c r="B79" s="162" t="s">
        <v>25</v>
      </c>
      <c r="C79" s="115">
        <v>8</v>
      </c>
      <c r="D79" s="216">
        <f>C79/1825</f>
        <v>4.3835616438356161E-3</v>
      </c>
      <c r="E79" s="201" t="s">
        <v>15</v>
      </c>
      <c r="F79" s="36"/>
      <c r="G79" s="37"/>
      <c r="H79" s="38"/>
    </row>
    <row r="80" spans="2:8" ht="15.95" customHeight="1" x14ac:dyDescent="0.3">
      <c r="B80" s="144" t="s">
        <v>295</v>
      </c>
      <c r="C80" s="99">
        <v>7</v>
      </c>
      <c r="D80" s="217">
        <f>C80/1825</f>
        <v>3.8356164383561643E-3</v>
      </c>
      <c r="E80" s="220" t="s">
        <v>2</v>
      </c>
      <c r="F80" s="36"/>
      <c r="G80" s="37"/>
      <c r="H80" s="38"/>
    </row>
    <row r="81" spans="2:8" ht="15.95" customHeight="1" x14ac:dyDescent="0.3">
      <c r="B81" s="154" t="s">
        <v>153</v>
      </c>
      <c r="C81" s="108">
        <v>7</v>
      </c>
      <c r="D81" s="210">
        <f>C81/1825</f>
        <v>3.8356164383561643E-3</v>
      </c>
      <c r="E81" s="197" t="s">
        <v>146</v>
      </c>
      <c r="F81" s="36"/>
      <c r="G81" s="37"/>
      <c r="H81" s="38"/>
    </row>
    <row r="82" spans="2:8" ht="15.95" customHeight="1" x14ac:dyDescent="0.3">
      <c r="B82" s="154" t="s">
        <v>164</v>
      </c>
      <c r="C82" s="108">
        <v>7</v>
      </c>
      <c r="D82" s="210">
        <f>C82/1825</f>
        <v>3.8356164383561643E-3</v>
      </c>
      <c r="E82" s="197" t="s">
        <v>146</v>
      </c>
      <c r="F82" s="36"/>
      <c r="G82" s="37"/>
      <c r="H82" s="38"/>
    </row>
    <row r="83" spans="2:8" ht="15.95" customHeight="1" x14ac:dyDescent="0.3">
      <c r="B83" s="158" t="s">
        <v>337</v>
      </c>
      <c r="C83" s="112">
        <v>7</v>
      </c>
      <c r="D83" s="214">
        <f>C83/1825</f>
        <v>3.8356164383561643E-3</v>
      </c>
      <c r="E83" s="199" t="s">
        <v>178</v>
      </c>
      <c r="F83" s="36"/>
      <c r="G83" s="37"/>
      <c r="H83" s="38"/>
    </row>
    <row r="84" spans="2:8" ht="15.95" customHeight="1" x14ac:dyDescent="0.3">
      <c r="B84" s="160" t="s">
        <v>373</v>
      </c>
      <c r="C84" s="42">
        <v>7</v>
      </c>
      <c r="D84" s="213">
        <f>C84/1825</f>
        <v>3.8356164383561643E-3</v>
      </c>
      <c r="E84" s="200" t="s">
        <v>205</v>
      </c>
      <c r="F84" s="36"/>
      <c r="G84" s="37"/>
      <c r="H84" s="38"/>
    </row>
    <row r="85" spans="2:8" ht="15.95" customHeight="1" x14ac:dyDescent="0.3">
      <c r="B85" s="160" t="s">
        <v>218</v>
      </c>
      <c r="C85" s="42">
        <v>7</v>
      </c>
      <c r="D85" s="213">
        <f>C85/1825</f>
        <v>3.8356164383561643E-3</v>
      </c>
      <c r="E85" s="200" t="s">
        <v>205</v>
      </c>
      <c r="F85" s="36"/>
      <c r="G85" s="37"/>
      <c r="H85" s="38"/>
    </row>
    <row r="86" spans="2:8" ht="15.95" customHeight="1" x14ac:dyDescent="0.3">
      <c r="B86" s="162" t="s">
        <v>269</v>
      </c>
      <c r="C86" s="115">
        <v>7</v>
      </c>
      <c r="D86" s="216">
        <f>C86/1825</f>
        <v>3.8356164383561643E-3</v>
      </c>
      <c r="E86" s="201" t="s">
        <v>15</v>
      </c>
      <c r="F86" s="36"/>
      <c r="G86" s="37"/>
      <c r="H86" s="38"/>
    </row>
    <row r="87" spans="2:8" ht="15.95" customHeight="1" x14ac:dyDescent="0.3">
      <c r="B87" s="166" t="s">
        <v>59</v>
      </c>
      <c r="C87" s="43">
        <v>7</v>
      </c>
      <c r="D87" s="208">
        <f>C87/1825</f>
        <v>3.8356164383561643E-3</v>
      </c>
      <c r="E87" s="203" t="s">
        <v>51</v>
      </c>
      <c r="F87" s="36"/>
      <c r="G87" s="37"/>
      <c r="H87" s="38"/>
    </row>
    <row r="88" spans="2:8" ht="15.95" customHeight="1" x14ac:dyDescent="0.3">
      <c r="B88" s="166" t="s">
        <v>264</v>
      </c>
      <c r="C88" s="43">
        <v>7</v>
      </c>
      <c r="D88" s="208">
        <f>C88/1825</f>
        <v>3.8356164383561643E-3</v>
      </c>
      <c r="E88" s="203" t="s">
        <v>51</v>
      </c>
      <c r="F88" s="36"/>
      <c r="G88" s="37"/>
      <c r="H88" s="38"/>
    </row>
    <row r="89" spans="2:8" ht="15.95" customHeight="1" x14ac:dyDescent="0.3">
      <c r="B89" s="166" t="s">
        <v>52</v>
      </c>
      <c r="C89" s="43">
        <v>7</v>
      </c>
      <c r="D89" s="208">
        <f>C89/1825</f>
        <v>3.8356164383561643E-3</v>
      </c>
      <c r="E89" s="203" t="s">
        <v>51</v>
      </c>
      <c r="F89" s="36"/>
      <c r="G89" s="37"/>
      <c r="H89" s="38"/>
    </row>
    <row r="90" spans="2:8" ht="15.95" customHeight="1" x14ac:dyDescent="0.3">
      <c r="B90" s="166" t="s">
        <v>291</v>
      </c>
      <c r="C90" s="43">
        <v>7</v>
      </c>
      <c r="D90" s="208">
        <f>C90/1825</f>
        <v>3.8356164383561643E-3</v>
      </c>
      <c r="E90" s="203" t="s">
        <v>51</v>
      </c>
      <c r="F90" s="36"/>
      <c r="G90" s="37"/>
      <c r="H90" s="38"/>
    </row>
    <row r="91" spans="2:8" ht="15.95" customHeight="1" x14ac:dyDescent="0.3">
      <c r="B91" s="144" t="s">
        <v>13</v>
      </c>
      <c r="C91" s="99">
        <v>6</v>
      </c>
      <c r="D91" s="217">
        <f>C91/1825</f>
        <v>3.2876712328767125E-3</v>
      </c>
      <c r="E91" s="220" t="s">
        <v>2</v>
      </c>
      <c r="F91" s="36"/>
      <c r="G91" s="37"/>
      <c r="H91" s="38"/>
    </row>
    <row r="92" spans="2:8" ht="15.95" customHeight="1" x14ac:dyDescent="0.3">
      <c r="B92" s="146" t="s">
        <v>282</v>
      </c>
      <c r="C92" s="41">
        <v>6</v>
      </c>
      <c r="D92" s="215">
        <f>C92/1825</f>
        <v>3.2876712328767125E-3</v>
      </c>
      <c r="E92" s="193" t="s">
        <v>69</v>
      </c>
      <c r="F92" s="36"/>
      <c r="G92" s="37"/>
      <c r="H92" s="38"/>
    </row>
    <row r="93" spans="2:8" ht="15.95" customHeight="1" x14ac:dyDescent="0.3">
      <c r="B93" s="146" t="s">
        <v>76</v>
      </c>
      <c r="C93" s="41">
        <v>6</v>
      </c>
      <c r="D93" s="215">
        <f>C93/1825</f>
        <v>3.2876712328767125E-3</v>
      </c>
      <c r="E93" s="193" t="s">
        <v>69</v>
      </c>
      <c r="F93" s="36"/>
      <c r="G93" s="37"/>
      <c r="H93" s="38"/>
    </row>
    <row r="94" spans="2:8" ht="15.95" customHeight="1" x14ac:dyDescent="0.3">
      <c r="B94" s="148" t="s">
        <v>87</v>
      </c>
      <c r="C94" s="102">
        <v>6</v>
      </c>
      <c r="D94" s="209">
        <f>C94/1825</f>
        <v>3.2876712328767125E-3</v>
      </c>
      <c r="E94" s="194" t="s">
        <v>84</v>
      </c>
      <c r="F94" s="36"/>
      <c r="G94" s="37"/>
      <c r="H94" s="38"/>
    </row>
    <row r="95" spans="2:8" ht="15.95" customHeight="1" x14ac:dyDescent="0.3">
      <c r="B95" s="150" t="s">
        <v>126</v>
      </c>
      <c r="C95" s="104">
        <v>6</v>
      </c>
      <c r="D95" s="211">
        <f>C95/1825</f>
        <v>3.2876712328767125E-3</v>
      </c>
      <c r="E95" s="195" t="s">
        <v>107</v>
      </c>
      <c r="F95" s="36"/>
      <c r="G95" s="37"/>
      <c r="H95" s="38"/>
    </row>
    <row r="96" spans="2:8" ht="15.95" customHeight="1" x14ac:dyDescent="0.3">
      <c r="B96" s="150" t="s">
        <v>292</v>
      </c>
      <c r="C96" s="104">
        <v>6</v>
      </c>
      <c r="D96" s="211">
        <f>C96/1825</f>
        <v>3.2876712328767125E-3</v>
      </c>
      <c r="E96" s="195" t="s">
        <v>107</v>
      </c>
      <c r="F96" s="36"/>
      <c r="G96" s="37"/>
      <c r="H96" s="38"/>
    </row>
    <row r="97" spans="2:8" ht="15.95" customHeight="1" x14ac:dyDescent="0.3">
      <c r="B97" s="152" t="s">
        <v>142</v>
      </c>
      <c r="C97" s="106">
        <v>6</v>
      </c>
      <c r="D97" s="212">
        <f>C97/1825</f>
        <v>3.2876712328767125E-3</v>
      </c>
      <c r="E97" s="196" t="s">
        <v>127</v>
      </c>
      <c r="F97" s="36"/>
      <c r="G97" s="37"/>
      <c r="H97" s="38"/>
    </row>
    <row r="98" spans="2:8" ht="15.95" customHeight="1" x14ac:dyDescent="0.3">
      <c r="B98" s="152" t="s">
        <v>128</v>
      </c>
      <c r="C98" s="106">
        <v>6</v>
      </c>
      <c r="D98" s="212">
        <f>C98/1825</f>
        <v>3.2876712328767125E-3</v>
      </c>
      <c r="E98" s="196" t="s">
        <v>127</v>
      </c>
      <c r="F98" s="36"/>
      <c r="G98" s="37"/>
      <c r="H98" s="38"/>
    </row>
    <row r="99" spans="2:8" ht="15.95" customHeight="1" x14ac:dyDescent="0.3">
      <c r="B99" s="152" t="s">
        <v>350</v>
      </c>
      <c r="C99" s="106">
        <v>6</v>
      </c>
      <c r="D99" s="212">
        <f>C99/1825</f>
        <v>3.2876712328767125E-3</v>
      </c>
      <c r="E99" s="196" t="s">
        <v>127</v>
      </c>
      <c r="F99" s="36"/>
      <c r="G99" s="37"/>
      <c r="H99" s="38"/>
    </row>
    <row r="100" spans="2:8" ht="15.95" customHeight="1" x14ac:dyDescent="0.3">
      <c r="B100" s="154" t="s">
        <v>149</v>
      </c>
      <c r="C100" s="108">
        <v>6</v>
      </c>
      <c r="D100" s="210">
        <f>C100/1825</f>
        <v>3.2876712328767125E-3</v>
      </c>
      <c r="E100" s="197" t="s">
        <v>146</v>
      </c>
      <c r="F100" s="36"/>
      <c r="G100" s="37"/>
      <c r="H100" s="38"/>
    </row>
    <row r="101" spans="2:8" ht="15.95" customHeight="1" x14ac:dyDescent="0.3">
      <c r="B101" s="154" t="s">
        <v>152</v>
      </c>
      <c r="C101" s="108">
        <v>6</v>
      </c>
      <c r="D101" s="210">
        <f>C101/1825</f>
        <v>3.2876712328767125E-3</v>
      </c>
      <c r="E101" s="197" t="s">
        <v>146</v>
      </c>
      <c r="F101" s="36"/>
      <c r="G101" s="37"/>
      <c r="H101" s="38"/>
    </row>
    <row r="102" spans="2:8" ht="15.95" customHeight="1" x14ac:dyDescent="0.3">
      <c r="B102" s="156" t="s">
        <v>284</v>
      </c>
      <c r="C102" s="110">
        <v>6</v>
      </c>
      <c r="D102" s="218">
        <f>C102/1825</f>
        <v>3.2876712328767125E-3</v>
      </c>
      <c r="E102" s="198" t="s">
        <v>170</v>
      </c>
      <c r="F102" s="36"/>
      <c r="G102" s="37"/>
      <c r="H102" s="38"/>
    </row>
    <row r="103" spans="2:8" ht="15.95" customHeight="1" x14ac:dyDescent="0.3">
      <c r="B103" s="160" t="s">
        <v>216</v>
      </c>
      <c r="C103" s="42">
        <v>6</v>
      </c>
      <c r="D103" s="213">
        <f>C103/1825</f>
        <v>3.2876712328767125E-3</v>
      </c>
      <c r="E103" s="200" t="s">
        <v>205</v>
      </c>
      <c r="F103" s="36"/>
      <c r="G103" s="37"/>
      <c r="H103" s="38"/>
    </row>
    <row r="104" spans="2:8" ht="15.95" customHeight="1" x14ac:dyDescent="0.3">
      <c r="B104" s="160" t="s">
        <v>206</v>
      </c>
      <c r="C104" s="42">
        <v>6</v>
      </c>
      <c r="D104" s="213">
        <f>C104/1825</f>
        <v>3.2876712328767125E-3</v>
      </c>
      <c r="E104" s="200" t="s">
        <v>205</v>
      </c>
      <c r="F104" s="36"/>
      <c r="G104" s="37"/>
      <c r="H104" s="38"/>
    </row>
    <row r="105" spans="2:8" ht="15.95" customHeight="1" x14ac:dyDescent="0.3">
      <c r="B105" s="162" t="s">
        <v>17</v>
      </c>
      <c r="C105" s="115">
        <v>6</v>
      </c>
      <c r="D105" s="216">
        <f>C105/1825</f>
        <v>3.2876712328767125E-3</v>
      </c>
      <c r="E105" s="201" t="s">
        <v>15</v>
      </c>
      <c r="F105" s="36"/>
      <c r="G105" s="37"/>
      <c r="H105" s="38"/>
    </row>
    <row r="106" spans="2:8" ht="15.95" customHeight="1" x14ac:dyDescent="0.3">
      <c r="B106" s="162" t="s">
        <v>28</v>
      </c>
      <c r="C106" s="115">
        <v>6</v>
      </c>
      <c r="D106" s="216">
        <f>C106/1825</f>
        <v>3.2876712328767125E-3</v>
      </c>
      <c r="E106" s="201" t="s">
        <v>15</v>
      </c>
      <c r="F106" s="36"/>
      <c r="G106" s="37"/>
      <c r="H106" s="38"/>
    </row>
    <row r="107" spans="2:8" ht="15.95" customHeight="1" x14ac:dyDescent="0.3">
      <c r="B107" s="162" t="s">
        <v>33</v>
      </c>
      <c r="C107" s="115">
        <v>6</v>
      </c>
      <c r="D107" s="216">
        <f>C107/1825</f>
        <v>3.2876712328767125E-3</v>
      </c>
      <c r="E107" s="201" t="s">
        <v>15</v>
      </c>
      <c r="F107" s="36"/>
      <c r="G107" s="37"/>
      <c r="H107" s="38"/>
    </row>
    <row r="108" spans="2:8" ht="15.95" customHeight="1" x14ac:dyDescent="0.3">
      <c r="B108" s="164" t="s">
        <v>277</v>
      </c>
      <c r="C108" s="40">
        <v>6</v>
      </c>
      <c r="D108" s="207">
        <f>C108/1825</f>
        <v>3.2876712328767125E-3</v>
      </c>
      <c r="E108" s="202" t="s">
        <v>36</v>
      </c>
      <c r="F108" s="36"/>
      <c r="G108" s="37"/>
      <c r="H108" s="38"/>
    </row>
    <row r="109" spans="2:8" ht="15.95" customHeight="1" x14ac:dyDescent="0.3">
      <c r="B109" s="166" t="s">
        <v>60</v>
      </c>
      <c r="C109" s="43">
        <v>6</v>
      </c>
      <c r="D109" s="208">
        <f>C109/1825</f>
        <v>3.2876712328767125E-3</v>
      </c>
      <c r="E109" s="203" t="s">
        <v>51</v>
      </c>
      <c r="F109" s="36"/>
      <c r="G109" s="37"/>
      <c r="H109" s="38"/>
    </row>
    <row r="110" spans="2:8" ht="15.95" customHeight="1" x14ac:dyDescent="0.3">
      <c r="B110" s="146" t="s">
        <v>71</v>
      </c>
      <c r="C110" s="41">
        <v>5</v>
      </c>
      <c r="D110" s="215">
        <f>C110/1825</f>
        <v>2.7397260273972603E-3</v>
      </c>
      <c r="E110" s="193" t="s">
        <v>69</v>
      </c>
      <c r="F110" s="36"/>
      <c r="G110" s="37"/>
      <c r="H110" s="38"/>
    </row>
    <row r="111" spans="2:8" ht="15.95" customHeight="1" x14ac:dyDescent="0.3">
      <c r="B111" s="146" t="s">
        <v>348</v>
      </c>
      <c r="C111" s="41">
        <v>5</v>
      </c>
      <c r="D111" s="215">
        <f>C111/1825</f>
        <v>2.7397260273972603E-3</v>
      </c>
      <c r="E111" s="193" t="s">
        <v>69</v>
      </c>
      <c r="F111" s="36"/>
      <c r="G111" s="37"/>
      <c r="H111" s="38"/>
    </row>
    <row r="112" spans="2:8" ht="15.95" customHeight="1" x14ac:dyDescent="0.3">
      <c r="B112" s="148" t="s">
        <v>104</v>
      </c>
      <c r="C112" s="102">
        <v>5</v>
      </c>
      <c r="D112" s="209">
        <f>C112/1825</f>
        <v>2.7397260273972603E-3</v>
      </c>
      <c r="E112" s="194" t="s">
        <v>84</v>
      </c>
      <c r="F112" s="36"/>
      <c r="G112" s="37"/>
      <c r="H112" s="38"/>
    </row>
    <row r="113" spans="2:8" ht="15.95" customHeight="1" x14ac:dyDescent="0.3">
      <c r="B113" s="148" t="s">
        <v>85</v>
      </c>
      <c r="C113" s="102">
        <v>5</v>
      </c>
      <c r="D113" s="209">
        <f>C113/1825</f>
        <v>2.7397260273972603E-3</v>
      </c>
      <c r="E113" s="194" t="s">
        <v>84</v>
      </c>
      <c r="F113" s="36"/>
      <c r="G113" s="37"/>
      <c r="H113" s="38"/>
    </row>
    <row r="114" spans="2:8" ht="15.95" customHeight="1" x14ac:dyDescent="0.3">
      <c r="B114" s="148" t="s">
        <v>333</v>
      </c>
      <c r="C114" s="102">
        <v>5</v>
      </c>
      <c r="D114" s="209">
        <f>C114/1825</f>
        <v>2.7397260273972603E-3</v>
      </c>
      <c r="E114" s="194" t="s">
        <v>84</v>
      </c>
      <c r="F114" s="36"/>
      <c r="G114" s="37"/>
      <c r="H114" s="38"/>
    </row>
    <row r="115" spans="2:8" ht="15.95" customHeight="1" x14ac:dyDescent="0.3">
      <c r="B115" s="148" t="s">
        <v>98</v>
      </c>
      <c r="C115" s="102">
        <v>5</v>
      </c>
      <c r="D115" s="209">
        <f>C115/1825</f>
        <v>2.7397260273972603E-3</v>
      </c>
      <c r="E115" s="194" t="s">
        <v>84</v>
      </c>
      <c r="F115" s="36"/>
      <c r="G115" s="37"/>
      <c r="H115" s="38"/>
    </row>
    <row r="116" spans="2:8" ht="15.95" customHeight="1" x14ac:dyDescent="0.3">
      <c r="B116" s="150" t="s">
        <v>320</v>
      </c>
      <c r="C116" s="104">
        <v>5</v>
      </c>
      <c r="D116" s="211">
        <f>C116/1825</f>
        <v>2.7397260273972603E-3</v>
      </c>
      <c r="E116" s="195" t="s">
        <v>107</v>
      </c>
      <c r="F116" s="36"/>
      <c r="G116" s="37"/>
      <c r="H116" s="38"/>
    </row>
    <row r="117" spans="2:8" ht="15.95" customHeight="1" x14ac:dyDescent="0.3">
      <c r="B117" s="150" t="s">
        <v>335</v>
      </c>
      <c r="C117" s="104">
        <v>5</v>
      </c>
      <c r="D117" s="211">
        <f>C117/1825</f>
        <v>2.7397260273972603E-3</v>
      </c>
      <c r="E117" s="195" t="s">
        <v>107</v>
      </c>
      <c r="F117" s="36"/>
      <c r="G117" s="37"/>
      <c r="H117" s="38"/>
    </row>
    <row r="118" spans="2:8" ht="15.95" customHeight="1" x14ac:dyDescent="0.3">
      <c r="B118" s="152" t="s">
        <v>139</v>
      </c>
      <c r="C118" s="106">
        <v>5</v>
      </c>
      <c r="D118" s="212">
        <f>C118/1825</f>
        <v>2.7397260273972603E-3</v>
      </c>
      <c r="E118" s="196" t="s">
        <v>127</v>
      </c>
      <c r="F118" s="36"/>
      <c r="G118" s="37"/>
      <c r="H118" s="38"/>
    </row>
    <row r="119" spans="2:8" ht="15.95" customHeight="1" x14ac:dyDescent="0.3">
      <c r="B119" s="152" t="s">
        <v>140</v>
      </c>
      <c r="C119" s="106">
        <v>5</v>
      </c>
      <c r="D119" s="212">
        <f>C119/1825</f>
        <v>2.7397260273972603E-3</v>
      </c>
      <c r="E119" s="196" t="s">
        <v>127</v>
      </c>
      <c r="F119" s="36"/>
      <c r="G119" s="37"/>
      <c r="H119" s="38"/>
    </row>
    <row r="120" spans="2:8" ht="15.95" customHeight="1" x14ac:dyDescent="0.3">
      <c r="B120" s="154" t="s">
        <v>273</v>
      </c>
      <c r="C120" s="108">
        <v>5</v>
      </c>
      <c r="D120" s="210">
        <f>C120/1825</f>
        <v>2.7397260273972603E-3</v>
      </c>
      <c r="E120" s="197" t="s">
        <v>146</v>
      </c>
      <c r="F120" s="36"/>
      <c r="G120" s="37"/>
      <c r="H120" s="38"/>
    </row>
    <row r="121" spans="2:8" ht="15.95" customHeight="1" x14ac:dyDescent="0.3">
      <c r="B121" s="158" t="s">
        <v>188</v>
      </c>
      <c r="C121" s="112">
        <v>5</v>
      </c>
      <c r="D121" s="214">
        <f>C121/1825</f>
        <v>2.7397260273972603E-3</v>
      </c>
      <c r="E121" s="199" t="s">
        <v>178</v>
      </c>
      <c r="F121" s="36"/>
      <c r="G121" s="37"/>
      <c r="H121" s="38"/>
    </row>
    <row r="122" spans="2:8" ht="15.95" customHeight="1" x14ac:dyDescent="0.3">
      <c r="B122" s="158" t="s">
        <v>285</v>
      </c>
      <c r="C122" s="112">
        <v>5</v>
      </c>
      <c r="D122" s="214">
        <f>C122/1825</f>
        <v>2.7397260273972603E-3</v>
      </c>
      <c r="E122" s="199" t="s">
        <v>178</v>
      </c>
      <c r="F122" s="36"/>
      <c r="G122" s="37"/>
      <c r="H122" s="38"/>
    </row>
    <row r="123" spans="2:8" ht="15.95" customHeight="1" x14ac:dyDescent="0.3">
      <c r="B123" s="158" t="s">
        <v>198</v>
      </c>
      <c r="C123" s="112">
        <v>5</v>
      </c>
      <c r="D123" s="214">
        <f>C123/1825</f>
        <v>2.7397260273972603E-3</v>
      </c>
      <c r="E123" s="199" t="s">
        <v>178</v>
      </c>
      <c r="F123" s="36"/>
      <c r="G123" s="37"/>
      <c r="H123" s="38"/>
    </row>
    <row r="124" spans="2:8" ht="15.95" customHeight="1" x14ac:dyDescent="0.3">
      <c r="B124" s="158" t="s">
        <v>187</v>
      </c>
      <c r="C124" s="112">
        <v>5</v>
      </c>
      <c r="D124" s="214">
        <f>C124/1825</f>
        <v>2.7397260273972603E-3</v>
      </c>
      <c r="E124" s="199" t="s">
        <v>178</v>
      </c>
      <c r="F124" s="36"/>
      <c r="G124" s="37"/>
      <c r="H124" s="38"/>
    </row>
    <row r="125" spans="2:8" ht="15.95" customHeight="1" x14ac:dyDescent="0.3">
      <c r="B125" s="162" t="s">
        <v>27</v>
      </c>
      <c r="C125" s="115">
        <v>5</v>
      </c>
      <c r="D125" s="216">
        <f>C125/1825</f>
        <v>2.7397260273972603E-3</v>
      </c>
      <c r="E125" s="201" t="s">
        <v>15</v>
      </c>
      <c r="F125" s="36"/>
      <c r="G125" s="37"/>
      <c r="H125" s="38"/>
    </row>
    <row r="126" spans="2:8" ht="15.95" customHeight="1" x14ac:dyDescent="0.3">
      <c r="B126" s="162" t="s">
        <v>228</v>
      </c>
      <c r="C126" s="115">
        <v>5</v>
      </c>
      <c r="D126" s="216">
        <f>C126/1825</f>
        <v>2.7397260273972603E-3</v>
      </c>
      <c r="E126" s="201" t="s">
        <v>15</v>
      </c>
      <c r="F126" s="36"/>
      <c r="G126" s="37"/>
      <c r="H126" s="38"/>
    </row>
    <row r="127" spans="2:8" ht="15.95" customHeight="1" x14ac:dyDescent="0.3">
      <c r="B127" s="162" t="s">
        <v>297</v>
      </c>
      <c r="C127" s="115">
        <v>5</v>
      </c>
      <c r="D127" s="216">
        <f>C127/1825</f>
        <v>2.7397260273972603E-3</v>
      </c>
      <c r="E127" s="201" t="s">
        <v>15</v>
      </c>
      <c r="F127" s="36"/>
      <c r="G127" s="37"/>
      <c r="H127" s="38"/>
    </row>
    <row r="128" spans="2:8" ht="15.95" customHeight="1" x14ac:dyDescent="0.3">
      <c r="B128" s="162" t="s">
        <v>32</v>
      </c>
      <c r="C128" s="115">
        <v>5</v>
      </c>
      <c r="D128" s="216">
        <f>C128/1825</f>
        <v>2.7397260273972603E-3</v>
      </c>
      <c r="E128" s="201" t="s">
        <v>15</v>
      </c>
      <c r="F128" s="36"/>
      <c r="G128" s="37"/>
      <c r="H128" s="38"/>
    </row>
    <row r="129" spans="2:8" ht="15.95" customHeight="1" x14ac:dyDescent="0.3">
      <c r="B129" s="146" t="s">
        <v>299</v>
      </c>
      <c r="C129" s="41">
        <v>4</v>
      </c>
      <c r="D129" s="215">
        <f>C129/1825</f>
        <v>2.1917808219178081E-3</v>
      </c>
      <c r="E129" s="193" t="s">
        <v>69</v>
      </c>
      <c r="F129" s="36"/>
      <c r="G129" s="37"/>
      <c r="H129" s="38"/>
    </row>
    <row r="130" spans="2:8" ht="15.95" customHeight="1" x14ac:dyDescent="0.3">
      <c r="B130" s="148" t="s">
        <v>97</v>
      </c>
      <c r="C130" s="102">
        <v>4</v>
      </c>
      <c r="D130" s="209">
        <f>C130/1825</f>
        <v>2.1917808219178081E-3</v>
      </c>
      <c r="E130" s="194" t="s">
        <v>84</v>
      </c>
      <c r="F130" s="36"/>
      <c r="G130" s="37"/>
      <c r="H130" s="38"/>
    </row>
    <row r="131" spans="2:8" ht="15.95" customHeight="1" x14ac:dyDescent="0.3">
      <c r="B131" s="148" t="s">
        <v>103</v>
      </c>
      <c r="C131" s="102">
        <v>4</v>
      </c>
      <c r="D131" s="209">
        <f>C131/1825</f>
        <v>2.1917808219178081E-3</v>
      </c>
      <c r="E131" s="194" t="s">
        <v>84</v>
      </c>
      <c r="F131" s="36"/>
      <c r="G131" s="37"/>
      <c r="H131" s="38"/>
    </row>
    <row r="132" spans="2:8" ht="15.95" customHeight="1" x14ac:dyDescent="0.3">
      <c r="B132" s="150" t="s">
        <v>120</v>
      </c>
      <c r="C132" s="104">
        <v>4</v>
      </c>
      <c r="D132" s="211">
        <f>C132/1825</f>
        <v>2.1917808219178081E-3</v>
      </c>
      <c r="E132" s="195" t="s">
        <v>107</v>
      </c>
      <c r="F132" s="36"/>
      <c r="G132" s="37"/>
      <c r="H132" s="38"/>
    </row>
    <row r="133" spans="2:8" ht="15.95" customHeight="1" x14ac:dyDescent="0.3">
      <c r="B133" s="150" t="s">
        <v>109</v>
      </c>
      <c r="C133" s="104">
        <v>4</v>
      </c>
      <c r="D133" s="211">
        <f>C133/1825</f>
        <v>2.1917808219178081E-3</v>
      </c>
      <c r="E133" s="195" t="s">
        <v>107</v>
      </c>
      <c r="F133" s="36"/>
      <c r="G133" s="37"/>
      <c r="H133" s="38"/>
    </row>
    <row r="134" spans="2:8" ht="15.95" customHeight="1" x14ac:dyDescent="0.3">
      <c r="B134" s="150" t="s">
        <v>117</v>
      </c>
      <c r="C134" s="104">
        <v>4</v>
      </c>
      <c r="D134" s="211">
        <f>C134/1825</f>
        <v>2.1917808219178081E-3</v>
      </c>
      <c r="E134" s="195" t="s">
        <v>107</v>
      </c>
      <c r="F134" s="36"/>
      <c r="G134" s="37"/>
      <c r="H134" s="38"/>
    </row>
    <row r="135" spans="2:8" ht="15.95" customHeight="1" x14ac:dyDescent="0.3">
      <c r="B135" s="154" t="s">
        <v>150</v>
      </c>
      <c r="C135" s="108">
        <v>4</v>
      </c>
      <c r="D135" s="210">
        <f>C135/1825</f>
        <v>2.1917808219178081E-3</v>
      </c>
      <c r="E135" s="197" t="s">
        <v>146</v>
      </c>
      <c r="F135" s="36"/>
      <c r="G135" s="37"/>
      <c r="H135" s="38"/>
    </row>
    <row r="136" spans="2:8" ht="15.95" customHeight="1" x14ac:dyDescent="0.3">
      <c r="B136" s="154" t="s">
        <v>369</v>
      </c>
      <c r="C136" s="108">
        <v>4</v>
      </c>
      <c r="D136" s="210">
        <f>C136/1825</f>
        <v>2.1917808219178081E-3</v>
      </c>
      <c r="E136" s="197" t="s">
        <v>146</v>
      </c>
      <c r="F136" s="36"/>
      <c r="G136" s="37"/>
      <c r="H136" s="38"/>
    </row>
    <row r="137" spans="2:8" ht="15.95" customHeight="1" x14ac:dyDescent="0.3">
      <c r="B137" s="156" t="s">
        <v>248</v>
      </c>
      <c r="C137" s="110">
        <v>4</v>
      </c>
      <c r="D137" s="218">
        <f>C137/1825</f>
        <v>2.1917808219178081E-3</v>
      </c>
      <c r="E137" s="198" t="s">
        <v>170</v>
      </c>
      <c r="F137" s="36"/>
      <c r="G137" s="37"/>
      <c r="H137" s="38"/>
    </row>
    <row r="138" spans="2:8" ht="15.95" customHeight="1" x14ac:dyDescent="0.3">
      <c r="B138" s="156" t="s">
        <v>362</v>
      </c>
      <c r="C138" s="110">
        <v>4</v>
      </c>
      <c r="D138" s="218">
        <f>C138/1825</f>
        <v>2.1917808219178081E-3</v>
      </c>
      <c r="E138" s="198" t="s">
        <v>170</v>
      </c>
      <c r="F138" s="36"/>
      <c r="G138" s="37"/>
      <c r="H138" s="38"/>
    </row>
    <row r="139" spans="2:8" ht="15.95" customHeight="1" x14ac:dyDescent="0.3">
      <c r="B139" s="158" t="s">
        <v>179</v>
      </c>
      <c r="C139" s="112">
        <v>4</v>
      </c>
      <c r="D139" s="214">
        <f>C139/1825</f>
        <v>2.1917808219178081E-3</v>
      </c>
      <c r="E139" s="199" t="s">
        <v>178</v>
      </c>
      <c r="F139" s="36"/>
      <c r="G139" s="37"/>
      <c r="H139" s="38"/>
    </row>
    <row r="140" spans="2:8" ht="15.95" customHeight="1" x14ac:dyDescent="0.3">
      <c r="B140" s="158" t="s">
        <v>181</v>
      </c>
      <c r="C140" s="112">
        <v>4</v>
      </c>
      <c r="D140" s="214">
        <f>C140/1825</f>
        <v>2.1917808219178081E-3</v>
      </c>
      <c r="E140" s="199" t="s">
        <v>178</v>
      </c>
      <c r="F140" s="36"/>
      <c r="G140" s="37"/>
      <c r="H140" s="38"/>
    </row>
    <row r="141" spans="2:8" ht="15.95" customHeight="1" x14ac:dyDescent="0.3">
      <c r="B141" s="158" t="s">
        <v>202</v>
      </c>
      <c r="C141" s="112">
        <v>4</v>
      </c>
      <c r="D141" s="214">
        <f>C141/1825</f>
        <v>2.1917808219178081E-3</v>
      </c>
      <c r="E141" s="199" t="s">
        <v>178</v>
      </c>
      <c r="F141" s="36"/>
      <c r="G141" s="37"/>
      <c r="H141" s="38"/>
    </row>
    <row r="142" spans="2:8" ht="15.95" customHeight="1" x14ac:dyDescent="0.3">
      <c r="B142" s="160" t="s">
        <v>209</v>
      </c>
      <c r="C142" s="42">
        <v>4</v>
      </c>
      <c r="D142" s="213">
        <f>C142/1825</f>
        <v>2.1917808219178081E-3</v>
      </c>
      <c r="E142" s="200" t="s">
        <v>205</v>
      </c>
      <c r="F142" s="36"/>
      <c r="G142" s="37"/>
      <c r="H142" s="38"/>
    </row>
    <row r="143" spans="2:8" ht="15.95" customHeight="1" x14ac:dyDescent="0.3">
      <c r="B143" s="160" t="s">
        <v>375</v>
      </c>
      <c r="C143" s="42">
        <v>4</v>
      </c>
      <c r="D143" s="213">
        <f>C143/1825</f>
        <v>2.1917808219178081E-3</v>
      </c>
      <c r="E143" s="200" t="s">
        <v>205</v>
      </c>
      <c r="F143" s="36"/>
      <c r="G143" s="37"/>
      <c r="H143" s="38"/>
    </row>
    <row r="144" spans="2:8" ht="15.95" customHeight="1" x14ac:dyDescent="0.3">
      <c r="B144" s="162" t="s">
        <v>23</v>
      </c>
      <c r="C144" s="115">
        <v>4</v>
      </c>
      <c r="D144" s="216">
        <f>C144/1825</f>
        <v>2.1917808219178081E-3</v>
      </c>
      <c r="E144" s="201" t="s">
        <v>15</v>
      </c>
      <c r="F144" s="36"/>
      <c r="G144" s="37"/>
      <c r="H144" s="38"/>
    </row>
    <row r="145" spans="2:8" ht="15.95" customHeight="1" x14ac:dyDescent="0.3">
      <c r="B145" s="164" t="s">
        <v>47</v>
      </c>
      <c r="C145" s="40">
        <v>4</v>
      </c>
      <c r="D145" s="207">
        <f>C145/1825</f>
        <v>2.1917808219178081E-3</v>
      </c>
      <c r="E145" s="202" t="s">
        <v>36</v>
      </c>
      <c r="F145" s="36"/>
      <c r="G145" s="37"/>
      <c r="H145" s="38"/>
    </row>
    <row r="146" spans="2:8" ht="15.95" customHeight="1" x14ac:dyDescent="0.3">
      <c r="B146" s="164" t="s">
        <v>281</v>
      </c>
      <c r="C146" s="40">
        <v>4</v>
      </c>
      <c r="D146" s="207">
        <f>C146/1825</f>
        <v>2.1917808219178081E-3</v>
      </c>
      <c r="E146" s="202" t="s">
        <v>36</v>
      </c>
      <c r="F146" s="36"/>
      <c r="G146" s="37"/>
      <c r="H146" s="38"/>
    </row>
    <row r="147" spans="2:8" ht="15.95" customHeight="1" x14ac:dyDescent="0.3">
      <c r="B147" s="164" t="s">
        <v>45</v>
      </c>
      <c r="C147" s="40">
        <v>4</v>
      </c>
      <c r="D147" s="207">
        <f>C147/1825</f>
        <v>2.1917808219178081E-3</v>
      </c>
      <c r="E147" s="202" t="s">
        <v>36</v>
      </c>
      <c r="F147" s="36"/>
      <c r="G147" s="37"/>
      <c r="H147" s="38"/>
    </row>
    <row r="148" spans="2:8" ht="15.95" customHeight="1" x14ac:dyDescent="0.3">
      <c r="B148" s="166" t="s">
        <v>315</v>
      </c>
      <c r="C148" s="43">
        <v>4</v>
      </c>
      <c r="D148" s="208">
        <f>C148/1825</f>
        <v>2.1917808219178081E-3</v>
      </c>
      <c r="E148" s="203" t="s">
        <v>51</v>
      </c>
      <c r="F148" s="36"/>
      <c r="G148" s="37"/>
      <c r="H148" s="38"/>
    </row>
    <row r="149" spans="2:8" ht="15.95" customHeight="1" x14ac:dyDescent="0.3">
      <c r="B149" s="166" t="s">
        <v>57</v>
      </c>
      <c r="C149" s="43">
        <v>4</v>
      </c>
      <c r="D149" s="208">
        <f>C149/1825</f>
        <v>2.1917808219178081E-3</v>
      </c>
      <c r="E149" s="203" t="s">
        <v>51</v>
      </c>
      <c r="F149" s="36"/>
      <c r="G149" s="37"/>
      <c r="H149" s="38"/>
    </row>
    <row r="150" spans="2:8" ht="15.95" customHeight="1" x14ac:dyDescent="0.3">
      <c r="B150" s="166" t="s">
        <v>67</v>
      </c>
      <c r="C150" s="43">
        <v>4</v>
      </c>
      <c r="D150" s="208">
        <f>C150/1825</f>
        <v>2.1917808219178081E-3</v>
      </c>
      <c r="E150" s="203" t="s">
        <v>51</v>
      </c>
      <c r="F150" s="36"/>
      <c r="G150" s="37"/>
      <c r="H150" s="38"/>
    </row>
    <row r="151" spans="2:8" ht="15.95" customHeight="1" x14ac:dyDescent="0.3">
      <c r="B151" s="166" t="s">
        <v>298</v>
      </c>
      <c r="C151" s="43">
        <v>4</v>
      </c>
      <c r="D151" s="208">
        <f>C151/1825</f>
        <v>2.1917808219178081E-3</v>
      </c>
      <c r="E151" s="203" t="s">
        <v>51</v>
      </c>
      <c r="F151" s="36"/>
      <c r="G151" s="37"/>
      <c r="H151" s="38"/>
    </row>
    <row r="152" spans="2:8" ht="15.95" customHeight="1" x14ac:dyDescent="0.3">
      <c r="B152" s="144" t="s">
        <v>8</v>
      </c>
      <c r="C152" s="99">
        <v>3</v>
      </c>
      <c r="D152" s="217">
        <f>C152/1825</f>
        <v>1.6438356164383563E-3</v>
      </c>
      <c r="E152" s="220" t="s">
        <v>2</v>
      </c>
      <c r="F152" s="36"/>
      <c r="G152" s="37"/>
      <c r="H152" s="38"/>
    </row>
    <row r="153" spans="2:8" ht="15.95" customHeight="1" x14ac:dyDescent="0.3">
      <c r="B153" s="144" t="s">
        <v>290</v>
      </c>
      <c r="C153" s="99">
        <v>3</v>
      </c>
      <c r="D153" s="217">
        <f>C153/1825</f>
        <v>1.6438356164383563E-3</v>
      </c>
      <c r="E153" s="220" t="s">
        <v>2</v>
      </c>
      <c r="F153" s="36"/>
      <c r="G153" s="37"/>
      <c r="H153" s="38"/>
    </row>
    <row r="154" spans="2:8" ht="15.95" customHeight="1" x14ac:dyDescent="0.3">
      <c r="B154" s="146" t="s">
        <v>74</v>
      </c>
      <c r="C154" s="41">
        <v>3</v>
      </c>
      <c r="D154" s="215">
        <f>C154/1825</f>
        <v>1.6438356164383563E-3</v>
      </c>
      <c r="E154" s="193" t="s">
        <v>69</v>
      </c>
      <c r="F154" s="36"/>
      <c r="G154" s="37"/>
      <c r="H154" s="38"/>
    </row>
    <row r="155" spans="2:8" ht="15.95" customHeight="1" x14ac:dyDescent="0.3">
      <c r="B155" s="146" t="s">
        <v>265</v>
      </c>
      <c r="C155" s="41">
        <v>3</v>
      </c>
      <c r="D155" s="215">
        <f>C155/1825</f>
        <v>1.6438356164383563E-3</v>
      </c>
      <c r="E155" s="193" t="s">
        <v>69</v>
      </c>
      <c r="F155" s="36"/>
      <c r="G155" s="37"/>
      <c r="H155" s="38"/>
    </row>
    <row r="156" spans="2:8" ht="15.95" customHeight="1" x14ac:dyDescent="0.3">
      <c r="B156" s="146" t="s">
        <v>83</v>
      </c>
      <c r="C156" s="41">
        <v>3</v>
      </c>
      <c r="D156" s="215">
        <f>C156/1825</f>
        <v>1.6438356164383563E-3</v>
      </c>
      <c r="E156" s="193" t="s">
        <v>69</v>
      </c>
      <c r="F156" s="36"/>
      <c r="G156" s="37"/>
      <c r="H156" s="38"/>
    </row>
    <row r="157" spans="2:8" ht="15.95" customHeight="1" x14ac:dyDescent="0.3">
      <c r="B157" s="148" t="s">
        <v>99</v>
      </c>
      <c r="C157" s="102">
        <v>3</v>
      </c>
      <c r="D157" s="209">
        <f>C157/1825</f>
        <v>1.6438356164383563E-3</v>
      </c>
      <c r="E157" s="194" t="s">
        <v>84</v>
      </c>
      <c r="F157" s="36"/>
      <c r="G157" s="37"/>
      <c r="H157" s="38"/>
    </row>
    <row r="158" spans="2:8" ht="15.95" customHeight="1" x14ac:dyDescent="0.3">
      <c r="B158" s="148" t="s">
        <v>88</v>
      </c>
      <c r="C158" s="102">
        <v>3</v>
      </c>
      <c r="D158" s="209">
        <f>C158/1825</f>
        <v>1.6438356164383563E-3</v>
      </c>
      <c r="E158" s="194" t="s">
        <v>84</v>
      </c>
      <c r="F158" s="36"/>
      <c r="G158" s="37"/>
      <c r="H158" s="38"/>
    </row>
    <row r="159" spans="2:8" ht="15.95" customHeight="1" x14ac:dyDescent="0.3">
      <c r="B159" s="150" t="s">
        <v>113</v>
      </c>
      <c r="C159" s="104">
        <v>3</v>
      </c>
      <c r="D159" s="211">
        <f>C159/1825</f>
        <v>1.6438356164383563E-3</v>
      </c>
      <c r="E159" s="195" t="s">
        <v>107</v>
      </c>
      <c r="F159" s="36"/>
      <c r="G159" s="37"/>
      <c r="H159" s="38"/>
    </row>
    <row r="160" spans="2:8" ht="15.95" customHeight="1" x14ac:dyDescent="0.3">
      <c r="B160" s="150" t="s">
        <v>121</v>
      </c>
      <c r="C160" s="104">
        <v>3</v>
      </c>
      <c r="D160" s="211">
        <f>C160/1825</f>
        <v>1.6438356164383563E-3</v>
      </c>
      <c r="E160" s="195" t="s">
        <v>107</v>
      </c>
      <c r="F160" s="36"/>
      <c r="G160" s="37"/>
      <c r="H160" s="38"/>
    </row>
    <row r="161" spans="2:5" ht="15.95" customHeight="1" x14ac:dyDescent="0.3">
      <c r="B161" s="152" t="s">
        <v>302</v>
      </c>
      <c r="C161" s="106">
        <v>3</v>
      </c>
      <c r="D161" s="212">
        <f>C161/1825</f>
        <v>1.6438356164383563E-3</v>
      </c>
      <c r="E161" s="196" t="s">
        <v>127</v>
      </c>
    </row>
    <row r="162" spans="2:5" ht="15.95" customHeight="1" x14ac:dyDescent="0.3">
      <c r="B162" s="152" t="s">
        <v>137</v>
      </c>
      <c r="C162" s="106">
        <v>3</v>
      </c>
      <c r="D162" s="212">
        <f>C162/1825</f>
        <v>1.6438356164383563E-3</v>
      </c>
      <c r="E162" s="196" t="s">
        <v>127</v>
      </c>
    </row>
    <row r="163" spans="2:5" ht="15.95" customHeight="1" x14ac:dyDescent="0.3">
      <c r="B163" s="154" t="s">
        <v>1</v>
      </c>
      <c r="C163" s="108">
        <v>3</v>
      </c>
      <c r="D163" s="210">
        <f>C163/1825</f>
        <v>1.6438356164383563E-3</v>
      </c>
      <c r="E163" s="197" t="s">
        <v>146</v>
      </c>
    </row>
    <row r="164" spans="2:5" ht="15.95" customHeight="1" x14ac:dyDescent="0.3">
      <c r="B164" s="154" t="s">
        <v>159</v>
      </c>
      <c r="C164" s="108">
        <v>3</v>
      </c>
      <c r="D164" s="210">
        <f>C164/1825</f>
        <v>1.6438356164383563E-3</v>
      </c>
      <c r="E164" s="197" t="s">
        <v>146</v>
      </c>
    </row>
    <row r="165" spans="2:5" ht="15.95" customHeight="1" x14ac:dyDescent="0.3">
      <c r="B165" s="154" t="s">
        <v>283</v>
      </c>
      <c r="C165" s="108">
        <v>3</v>
      </c>
      <c r="D165" s="210">
        <f>C165/1825</f>
        <v>1.6438356164383563E-3</v>
      </c>
      <c r="E165" s="197" t="s">
        <v>146</v>
      </c>
    </row>
    <row r="166" spans="2:5" ht="15.95" customHeight="1" x14ac:dyDescent="0.3">
      <c r="B166" s="156" t="s">
        <v>177</v>
      </c>
      <c r="C166" s="110">
        <v>3</v>
      </c>
      <c r="D166" s="218">
        <f>C166/1825</f>
        <v>1.6438356164383563E-3</v>
      </c>
      <c r="E166" s="198" t="s">
        <v>170</v>
      </c>
    </row>
    <row r="167" spans="2:5" ht="15.95" customHeight="1" x14ac:dyDescent="0.3">
      <c r="B167" s="156" t="s">
        <v>199</v>
      </c>
      <c r="C167" s="110">
        <v>3</v>
      </c>
      <c r="D167" s="218">
        <f>C167/1825</f>
        <v>1.6438356164383563E-3</v>
      </c>
      <c r="E167" s="198" t="s">
        <v>170</v>
      </c>
    </row>
    <row r="168" spans="2:5" ht="15.95" customHeight="1" x14ac:dyDescent="0.3">
      <c r="B168" s="158" t="s">
        <v>267</v>
      </c>
      <c r="C168" s="112">
        <v>3</v>
      </c>
      <c r="D168" s="214">
        <f>C168/1825</f>
        <v>1.6438356164383563E-3</v>
      </c>
      <c r="E168" s="199" t="s">
        <v>178</v>
      </c>
    </row>
    <row r="169" spans="2:5" ht="15.95" customHeight="1" x14ac:dyDescent="0.3">
      <c r="B169" s="158" t="s">
        <v>194</v>
      </c>
      <c r="C169" s="112">
        <v>3</v>
      </c>
      <c r="D169" s="214">
        <f>C169/1825</f>
        <v>1.6438356164383563E-3</v>
      </c>
      <c r="E169" s="199" t="s">
        <v>178</v>
      </c>
    </row>
    <row r="170" spans="2:5" ht="15.95" customHeight="1" x14ac:dyDescent="0.3">
      <c r="B170" s="158" t="s">
        <v>200</v>
      </c>
      <c r="C170" s="112">
        <v>3</v>
      </c>
      <c r="D170" s="214">
        <f>C170/1825</f>
        <v>1.6438356164383563E-3</v>
      </c>
      <c r="E170" s="199" t="s">
        <v>178</v>
      </c>
    </row>
    <row r="171" spans="2:5" ht="15.95" customHeight="1" x14ac:dyDescent="0.3">
      <c r="B171" s="158" t="s">
        <v>353</v>
      </c>
      <c r="C171" s="112">
        <v>3</v>
      </c>
      <c r="D171" s="214">
        <f>C171/1825</f>
        <v>1.6438356164383563E-3</v>
      </c>
      <c r="E171" s="199" t="s">
        <v>178</v>
      </c>
    </row>
    <row r="172" spans="2:5" ht="15.95" customHeight="1" x14ac:dyDescent="0.3">
      <c r="B172" s="160" t="s">
        <v>222</v>
      </c>
      <c r="C172" s="42">
        <v>3</v>
      </c>
      <c r="D172" s="213">
        <f>C172/1825</f>
        <v>1.6438356164383563E-3</v>
      </c>
      <c r="E172" s="200" t="s">
        <v>205</v>
      </c>
    </row>
    <row r="173" spans="2:5" ht="15.95" customHeight="1" x14ac:dyDescent="0.3">
      <c r="B173" s="162" t="s">
        <v>29</v>
      </c>
      <c r="C173" s="115">
        <v>3</v>
      </c>
      <c r="D173" s="216">
        <f>C173/1825</f>
        <v>1.6438356164383563E-3</v>
      </c>
      <c r="E173" s="201" t="s">
        <v>15</v>
      </c>
    </row>
    <row r="174" spans="2:5" ht="15.95" customHeight="1" x14ac:dyDescent="0.3">
      <c r="B174" s="162" t="s">
        <v>312</v>
      </c>
      <c r="C174" s="115">
        <v>3</v>
      </c>
      <c r="D174" s="216">
        <f>C174/1825</f>
        <v>1.6438356164383563E-3</v>
      </c>
      <c r="E174" s="201" t="s">
        <v>15</v>
      </c>
    </row>
    <row r="175" spans="2:5" ht="15.95" customHeight="1" x14ac:dyDescent="0.3">
      <c r="B175" s="162" t="s">
        <v>31</v>
      </c>
      <c r="C175" s="115">
        <v>3</v>
      </c>
      <c r="D175" s="216">
        <f>C175/1825</f>
        <v>1.6438356164383563E-3</v>
      </c>
      <c r="E175" s="201" t="s">
        <v>15</v>
      </c>
    </row>
    <row r="176" spans="2:5" ht="15.95" customHeight="1" x14ac:dyDescent="0.3">
      <c r="B176" s="164" t="s">
        <v>263</v>
      </c>
      <c r="C176" s="40">
        <v>3</v>
      </c>
      <c r="D176" s="207">
        <f>C176/1825</f>
        <v>1.6438356164383563E-3</v>
      </c>
      <c r="E176" s="202" t="s">
        <v>36</v>
      </c>
    </row>
    <row r="177" spans="2:5" ht="15.95" customHeight="1" x14ac:dyDescent="0.3">
      <c r="B177" s="164" t="s">
        <v>40</v>
      </c>
      <c r="C177" s="40">
        <v>3</v>
      </c>
      <c r="D177" s="207">
        <f>C177/1825</f>
        <v>1.6438356164383563E-3</v>
      </c>
      <c r="E177" s="202" t="s">
        <v>36</v>
      </c>
    </row>
    <row r="178" spans="2:5" ht="15.95" customHeight="1" x14ac:dyDescent="0.3">
      <c r="B178" s="164" t="s">
        <v>49</v>
      </c>
      <c r="C178" s="40">
        <v>3</v>
      </c>
      <c r="D178" s="207">
        <f>C178/1825</f>
        <v>1.6438356164383563E-3</v>
      </c>
      <c r="E178" s="202" t="s">
        <v>36</v>
      </c>
    </row>
    <row r="179" spans="2:5" ht="15.95" customHeight="1" x14ac:dyDescent="0.3">
      <c r="B179" s="164" t="s">
        <v>314</v>
      </c>
      <c r="C179" s="40">
        <v>3</v>
      </c>
      <c r="D179" s="207">
        <f>C179/1825</f>
        <v>1.6438356164383563E-3</v>
      </c>
      <c r="E179" s="202" t="s">
        <v>36</v>
      </c>
    </row>
    <row r="180" spans="2:5" ht="15.95" customHeight="1" x14ac:dyDescent="0.3">
      <c r="B180" s="164" t="s">
        <v>357</v>
      </c>
      <c r="C180" s="40">
        <v>3</v>
      </c>
      <c r="D180" s="207">
        <f>C180/1825</f>
        <v>1.6438356164383563E-3</v>
      </c>
      <c r="E180" s="202" t="s">
        <v>36</v>
      </c>
    </row>
    <row r="181" spans="2:5" ht="15.95" customHeight="1" x14ac:dyDescent="0.3">
      <c r="B181" s="166" t="s">
        <v>61</v>
      </c>
      <c r="C181" s="43">
        <v>3</v>
      </c>
      <c r="D181" s="208">
        <f>C181/1825</f>
        <v>1.6438356164383563E-3</v>
      </c>
      <c r="E181" s="203" t="s">
        <v>51</v>
      </c>
    </row>
    <row r="182" spans="2:5" ht="15.95" customHeight="1" x14ac:dyDescent="0.3">
      <c r="B182" s="144" t="s">
        <v>14</v>
      </c>
      <c r="C182" s="99">
        <v>2</v>
      </c>
      <c r="D182" s="217">
        <f>C182/1825</f>
        <v>1.095890410958904E-3</v>
      </c>
      <c r="E182" s="220" t="s">
        <v>2</v>
      </c>
    </row>
    <row r="183" spans="2:5" ht="15.95" customHeight="1" x14ac:dyDescent="0.3">
      <c r="B183" s="144" t="s">
        <v>239</v>
      </c>
      <c r="C183" s="99">
        <v>2</v>
      </c>
      <c r="D183" s="217">
        <f>C183/1825</f>
        <v>1.095890410958904E-3</v>
      </c>
      <c r="E183" s="220" t="s">
        <v>2</v>
      </c>
    </row>
    <row r="184" spans="2:5" ht="15.95" customHeight="1" x14ac:dyDescent="0.3">
      <c r="B184" s="144" t="s">
        <v>278</v>
      </c>
      <c r="C184" s="99">
        <v>2</v>
      </c>
      <c r="D184" s="217">
        <f>C184/1825</f>
        <v>1.095890410958904E-3</v>
      </c>
      <c r="E184" s="220" t="s">
        <v>2</v>
      </c>
    </row>
    <row r="185" spans="2:5" ht="15.95" customHeight="1" x14ac:dyDescent="0.3">
      <c r="B185" s="144" t="s">
        <v>6</v>
      </c>
      <c r="C185" s="99">
        <v>2</v>
      </c>
      <c r="D185" s="217">
        <f>C185/1825</f>
        <v>1.095890410958904E-3</v>
      </c>
      <c r="E185" s="220" t="s">
        <v>2</v>
      </c>
    </row>
    <row r="186" spans="2:5" ht="15.95" customHeight="1" x14ac:dyDescent="0.3">
      <c r="B186" s="146" t="s">
        <v>79</v>
      </c>
      <c r="C186" s="41">
        <v>2</v>
      </c>
      <c r="D186" s="215">
        <f>C186/1825</f>
        <v>1.095890410958904E-3</v>
      </c>
      <c r="E186" s="193" t="s">
        <v>69</v>
      </c>
    </row>
    <row r="187" spans="2:5" ht="15.95" customHeight="1" x14ac:dyDescent="0.3">
      <c r="B187" s="146" t="s">
        <v>82</v>
      </c>
      <c r="C187" s="41">
        <v>2</v>
      </c>
      <c r="D187" s="215">
        <f>C187/1825</f>
        <v>1.095890410958904E-3</v>
      </c>
      <c r="E187" s="193" t="s">
        <v>69</v>
      </c>
    </row>
    <row r="188" spans="2:5" ht="15.95" customHeight="1" x14ac:dyDescent="0.3">
      <c r="B188" s="148" t="s">
        <v>94</v>
      </c>
      <c r="C188" s="102">
        <v>2</v>
      </c>
      <c r="D188" s="209">
        <f>C188/1825</f>
        <v>1.095890410958904E-3</v>
      </c>
      <c r="E188" s="194" t="s">
        <v>84</v>
      </c>
    </row>
    <row r="189" spans="2:5" ht="15.95" customHeight="1" x14ac:dyDescent="0.3">
      <c r="B189" s="148" t="s">
        <v>246</v>
      </c>
      <c r="C189" s="102">
        <v>2</v>
      </c>
      <c r="D189" s="209">
        <f>C189/1825</f>
        <v>1.095890410958904E-3</v>
      </c>
      <c r="E189" s="194" t="s">
        <v>84</v>
      </c>
    </row>
    <row r="190" spans="2:5" ht="15.95" customHeight="1" x14ac:dyDescent="0.3">
      <c r="B190" s="148" t="s">
        <v>89</v>
      </c>
      <c r="C190" s="102">
        <v>2</v>
      </c>
      <c r="D190" s="209">
        <f>C190/1825</f>
        <v>1.095890410958904E-3</v>
      </c>
      <c r="E190" s="194" t="s">
        <v>84</v>
      </c>
    </row>
    <row r="191" spans="2:5" ht="15.95" customHeight="1" x14ac:dyDescent="0.3">
      <c r="B191" s="148" t="s">
        <v>359</v>
      </c>
      <c r="C191" s="102">
        <v>2</v>
      </c>
      <c r="D191" s="209">
        <f>C191/1825</f>
        <v>1.095890410958904E-3</v>
      </c>
      <c r="E191" s="194" t="s">
        <v>84</v>
      </c>
    </row>
    <row r="192" spans="2:5" ht="15.95" customHeight="1" x14ac:dyDescent="0.3">
      <c r="B192" s="150" t="s">
        <v>123</v>
      </c>
      <c r="C192" s="104">
        <v>2</v>
      </c>
      <c r="D192" s="211">
        <f>C192/1825</f>
        <v>1.095890410958904E-3</v>
      </c>
      <c r="E192" s="195" t="s">
        <v>107</v>
      </c>
    </row>
    <row r="193" spans="2:5" ht="15.95" customHeight="1" x14ac:dyDescent="0.3">
      <c r="B193" s="150" t="s">
        <v>349</v>
      </c>
      <c r="C193" s="104">
        <v>2</v>
      </c>
      <c r="D193" s="211">
        <f>C193/1825</f>
        <v>1.095890410958904E-3</v>
      </c>
      <c r="E193" s="195" t="s">
        <v>107</v>
      </c>
    </row>
    <row r="194" spans="2:5" ht="15.95" customHeight="1" x14ac:dyDescent="0.3">
      <c r="B194" s="150" t="s">
        <v>115</v>
      </c>
      <c r="C194" s="104">
        <v>2</v>
      </c>
      <c r="D194" s="211">
        <f>C194/1825</f>
        <v>1.095890410958904E-3</v>
      </c>
      <c r="E194" s="195" t="s">
        <v>107</v>
      </c>
    </row>
    <row r="195" spans="2:5" ht="15.95" customHeight="1" x14ac:dyDescent="0.3">
      <c r="B195" s="150" t="s">
        <v>122</v>
      </c>
      <c r="C195" s="104">
        <v>2</v>
      </c>
      <c r="D195" s="211">
        <f>C195/1825</f>
        <v>1.095890410958904E-3</v>
      </c>
      <c r="E195" s="195" t="s">
        <v>107</v>
      </c>
    </row>
    <row r="196" spans="2:5" ht="15.95" customHeight="1" x14ac:dyDescent="0.3">
      <c r="B196" s="152" t="s">
        <v>129</v>
      </c>
      <c r="C196" s="106">
        <v>2</v>
      </c>
      <c r="D196" s="212">
        <f>C196/1825</f>
        <v>1.095890410958904E-3</v>
      </c>
      <c r="E196" s="196" t="s">
        <v>127</v>
      </c>
    </row>
    <row r="197" spans="2:5" ht="15.95" customHeight="1" x14ac:dyDescent="0.3">
      <c r="B197" s="152" t="s">
        <v>145</v>
      </c>
      <c r="C197" s="106">
        <v>2</v>
      </c>
      <c r="D197" s="212">
        <f>C197/1825</f>
        <v>1.095890410958904E-3</v>
      </c>
      <c r="E197" s="196" t="s">
        <v>127</v>
      </c>
    </row>
    <row r="198" spans="2:5" ht="15.95" customHeight="1" x14ac:dyDescent="0.3">
      <c r="B198" s="152" t="s">
        <v>301</v>
      </c>
      <c r="C198" s="106">
        <v>2</v>
      </c>
      <c r="D198" s="212">
        <f>C198/1825</f>
        <v>1.095890410958904E-3</v>
      </c>
      <c r="E198" s="196" t="s">
        <v>127</v>
      </c>
    </row>
    <row r="199" spans="2:5" ht="15.95" customHeight="1" x14ac:dyDescent="0.3">
      <c r="B199" s="152" t="s">
        <v>336</v>
      </c>
      <c r="C199" s="106">
        <v>2</v>
      </c>
      <c r="D199" s="212">
        <f>C199/1825</f>
        <v>1.095890410958904E-3</v>
      </c>
      <c r="E199" s="196" t="s">
        <v>127</v>
      </c>
    </row>
    <row r="200" spans="2:5" ht="15.95" customHeight="1" x14ac:dyDescent="0.3">
      <c r="B200" s="154" t="s">
        <v>157</v>
      </c>
      <c r="C200" s="108">
        <v>2</v>
      </c>
      <c r="D200" s="210">
        <f>C200/1825</f>
        <v>1.095890410958904E-3</v>
      </c>
      <c r="E200" s="197" t="s">
        <v>146</v>
      </c>
    </row>
    <row r="201" spans="2:5" ht="15.95" customHeight="1" x14ac:dyDescent="0.3">
      <c r="B201" s="154" t="s">
        <v>168</v>
      </c>
      <c r="C201" s="108">
        <v>2</v>
      </c>
      <c r="D201" s="210">
        <f>C201/1825</f>
        <v>1.095890410958904E-3</v>
      </c>
      <c r="E201" s="197" t="s">
        <v>146</v>
      </c>
    </row>
    <row r="202" spans="2:5" ht="15.95" customHeight="1" x14ac:dyDescent="0.3">
      <c r="B202" s="154" t="s">
        <v>305</v>
      </c>
      <c r="C202" s="108">
        <v>2</v>
      </c>
      <c r="D202" s="210">
        <f>C202/1825</f>
        <v>1.095890410958904E-3</v>
      </c>
      <c r="E202" s="197" t="s">
        <v>146</v>
      </c>
    </row>
    <row r="203" spans="2:5" ht="15.95" customHeight="1" x14ac:dyDescent="0.3">
      <c r="B203" s="154" t="s">
        <v>366</v>
      </c>
      <c r="C203" s="108">
        <v>2</v>
      </c>
      <c r="D203" s="210">
        <f>C203/1825</f>
        <v>1.095890410958904E-3</v>
      </c>
      <c r="E203" s="197" t="s">
        <v>146</v>
      </c>
    </row>
    <row r="204" spans="2:5" ht="15.95" customHeight="1" x14ac:dyDescent="0.3">
      <c r="B204" s="154" t="s">
        <v>271</v>
      </c>
      <c r="C204" s="108">
        <v>2</v>
      </c>
      <c r="D204" s="210">
        <f>C204/1825</f>
        <v>1.095890410958904E-3</v>
      </c>
      <c r="E204" s="197" t="s">
        <v>146</v>
      </c>
    </row>
    <row r="205" spans="2:5" ht="15.95" customHeight="1" x14ac:dyDescent="0.3">
      <c r="B205" s="156" t="s">
        <v>172</v>
      </c>
      <c r="C205" s="110">
        <v>2</v>
      </c>
      <c r="D205" s="218">
        <f>C205/1825</f>
        <v>1.095890410958904E-3</v>
      </c>
      <c r="E205" s="198" t="s">
        <v>170</v>
      </c>
    </row>
    <row r="206" spans="2:5" ht="15.95" customHeight="1" x14ac:dyDescent="0.3">
      <c r="B206" s="156" t="s">
        <v>235</v>
      </c>
      <c r="C206" s="110">
        <v>2</v>
      </c>
      <c r="D206" s="218">
        <f>C206/1825</f>
        <v>1.095890410958904E-3</v>
      </c>
      <c r="E206" s="198" t="s">
        <v>170</v>
      </c>
    </row>
    <row r="207" spans="2:5" ht="15.95" customHeight="1" x14ac:dyDescent="0.3">
      <c r="B207" s="156" t="s">
        <v>371</v>
      </c>
      <c r="C207" s="110">
        <v>2</v>
      </c>
      <c r="D207" s="218">
        <f>C207/1825</f>
        <v>1.095890410958904E-3</v>
      </c>
      <c r="E207" s="198" t="s">
        <v>170</v>
      </c>
    </row>
    <row r="208" spans="2:5" ht="15.95" customHeight="1" x14ac:dyDescent="0.3">
      <c r="B208" s="156" t="s">
        <v>396</v>
      </c>
      <c r="C208" s="110">
        <v>2</v>
      </c>
      <c r="D208" s="218">
        <f>C208/1825</f>
        <v>1.095890410958904E-3</v>
      </c>
      <c r="E208" s="198" t="s">
        <v>170</v>
      </c>
    </row>
    <row r="209" spans="2:5" ht="15.95" customHeight="1" x14ac:dyDescent="0.3">
      <c r="B209" s="156" t="s">
        <v>397</v>
      </c>
      <c r="C209" s="110">
        <v>2</v>
      </c>
      <c r="D209" s="218">
        <f>C209/1825</f>
        <v>1.095890410958904E-3</v>
      </c>
      <c r="E209" s="198" t="s">
        <v>170</v>
      </c>
    </row>
    <row r="210" spans="2:5" ht="15.95" customHeight="1" x14ac:dyDescent="0.3">
      <c r="B210" s="158" t="s">
        <v>182</v>
      </c>
      <c r="C210" s="112">
        <v>2</v>
      </c>
      <c r="D210" s="214">
        <f>C210/1825</f>
        <v>1.095890410958904E-3</v>
      </c>
      <c r="E210" s="199" t="s">
        <v>178</v>
      </c>
    </row>
    <row r="211" spans="2:5" ht="15.95" customHeight="1" x14ac:dyDescent="0.3">
      <c r="B211" s="158" t="s">
        <v>272</v>
      </c>
      <c r="C211" s="112">
        <v>2</v>
      </c>
      <c r="D211" s="214">
        <f>C211/1825</f>
        <v>1.095890410958904E-3</v>
      </c>
      <c r="E211" s="199" t="s">
        <v>178</v>
      </c>
    </row>
    <row r="212" spans="2:5" ht="15.95" customHeight="1" x14ac:dyDescent="0.3">
      <c r="B212" s="158" t="s">
        <v>372</v>
      </c>
      <c r="C212" s="112">
        <v>2</v>
      </c>
      <c r="D212" s="214">
        <f>C212/1825</f>
        <v>1.095890410958904E-3</v>
      </c>
      <c r="E212" s="199" t="s">
        <v>178</v>
      </c>
    </row>
    <row r="213" spans="2:5" ht="15.95" customHeight="1" x14ac:dyDescent="0.3">
      <c r="B213" s="158" t="s">
        <v>286</v>
      </c>
      <c r="C213" s="112">
        <v>2</v>
      </c>
      <c r="D213" s="214">
        <f>C213/1825</f>
        <v>1.095890410958904E-3</v>
      </c>
      <c r="E213" s="199" t="s">
        <v>178</v>
      </c>
    </row>
    <row r="214" spans="2:5" ht="15.95" customHeight="1" x14ac:dyDescent="0.3">
      <c r="B214" s="160" t="s">
        <v>223</v>
      </c>
      <c r="C214" s="42">
        <v>2</v>
      </c>
      <c r="D214" s="213">
        <f>C214/1825</f>
        <v>1.095890410958904E-3</v>
      </c>
      <c r="E214" s="200" t="s">
        <v>205</v>
      </c>
    </row>
    <row r="215" spans="2:5" ht="15.95" customHeight="1" x14ac:dyDescent="0.3">
      <c r="B215" s="160" t="s">
        <v>220</v>
      </c>
      <c r="C215" s="42">
        <v>2</v>
      </c>
      <c r="D215" s="213">
        <f>C215/1825</f>
        <v>1.095890410958904E-3</v>
      </c>
      <c r="E215" s="200" t="s">
        <v>205</v>
      </c>
    </row>
    <row r="216" spans="2:5" ht="15.95" customHeight="1" x14ac:dyDescent="0.3">
      <c r="B216" s="160" t="s">
        <v>338</v>
      </c>
      <c r="C216" s="42">
        <v>2</v>
      </c>
      <c r="D216" s="213">
        <f>C216/1825</f>
        <v>1.095890410958904E-3</v>
      </c>
      <c r="E216" s="200" t="s">
        <v>205</v>
      </c>
    </row>
    <row r="217" spans="2:5" ht="15.95" customHeight="1" x14ac:dyDescent="0.3">
      <c r="B217" s="160" t="s">
        <v>355</v>
      </c>
      <c r="C217" s="42">
        <v>2</v>
      </c>
      <c r="D217" s="213">
        <f>C217/1825</f>
        <v>1.095890410958904E-3</v>
      </c>
      <c r="E217" s="200" t="s">
        <v>205</v>
      </c>
    </row>
    <row r="218" spans="2:5" ht="15.95" customHeight="1" x14ac:dyDescent="0.3">
      <c r="B218" s="162" t="s">
        <v>229</v>
      </c>
      <c r="C218" s="115">
        <v>2</v>
      </c>
      <c r="D218" s="216">
        <f>C218/1825</f>
        <v>1.095890410958904E-3</v>
      </c>
      <c r="E218" s="201" t="s">
        <v>15</v>
      </c>
    </row>
    <row r="219" spans="2:5" ht="15.95" customHeight="1" x14ac:dyDescent="0.3">
      <c r="B219" s="162" t="s">
        <v>24</v>
      </c>
      <c r="C219" s="115">
        <v>2</v>
      </c>
      <c r="D219" s="216">
        <f>C219/1825</f>
        <v>1.095890410958904E-3</v>
      </c>
      <c r="E219" s="201" t="s">
        <v>15</v>
      </c>
    </row>
    <row r="220" spans="2:5" s="6" customFormat="1" ht="15.95" customHeight="1" x14ac:dyDescent="0.3">
      <c r="B220" s="162" t="s">
        <v>342</v>
      </c>
      <c r="C220" s="115">
        <v>2</v>
      </c>
      <c r="D220" s="216">
        <f>C220/1825</f>
        <v>1.095890410958904E-3</v>
      </c>
      <c r="E220" s="201" t="s">
        <v>15</v>
      </c>
    </row>
    <row r="221" spans="2:5" s="6" customFormat="1" ht="15.95" customHeight="1" x14ac:dyDescent="0.3">
      <c r="B221" s="162" t="s">
        <v>363</v>
      </c>
      <c r="C221" s="115">
        <v>2</v>
      </c>
      <c r="D221" s="216">
        <f>C221/1825</f>
        <v>1.095890410958904E-3</v>
      </c>
      <c r="E221" s="201" t="s">
        <v>15</v>
      </c>
    </row>
    <row r="222" spans="2:5" s="6" customFormat="1" ht="15.95" customHeight="1" x14ac:dyDescent="0.3">
      <c r="B222" s="162" t="s">
        <v>364</v>
      </c>
      <c r="C222" s="115">
        <v>2</v>
      </c>
      <c r="D222" s="216">
        <f>C222/1825</f>
        <v>1.095890410958904E-3</v>
      </c>
      <c r="E222" s="201" t="s">
        <v>15</v>
      </c>
    </row>
    <row r="223" spans="2:5" s="6" customFormat="1" ht="15.95" customHeight="1" x14ac:dyDescent="0.3">
      <c r="B223" s="164" t="s">
        <v>44</v>
      </c>
      <c r="C223" s="40">
        <v>2</v>
      </c>
      <c r="D223" s="207">
        <f>C223/1825</f>
        <v>1.095890410958904E-3</v>
      </c>
      <c r="E223" s="202" t="s">
        <v>36</v>
      </c>
    </row>
    <row r="224" spans="2:5" s="6" customFormat="1" ht="15.95" customHeight="1" x14ac:dyDescent="0.3">
      <c r="B224" s="164" t="s">
        <v>313</v>
      </c>
      <c r="C224" s="40">
        <v>2</v>
      </c>
      <c r="D224" s="207">
        <f>C224/1825</f>
        <v>1.095890410958904E-3</v>
      </c>
      <c r="E224" s="202" t="s">
        <v>36</v>
      </c>
    </row>
    <row r="225" spans="2:5" s="6" customFormat="1" ht="15.95" customHeight="1" x14ac:dyDescent="0.3">
      <c r="B225" s="164" t="s">
        <v>46</v>
      </c>
      <c r="C225" s="40">
        <v>2</v>
      </c>
      <c r="D225" s="207">
        <f>C225/1825</f>
        <v>1.095890410958904E-3</v>
      </c>
      <c r="E225" s="202" t="s">
        <v>36</v>
      </c>
    </row>
    <row r="226" spans="2:5" s="6" customFormat="1" ht="15.95" customHeight="1" x14ac:dyDescent="0.3">
      <c r="B226" s="166" t="s">
        <v>66</v>
      </c>
      <c r="C226" s="43">
        <v>2</v>
      </c>
      <c r="D226" s="208">
        <f>C226/1825</f>
        <v>1.095890410958904E-3</v>
      </c>
      <c r="E226" s="203" t="s">
        <v>51</v>
      </c>
    </row>
    <row r="227" spans="2:5" s="6" customFormat="1" ht="15.95" customHeight="1" x14ac:dyDescent="0.3">
      <c r="B227" s="166" t="s">
        <v>53</v>
      </c>
      <c r="C227" s="43">
        <v>2</v>
      </c>
      <c r="D227" s="208">
        <f>C227/1825</f>
        <v>1.095890410958904E-3</v>
      </c>
      <c r="E227" s="203" t="s">
        <v>51</v>
      </c>
    </row>
    <row r="228" spans="2:5" s="6" customFormat="1" ht="15.95" customHeight="1" x14ac:dyDescent="0.3">
      <c r="B228" s="166" t="s">
        <v>231</v>
      </c>
      <c r="C228" s="43">
        <v>2</v>
      </c>
      <c r="D228" s="208">
        <f>C228/1825</f>
        <v>1.095890410958904E-3</v>
      </c>
      <c r="E228" s="203" t="s">
        <v>51</v>
      </c>
    </row>
    <row r="229" spans="2:5" s="6" customFormat="1" ht="15.95" customHeight="1" x14ac:dyDescent="0.3">
      <c r="B229" s="166" t="s">
        <v>64</v>
      </c>
      <c r="C229" s="43">
        <v>2</v>
      </c>
      <c r="D229" s="208">
        <f>C229/1825</f>
        <v>1.095890410958904E-3</v>
      </c>
      <c r="E229" s="203" t="s">
        <v>51</v>
      </c>
    </row>
    <row r="230" spans="2:5" s="6" customFormat="1" ht="15.95" customHeight="1" x14ac:dyDescent="0.3">
      <c r="B230" s="166" t="s">
        <v>329</v>
      </c>
      <c r="C230" s="43">
        <v>2</v>
      </c>
      <c r="D230" s="208">
        <f>C230/1825</f>
        <v>1.095890410958904E-3</v>
      </c>
      <c r="E230" s="203" t="s">
        <v>51</v>
      </c>
    </row>
    <row r="231" spans="2:5" s="6" customFormat="1" ht="15.95" customHeight="1" x14ac:dyDescent="0.3">
      <c r="B231" s="144" t="s">
        <v>296</v>
      </c>
      <c r="C231" s="99">
        <v>1</v>
      </c>
      <c r="D231" s="217">
        <f>C231/1825</f>
        <v>5.4794520547945202E-4</v>
      </c>
      <c r="E231" s="220" t="s">
        <v>2</v>
      </c>
    </row>
    <row r="232" spans="2:5" s="6" customFormat="1" ht="15.95" customHeight="1" x14ac:dyDescent="0.3">
      <c r="B232" s="144" t="s">
        <v>11</v>
      </c>
      <c r="C232" s="99">
        <v>1</v>
      </c>
      <c r="D232" s="217">
        <f>C232/1825</f>
        <v>5.4794520547945202E-4</v>
      </c>
      <c r="E232" s="220" t="s">
        <v>2</v>
      </c>
    </row>
    <row r="233" spans="2:5" s="6" customFormat="1" ht="15.95" customHeight="1" x14ac:dyDescent="0.3">
      <c r="B233" s="144" t="s">
        <v>4</v>
      </c>
      <c r="C233" s="99">
        <v>1</v>
      </c>
      <c r="D233" s="217">
        <f>C233/1825</f>
        <v>5.4794520547945202E-4</v>
      </c>
      <c r="E233" s="220" t="s">
        <v>2</v>
      </c>
    </row>
    <row r="234" spans="2:5" s="6" customFormat="1" ht="15.95" customHeight="1" x14ac:dyDescent="0.3">
      <c r="B234" s="146" t="s">
        <v>80</v>
      </c>
      <c r="C234" s="41">
        <v>1</v>
      </c>
      <c r="D234" s="215">
        <f>C234/1825</f>
        <v>5.4794520547945202E-4</v>
      </c>
      <c r="E234" s="193" t="s">
        <v>69</v>
      </c>
    </row>
    <row r="235" spans="2:5" s="6" customFormat="1" ht="15.95" customHeight="1" x14ac:dyDescent="0.3">
      <c r="B235" s="146" t="s">
        <v>300</v>
      </c>
      <c r="C235" s="41">
        <v>1</v>
      </c>
      <c r="D235" s="215">
        <f>C235/1825</f>
        <v>5.4794520547945202E-4</v>
      </c>
      <c r="E235" s="193" t="s">
        <v>69</v>
      </c>
    </row>
    <row r="236" spans="2:5" s="6" customFormat="1" ht="15.95" customHeight="1" x14ac:dyDescent="0.3">
      <c r="B236" s="146" t="s">
        <v>78</v>
      </c>
      <c r="C236" s="41">
        <v>1</v>
      </c>
      <c r="D236" s="215">
        <f>C236/1825</f>
        <v>5.4794520547945202E-4</v>
      </c>
      <c r="E236" s="193" t="s">
        <v>69</v>
      </c>
    </row>
    <row r="237" spans="2:5" s="6" customFormat="1" ht="15.95" customHeight="1" x14ac:dyDescent="0.3">
      <c r="B237" s="146" t="s">
        <v>331</v>
      </c>
      <c r="C237" s="41">
        <v>1</v>
      </c>
      <c r="D237" s="215">
        <f>C237/1825</f>
        <v>5.4794520547945202E-4</v>
      </c>
      <c r="E237" s="193" t="s">
        <v>69</v>
      </c>
    </row>
    <row r="238" spans="2:5" s="6" customFormat="1" ht="15.95" customHeight="1" x14ac:dyDescent="0.3">
      <c r="B238" s="146" t="s">
        <v>317</v>
      </c>
      <c r="C238" s="41">
        <v>1</v>
      </c>
      <c r="D238" s="215">
        <f>C238/1825</f>
        <v>5.4794520547945202E-4</v>
      </c>
      <c r="E238" s="193" t="s">
        <v>69</v>
      </c>
    </row>
    <row r="239" spans="2:5" s="6" customFormat="1" ht="15.95" customHeight="1" x14ac:dyDescent="0.3">
      <c r="B239" s="146" t="s">
        <v>389</v>
      </c>
      <c r="C239" s="41">
        <v>1</v>
      </c>
      <c r="D239" s="215">
        <f>C239/1825</f>
        <v>5.4794520547945202E-4</v>
      </c>
      <c r="E239" s="193" t="s">
        <v>69</v>
      </c>
    </row>
    <row r="240" spans="2:5" s="6" customFormat="1" ht="15.95" customHeight="1" x14ac:dyDescent="0.3">
      <c r="B240" s="146" t="s">
        <v>390</v>
      </c>
      <c r="C240" s="41">
        <v>1</v>
      </c>
      <c r="D240" s="215">
        <f>C240/1825</f>
        <v>5.4794520547945202E-4</v>
      </c>
      <c r="E240" s="193" t="s">
        <v>69</v>
      </c>
    </row>
    <row r="241" spans="2:5" s="6" customFormat="1" ht="15.95" customHeight="1" x14ac:dyDescent="0.3">
      <c r="B241" s="148" t="s">
        <v>90</v>
      </c>
      <c r="C241" s="102">
        <v>1</v>
      </c>
      <c r="D241" s="209">
        <f>C241/1825</f>
        <v>5.4794520547945202E-4</v>
      </c>
      <c r="E241" s="194" t="s">
        <v>84</v>
      </c>
    </row>
    <row r="242" spans="2:5" s="6" customFormat="1" ht="15.95" customHeight="1" x14ac:dyDescent="0.3">
      <c r="B242" s="148" t="s">
        <v>319</v>
      </c>
      <c r="C242" s="102">
        <v>1</v>
      </c>
      <c r="D242" s="209">
        <f>C242/1825</f>
        <v>5.4794520547945202E-4</v>
      </c>
      <c r="E242" s="194" t="s">
        <v>84</v>
      </c>
    </row>
    <row r="243" spans="2:5" s="6" customFormat="1" ht="15.95" customHeight="1" x14ac:dyDescent="0.3">
      <c r="B243" s="148" t="s">
        <v>318</v>
      </c>
      <c r="C243" s="102">
        <v>1</v>
      </c>
      <c r="D243" s="209">
        <f>C243/1825</f>
        <v>5.4794520547945202E-4</v>
      </c>
      <c r="E243" s="194" t="s">
        <v>84</v>
      </c>
    </row>
    <row r="244" spans="2:5" s="6" customFormat="1" ht="15.95" customHeight="1" x14ac:dyDescent="0.3">
      <c r="B244" s="150" t="s">
        <v>110</v>
      </c>
      <c r="C244" s="104">
        <v>1</v>
      </c>
      <c r="D244" s="211">
        <f>C244/1825</f>
        <v>5.4794520547945202E-4</v>
      </c>
      <c r="E244" s="195" t="s">
        <v>107</v>
      </c>
    </row>
    <row r="245" spans="2:5" s="6" customFormat="1" ht="15.95" customHeight="1" x14ac:dyDescent="0.3">
      <c r="B245" s="150" t="s">
        <v>247</v>
      </c>
      <c r="C245" s="104">
        <v>1</v>
      </c>
      <c r="D245" s="211">
        <f>C245/1825</f>
        <v>5.4794520547945202E-4</v>
      </c>
      <c r="E245" s="195" t="s">
        <v>107</v>
      </c>
    </row>
    <row r="246" spans="2:5" s="6" customFormat="1" ht="15.95" customHeight="1" x14ac:dyDescent="0.3">
      <c r="B246" s="150" t="s">
        <v>321</v>
      </c>
      <c r="C246" s="104">
        <v>1</v>
      </c>
      <c r="D246" s="211">
        <f>C246/1825</f>
        <v>5.4794520547945202E-4</v>
      </c>
      <c r="E246" s="195" t="s">
        <v>107</v>
      </c>
    </row>
    <row r="247" spans="2:5" s="6" customFormat="1" ht="15.95" customHeight="1" x14ac:dyDescent="0.3">
      <c r="B247" s="150" t="s">
        <v>391</v>
      </c>
      <c r="C247" s="104">
        <v>1</v>
      </c>
      <c r="D247" s="211">
        <f>C247/1825</f>
        <v>5.4794520547945202E-4</v>
      </c>
      <c r="E247" s="195" t="s">
        <v>107</v>
      </c>
    </row>
    <row r="248" spans="2:5" s="6" customFormat="1" ht="15.95" customHeight="1" x14ac:dyDescent="0.3">
      <c r="B248" s="152" t="s">
        <v>131</v>
      </c>
      <c r="C248" s="106">
        <v>1</v>
      </c>
      <c r="D248" s="212">
        <f>C248/1825</f>
        <v>5.4794520547945202E-4</v>
      </c>
      <c r="E248" s="196" t="s">
        <v>127</v>
      </c>
    </row>
    <row r="249" spans="2:5" s="6" customFormat="1" ht="15.95" customHeight="1" x14ac:dyDescent="0.3">
      <c r="B249" s="152" t="s">
        <v>241</v>
      </c>
      <c r="C249" s="106">
        <v>1</v>
      </c>
      <c r="D249" s="212">
        <f>C249/1825</f>
        <v>5.4794520547945202E-4</v>
      </c>
      <c r="E249" s="196" t="s">
        <v>127</v>
      </c>
    </row>
    <row r="250" spans="2:5" s="6" customFormat="1" ht="15.95" customHeight="1" x14ac:dyDescent="0.3">
      <c r="B250" s="152" t="s">
        <v>322</v>
      </c>
      <c r="C250" s="106">
        <v>1</v>
      </c>
      <c r="D250" s="212">
        <f>C250/1825</f>
        <v>5.4794520547945202E-4</v>
      </c>
      <c r="E250" s="196" t="s">
        <v>127</v>
      </c>
    </row>
    <row r="251" spans="2:5" s="6" customFormat="1" ht="15.95" customHeight="1" x14ac:dyDescent="0.3">
      <c r="B251" s="152" t="s">
        <v>393</v>
      </c>
      <c r="C251" s="106">
        <v>1</v>
      </c>
      <c r="D251" s="212">
        <f>C251/1825</f>
        <v>5.4794520547945202E-4</v>
      </c>
      <c r="E251" s="196" t="s">
        <v>127</v>
      </c>
    </row>
    <row r="252" spans="2:5" s="6" customFormat="1" ht="15.95" customHeight="1" x14ac:dyDescent="0.3">
      <c r="B252" s="152" t="s">
        <v>394</v>
      </c>
      <c r="C252" s="106">
        <v>1</v>
      </c>
      <c r="D252" s="212">
        <f>C252/1825</f>
        <v>5.4794520547945202E-4</v>
      </c>
      <c r="E252" s="196" t="s">
        <v>127</v>
      </c>
    </row>
    <row r="253" spans="2:5" s="6" customFormat="1" ht="15.95" customHeight="1" x14ac:dyDescent="0.3">
      <c r="B253" s="154" t="s">
        <v>169</v>
      </c>
      <c r="C253" s="108">
        <v>1</v>
      </c>
      <c r="D253" s="210">
        <f>C253/1825</f>
        <v>5.4794520547945202E-4</v>
      </c>
      <c r="E253" s="197" t="s">
        <v>146</v>
      </c>
    </row>
    <row r="254" spans="2:5" s="6" customFormat="1" ht="15.95" customHeight="1" x14ac:dyDescent="0.3">
      <c r="B254" s="154" t="s">
        <v>148</v>
      </c>
      <c r="C254" s="108">
        <v>1</v>
      </c>
      <c r="D254" s="210">
        <f>C254/1825</f>
        <v>5.4794520547945202E-4</v>
      </c>
      <c r="E254" s="197" t="s">
        <v>146</v>
      </c>
    </row>
    <row r="255" spans="2:5" s="6" customFormat="1" ht="15.95" customHeight="1" x14ac:dyDescent="0.3">
      <c r="B255" s="154" t="s">
        <v>303</v>
      </c>
      <c r="C255" s="108">
        <v>1</v>
      </c>
      <c r="D255" s="210">
        <f>C255/1825</f>
        <v>5.4794520547945202E-4</v>
      </c>
      <c r="E255" s="197" t="s">
        <v>146</v>
      </c>
    </row>
    <row r="256" spans="2:5" s="6" customFormat="1" ht="15.95" customHeight="1" x14ac:dyDescent="0.3">
      <c r="B256" s="154" t="s">
        <v>155</v>
      </c>
      <c r="C256" s="108">
        <v>1</v>
      </c>
      <c r="D256" s="210">
        <f>C256/1825</f>
        <v>5.4794520547945202E-4</v>
      </c>
      <c r="E256" s="197" t="s">
        <v>146</v>
      </c>
    </row>
    <row r="257" spans="2:5" s="6" customFormat="1" ht="15.95" customHeight="1" x14ac:dyDescent="0.3">
      <c r="B257" s="154" t="s">
        <v>395</v>
      </c>
      <c r="C257" s="108">
        <v>1</v>
      </c>
      <c r="D257" s="210">
        <f>C257/1825</f>
        <v>5.4794520547945202E-4</v>
      </c>
      <c r="E257" s="197" t="s">
        <v>146</v>
      </c>
    </row>
    <row r="258" spans="2:5" s="6" customFormat="1" ht="15.95" customHeight="1" x14ac:dyDescent="0.3">
      <c r="B258" s="156" t="s">
        <v>176</v>
      </c>
      <c r="C258" s="110">
        <v>1</v>
      </c>
      <c r="D258" s="218">
        <f>C258/1825</f>
        <v>5.4794520547945202E-4</v>
      </c>
      <c r="E258" s="198" t="s">
        <v>170</v>
      </c>
    </row>
    <row r="259" spans="2:5" s="6" customFormat="1" ht="15.95" customHeight="1" x14ac:dyDescent="0.3">
      <c r="B259" s="156" t="s">
        <v>174</v>
      </c>
      <c r="C259" s="110">
        <v>1</v>
      </c>
      <c r="D259" s="218">
        <f>C259/1825</f>
        <v>5.4794520547945202E-4</v>
      </c>
      <c r="E259" s="198" t="s">
        <v>170</v>
      </c>
    </row>
    <row r="260" spans="2:5" s="6" customFormat="1" ht="15.95" customHeight="1" x14ac:dyDescent="0.3">
      <c r="B260" s="156" t="s">
        <v>326</v>
      </c>
      <c r="C260" s="110">
        <v>1</v>
      </c>
      <c r="D260" s="218">
        <f>C260/1825</f>
        <v>5.4794520547945202E-4</v>
      </c>
      <c r="E260" s="198" t="s">
        <v>170</v>
      </c>
    </row>
    <row r="261" spans="2:5" s="6" customFormat="1" ht="15.95" customHeight="1" x14ac:dyDescent="0.3">
      <c r="B261" s="158" t="s">
        <v>185</v>
      </c>
      <c r="C261" s="112">
        <v>1</v>
      </c>
      <c r="D261" s="214">
        <f>C261/1825</f>
        <v>5.4794520547945202E-4</v>
      </c>
      <c r="E261" s="199" t="s">
        <v>178</v>
      </c>
    </row>
    <row r="262" spans="2:5" s="6" customFormat="1" ht="15.95" customHeight="1" x14ac:dyDescent="0.3">
      <c r="B262" s="158" t="s">
        <v>184</v>
      </c>
      <c r="C262" s="112">
        <v>1</v>
      </c>
      <c r="D262" s="214">
        <f>C262/1825</f>
        <v>5.4794520547945202E-4</v>
      </c>
      <c r="E262" s="199" t="s">
        <v>178</v>
      </c>
    </row>
    <row r="263" spans="2:5" s="6" customFormat="1" ht="15.95" customHeight="1" x14ac:dyDescent="0.3">
      <c r="B263" s="158" t="s">
        <v>204</v>
      </c>
      <c r="C263" s="112">
        <v>1</v>
      </c>
      <c r="D263" s="214">
        <f>C263/1825</f>
        <v>5.4794520547945202E-4</v>
      </c>
      <c r="E263" s="199" t="s">
        <v>178</v>
      </c>
    </row>
    <row r="264" spans="2:5" s="6" customFormat="1" ht="15.95" customHeight="1" x14ac:dyDescent="0.3">
      <c r="B264" s="158" t="s">
        <v>309</v>
      </c>
      <c r="C264" s="112">
        <v>1</v>
      </c>
      <c r="D264" s="214">
        <f>C264/1825</f>
        <v>5.4794520547945202E-4</v>
      </c>
      <c r="E264" s="199" t="s">
        <v>178</v>
      </c>
    </row>
    <row r="265" spans="2:5" s="6" customFormat="1" ht="15.95" customHeight="1" x14ac:dyDescent="0.3">
      <c r="B265" s="158" t="s">
        <v>196</v>
      </c>
      <c r="C265" s="112">
        <v>1</v>
      </c>
      <c r="D265" s="214">
        <f>C265/1825</f>
        <v>5.4794520547945202E-4</v>
      </c>
      <c r="E265" s="199" t="s">
        <v>178</v>
      </c>
    </row>
    <row r="266" spans="2:5" s="6" customFormat="1" ht="15.95" customHeight="1" x14ac:dyDescent="0.3">
      <c r="B266" s="158" t="s">
        <v>287</v>
      </c>
      <c r="C266" s="112">
        <v>1</v>
      </c>
      <c r="D266" s="214">
        <f>C266/1825</f>
        <v>5.4794520547945202E-4</v>
      </c>
      <c r="E266" s="199" t="s">
        <v>178</v>
      </c>
    </row>
    <row r="267" spans="2:5" s="6" customFormat="1" ht="15.95" customHeight="1" x14ac:dyDescent="0.3">
      <c r="B267" s="158" t="s">
        <v>274</v>
      </c>
      <c r="C267" s="112">
        <v>1</v>
      </c>
      <c r="D267" s="214">
        <f>C267/1825</f>
        <v>5.4794520547945202E-4</v>
      </c>
      <c r="E267" s="199" t="s">
        <v>178</v>
      </c>
    </row>
    <row r="268" spans="2:5" s="6" customFormat="1" ht="15.95" customHeight="1" x14ac:dyDescent="0.3">
      <c r="B268" s="158" t="s">
        <v>399</v>
      </c>
      <c r="C268" s="112">
        <v>1</v>
      </c>
      <c r="D268" s="214">
        <f>C268/1825</f>
        <v>5.4794520547945202E-4</v>
      </c>
      <c r="E268" s="199" t="s">
        <v>178</v>
      </c>
    </row>
    <row r="269" spans="2:5" s="6" customFormat="1" ht="15.95" customHeight="1" x14ac:dyDescent="0.3">
      <c r="B269" s="160" t="s">
        <v>210</v>
      </c>
      <c r="C269" s="42">
        <v>1</v>
      </c>
      <c r="D269" s="213">
        <f>C269/1825</f>
        <v>5.4794520547945202E-4</v>
      </c>
      <c r="E269" s="200" t="s">
        <v>205</v>
      </c>
    </row>
    <row r="270" spans="2:5" s="6" customFormat="1" ht="15.95" customHeight="1" x14ac:dyDescent="0.3">
      <c r="B270" s="160" t="s">
        <v>213</v>
      </c>
      <c r="C270" s="42">
        <v>1</v>
      </c>
      <c r="D270" s="213">
        <f>C270/1825</f>
        <v>5.4794520547945202E-4</v>
      </c>
      <c r="E270" s="200" t="s">
        <v>205</v>
      </c>
    </row>
    <row r="271" spans="2:5" s="6" customFormat="1" ht="15.95" customHeight="1" x14ac:dyDescent="0.3">
      <c r="B271" s="160" t="s">
        <v>374</v>
      </c>
      <c r="C271" s="42">
        <v>1</v>
      </c>
      <c r="D271" s="213">
        <f>C271/1825</f>
        <v>5.4794520547945202E-4</v>
      </c>
      <c r="E271" s="200" t="s">
        <v>205</v>
      </c>
    </row>
    <row r="272" spans="2:5" s="6" customFormat="1" ht="15.95" customHeight="1" x14ac:dyDescent="0.3">
      <c r="B272" s="160" t="s">
        <v>207</v>
      </c>
      <c r="C272" s="42">
        <v>1</v>
      </c>
      <c r="D272" s="213">
        <f>C272/1825</f>
        <v>5.4794520547945202E-4</v>
      </c>
      <c r="E272" s="200" t="s">
        <v>205</v>
      </c>
    </row>
    <row r="273" spans="2:5" s="6" customFormat="1" ht="15.95" customHeight="1" x14ac:dyDescent="0.3">
      <c r="B273" s="160" t="s">
        <v>224</v>
      </c>
      <c r="C273" s="42">
        <v>1</v>
      </c>
      <c r="D273" s="213">
        <f>C273/1825</f>
        <v>5.4794520547945202E-4</v>
      </c>
      <c r="E273" s="200" t="s">
        <v>205</v>
      </c>
    </row>
    <row r="274" spans="2:5" s="6" customFormat="1" ht="15.95" customHeight="1" x14ac:dyDescent="0.3">
      <c r="B274" s="160" t="s">
        <v>249</v>
      </c>
      <c r="C274" s="42">
        <v>1</v>
      </c>
      <c r="D274" s="213">
        <f>C274/1825</f>
        <v>5.4794520547945202E-4</v>
      </c>
      <c r="E274" s="200" t="s">
        <v>205</v>
      </c>
    </row>
    <row r="275" spans="2:5" s="6" customFormat="1" ht="15.95" customHeight="1" x14ac:dyDescent="0.3">
      <c r="B275" s="160" t="s">
        <v>288</v>
      </c>
      <c r="C275" s="42">
        <v>1</v>
      </c>
      <c r="D275" s="213">
        <f>C275/1825</f>
        <v>5.4794520547945202E-4</v>
      </c>
      <c r="E275" s="200" t="s">
        <v>205</v>
      </c>
    </row>
    <row r="276" spans="2:5" s="6" customFormat="1" ht="15.95" customHeight="1" x14ac:dyDescent="0.3">
      <c r="B276" s="160" t="s">
        <v>276</v>
      </c>
      <c r="C276" s="42">
        <v>1</v>
      </c>
      <c r="D276" s="213">
        <f>C276/1825</f>
        <v>5.4794520547945202E-4</v>
      </c>
      <c r="E276" s="200" t="s">
        <v>205</v>
      </c>
    </row>
    <row r="277" spans="2:5" s="6" customFormat="1" ht="15.95" customHeight="1" x14ac:dyDescent="0.3">
      <c r="B277" s="160" t="s">
        <v>356</v>
      </c>
      <c r="C277" s="42">
        <v>1</v>
      </c>
      <c r="D277" s="213">
        <f>C277/1825</f>
        <v>5.4794520547945202E-4</v>
      </c>
      <c r="E277" s="200" t="s">
        <v>205</v>
      </c>
    </row>
    <row r="278" spans="2:5" s="6" customFormat="1" ht="15.95" customHeight="1" x14ac:dyDescent="0.3">
      <c r="B278" s="160" t="s">
        <v>403</v>
      </c>
      <c r="C278" s="42">
        <v>1</v>
      </c>
      <c r="D278" s="213">
        <f>C278/1825</f>
        <v>5.4794520547945202E-4</v>
      </c>
      <c r="E278" s="200" t="s">
        <v>205</v>
      </c>
    </row>
    <row r="279" spans="2:5" s="6" customFormat="1" ht="15.95" customHeight="1" x14ac:dyDescent="0.3">
      <c r="B279" s="160" t="s">
        <v>376</v>
      </c>
      <c r="C279" s="42">
        <v>1</v>
      </c>
      <c r="D279" s="213">
        <f>C279/1825</f>
        <v>5.4794520547945202E-4</v>
      </c>
      <c r="E279" s="200" t="s">
        <v>205</v>
      </c>
    </row>
    <row r="280" spans="2:5" s="6" customFormat="1" ht="15.95" customHeight="1" x14ac:dyDescent="0.3">
      <c r="B280" s="160" t="s">
        <v>404</v>
      </c>
      <c r="C280" s="42">
        <v>1</v>
      </c>
      <c r="D280" s="213">
        <f>C280/1825</f>
        <v>5.4794520547945202E-4</v>
      </c>
      <c r="E280" s="200" t="s">
        <v>205</v>
      </c>
    </row>
    <row r="281" spans="2:5" s="6" customFormat="1" ht="15.95" customHeight="1" x14ac:dyDescent="0.3">
      <c r="B281" s="160" t="s">
        <v>402</v>
      </c>
      <c r="C281" s="42">
        <v>1</v>
      </c>
      <c r="D281" s="213">
        <f>C281/1825</f>
        <v>5.4794520547945202E-4</v>
      </c>
      <c r="E281" s="200" t="s">
        <v>205</v>
      </c>
    </row>
    <row r="282" spans="2:5" s="6" customFormat="1" ht="15.95" customHeight="1" x14ac:dyDescent="0.3">
      <c r="B282" s="162" t="s">
        <v>34</v>
      </c>
      <c r="C282" s="115">
        <v>1</v>
      </c>
      <c r="D282" s="216">
        <f>C282/1825</f>
        <v>5.4794520547945202E-4</v>
      </c>
      <c r="E282" s="201" t="s">
        <v>15</v>
      </c>
    </row>
    <row r="283" spans="2:5" s="6" customFormat="1" ht="15.95" customHeight="1" x14ac:dyDescent="0.3">
      <c r="B283" s="162" t="s">
        <v>280</v>
      </c>
      <c r="C283" s="115">
        <v>1</v>
      </c>
      <c r="D283" s="216">
        <f>C283/1825</f>
        <v>5.4794520547945202E-4</v>
      </c>
      <c r="E283" s="201" t="s">
        <v>15</v>
      </c>
    </row>
    <row r="284" spans="2:5" s="6" customFormat="1" ht="15.95" customHeight="1" x14ac:dyDescent="0.3">
      <c r="B284" s="162" t="s">
        <v>19</v>
      </c>
      <c r="C284" s="115">
        <v>1</v>
      </c>
      <c r="D284" s="216">
        <f>C284/1825</f>
        <v>5.4794520547945202E-4</v>
      </c>
      <c r="E284" s="201" t="s">
        <v>15</v>
      </c>
    </row>
    <row r="285" spans="2:5" s="6" customFormat="1" ht="15.95" customHeight="1" x14ac:dyDescent="0.3">
      <c r="B285" s="162" t="s">
        <v>30</v>
      </c>
      <c r="C285" s="115">
        <v>1</v>
      </c>
      <c r="D285" s="216">
        <f>C285/1825</f>
        <v>5.4794520547945202E-4</v>
      </c>
      <c r="E285" s="201" t="s">
        <v>15</v>
      </c>
    </row>
    <row r="286" spans="2:5" s="6" customFormat="1" ht="15.95" customHeight="1" x14ac:dyDescent="0.3">
      <c r="B286" s="162" t="s">
        <v>382</v>
      </c>
      <c r="C286" s="115">
        <v>1</v>
      </c>
      <c r="D286" s="216">
        <f>C286/1825</f>
        <v>5.4794520547945202E-4</v>
      </c>
      <c r="E286" s="201" t="s">
        <v>15</v>
      </c>
    </row>
    <row r="287" spans="2:5" s="6" customFormat="1" ht="18.75" x14ac:dyDescent="0.3">
      <c r="B287" s="164" t="s">
        <v>38</v>
      </c>
      <c r="C287" s="40">
        <v>1</v>
      </c>
      <c r="D287" s="207">
        <f>C287/1825</f>
        <v>5.4794520547945202E-4</v>
      </c>
      <c r="E287" s="202" t="s">
        <v>36</v>
      </c>
    </row>
    <row r="288" spans="2:5" s="6" customFormat="1" ht="18.75" x14ac:dyDescent="0.3">
      <c r="B288" s="164" t="s">
        <v>244</v>
      </c>
      <c r="C288" s="40">
        <v>1</v>
      </c>
      <c r="D288" s="207">
        <f>C288/1825</f>
        <v>5.4794520547945202E-4</v>
      </c>
      <c r="E288" s="202" t="s">
        <v>36</v>
      </c>
    </row>
    <row r="289" spans="2:5" s="6" customFormat="1" ht="18.75" x14ac:dyDescent="0.3">
      <c r="B289" s="164" t="s">
        <v>262</v>
      </c>
      <c r="C289" s="40">
        <v>1</v>
      </c>
      <c r="D289" s="207">
        <f>C289/1825</f>
        <v>5.4794520547945202E-4</v>
      </c>
      <c r="E289" s="202" t="s">
        <v>36</v>
      </c>
    </row>
    <row r="290" spans="2:5" s="6" customFormat="1" ht="18.75" x14ac:dyDescent="0.3">
      <c r="B290" s="164" t="s">
        <v>377</v>
      </c>
      <c r="C290" s="40">
        <v>1</v>
      </c>
      <c r="D290" s="207">
        <f>C290/1825</f>
        <v>5.4794520547945202E-4</v>
      </c>
      <c r="E290" s="202" t="s">
        <v>36</v>
      </c>
    </row>
    <row r="291" spans="2:5" s="6" customFormat="1" ht="18.75" x14ac:dyDescent="0.3">
      <c r="B291" s="164" t="s">
        <v>384</v>
      </c>
      <c r="C291" s="40">
        <v>1</v>
      </c>
      <c r="D291" s="207">
        <f>C291/1825</f>
        <v>5.4794520547945202E-4</v>
      </c>
      <c r="E291" s="202" t="s">
        <v>36</v>
      </c>
    </row>
    <row r="292" spans="2:5" s="6" customFormat="1" ht="18.75" x14ac:dyDescent="0.3">
      <c r="B292" s="166" t="s">
        <v>65</v>
      </c>
      <c r="C292" s="43">
        <v>1</v>
      </c>
      <c r="D292" s="208">
        <f>C292/1825</f>
        <v>5.4794520547945202E-4</v>
      </c>
      <c r="E292" s="203" t="s">
        <v>51</v>
      </c>
    </row>
    <row r="293" spans="2:5" s="6" customFormat="1" ht="18.75" x14ac:dyDescent="0.3">
      <c r="B293" s="166" t="s">
        <v>330</v>
      </c>
      <c r="C293" s="43">
        <v>1</v>
      </c>
      <c r="D293" s="208">
        <f>C293/1825</f>
        <v>5.4794520547945202E-4</v>
      </c>
      <c r="E293" s="203" t="s">
        <v>51</v>
      </c>
    </row>
    <row r="294" spans="2:5" s="6" customFormat="1" ht="18.75" x14ac:dyDescent="0.3">
      <c r="B294" s="166" t="s">
        <v>388</v>
      </c>
      <c r="C294" s="43">
        <v>1</v>
      </c>
      <c r="D294" s="208">
        <f>C294/1825</f>
        <v>5.4794520547945202E-4</v>
      </c>
      <c r="E294" s="203" t="s">
        <v>51</v>
      </c>
    </row>
    <row r="295" spans="2:5" s="6" customFormat="1" ht="19.5" thickBot="1" x14ac:dyDescent="0.35">
      <c r="B295" s="167" t="s">
        <v>275</v>
      </c>
      <c r="C295" s="44">
        <v>1</v>
      </c>
      <c r="D295" s="219">
        <f>C295/1825</f>
        <v>5.4794520547945202E-4</v>
      </c>
      <c r="E295" s="221" t="s">
        <v>51</v>
      </c>
    </row>
    <row r="296" spans="2:5" s="6" customFormat="1" x14ac:dyDescent="0.25">
      <c r="C296" s="20"/>
      <c r="D296" s="21"/>
    </row>
    <row r="297" spans="2:5" s="6" customFormat="1" x14ac:dyDescent="0.25">
      <c r="C297" s="20"/>
      <c r="D297" s="21"/>
    </row>
    <row r="298" spans="2:5" s="6" customFormat="1" x14ac:dyDescent="0.25">
      <c r="C298" s="20"/>
      <c r="D298" s="21"/>
    </row>
    <row r="299" spans="2:5" s="6" customFormat="1" x14ac:dyDescent="0.25">
      <c r="C299" s="20"/>
      <c r="D299" s="21"/>
    </row>
    <row r="300" spans="2:5" s="6" customFormat="1" x14ac:dyDescent="0.25">
      <c r="C300" s="20"/>
      <c r="D300" s="21"/>
    </row>
    <row r="301" spans="2:5" s="6" customFormat="1" x14ac:dyDescent="0.25">
      <c r="C301" s="20"/>
      <c r="D301" s="21"/>
    </row>
    <row r="302" spans="2:5" s="6" customFormat="1" x14ac:dyDescent="0.25">
      <c r="C302" s="20"/>
      <c r="D302" s="21"/>
    </row>
    <row r="303" spans="2:5" s="6" customFormat="1" x14ac:dyDescent="0.25">
      <c r="C303" s="20"/>
      <c r="D303" s="21"/>
    </row>
    <row r="304" spans="2:5" s="6" customFormat="1" x14ac:dyDescent="0.25">
      <c r="C304" s="20"/>
      <c r="D304" s="21"/>
    </row>
    <row r="305" spans="3:4" s="6" customFormat="1" x14ac:dyDescent="0.25">
      <c r="C305" s="20"/>
      <c r="D305" s="21"/>
    </row>
    <row r="306" spans="3:4" s="6" customFormat="1" x14ac:dyDescent="0.25">
      <c r="C306" s="20"/>
      <c r="D306" s="21"/>
    </row>
    <row r="307" spans="3:4" s="6" customFormat="1" x14ac:dyDescent="0.25">
      <c r="C307" s="20"/>
      <c r="D307" s="21"/>
    </row>
    <row r="308" spans="3:4" s="6" customFormat="1" x14ac:dyDescent="0.25">
      <c r="C308" s="20"/>
      <c r="D308" s="21"/>
    </row>
    <row r="309" spans="3:4" s="6" customFormat="1" x14ac:dyDescent="0.25">
      <c r="C309" s="20"/>
      <c r="D309" s="21"/>
    </row>
    <row r="310" spans="3:4" s="6" customFormat="1" x14ac:dyDescent="0.25">
      <c r="C310" s="20"/>
      <c r="D310" s="21"/>
    </row>
    <row r="311" spans="3:4" s="6" customFormat="1" x14ac:dyDescent="0.25">
      <c r="C311" s="20"/>
      <c r="D311" s="21"/>
    </row>
    <row r="312" spans="3:4" s="6" customFormat="1" x14ac:dyDescent="0.25">
      <c r="C312" s="20"/>
      <c r="D312" s="21"/>
    </row>
    <row r="313" spans="3:4" s="6" customFormat="1" x14ac:dyDescent="0.25">
      <c r="C313" s="20"/>
      <c r="D313" s="21"/>
    </row>
    <row r="314" spans="3:4" s="6" customFormat="1" x14ac:dyDescent="0.25">
      <c r="C314" s="20"/>
      <c r="D314" s="21"/>
    </row>
    <row r="315" spans="3:4" s="6" customFormat="1" x14ac:dyDescent="0.25">
      <c r="C315" s="20"/>
      <c r="D315" s="21"/>
    </row>
    <row r="316" spans="3:4" s="6" customFormat="1" x14ac:dyDescent="0.25">
      <c r="C316" s="20"/>
      <c r="D316" s="21"/>
    </row>
    <row r="317" spans="3:4" s="6" customFormat="1" x14ac:dyDescent="0.25">
      <c r="C317" s="20"/>
      <c r="D317" s="21"/>
    </row>
    <row r="318" spans="3:4" s="6" customFormat="1" x14ac:dyDescent="0.25">
      <c r="C318" s="20"/>
      <c r="D318" s="21"/>
    </row>
    <row r="319" spans="3:4" s="6" customFormat="1" x14ac:dyDescent="0.25">
      <c r="C319" s="20"/>
      <c r="D319" s="21"/>
    </row>
    <row r="320" spans="3:4" s="6" customFormat="1" x14ac:dyDescent="0.25">
      <c r="C320" s="20"/>
      <c r="D320" s="21"/>
    </row>
    <row r="321" spans="3:4" s="6" customFormat="1" x14ac:dyDescent="0.25">
      <c r="C321" s="20"/>
      <c r="D321" s="21"/>
    </row>
    <row r="322" spans="3:4" s="6" customFormat="1" x14ac:dyDescent="0.25">
      <c r="C322" s="20"/>
      <c r="D322" s="21"/>
    </row>
    <row r="323" spans="3:4" s="6" customFormat="1" x14ac:dyDescent="0.25">
      <c r="C323" s="20"/>
      <c r="D323" s="21"/>
    </row>
    <row r="324" spans="3:4" s="6" customFormat="1" x14ac:dyDescent="0.25">
      <c r="C324" s="20"/>
      <c r="D324" s="21"/>
    </row>
    <row r="325" spans="3:4" s="6" customFormat="1" x14ac:dyDescent="0.25">
      <c r="C325" s="20"/>
      <c r="D325" s="21"/>
    </row>
    <row r="326" spans="3:4" s="6" customFormat="1" x14ac:dyDescent="0.25">
      <c r="C326" s="20"/>
      <c r="D326" s="21"/>
    </row>
    <row r="327" spans="3:4" s="6" customFormat="1" x14ac:dyDescent="0.25">
      <c r="C327" s="20"/>
      <c r="D327" s="21"/>
    </row>
    <row r="328" spans="3:4" s="6" customFormat="1" x14ac:dyDescent="0.25">
      <c r="C328" s="20"/>
      <c r="D328" s="21"/>
    </row>
    <row r="329" spans="3:4" s="6" customFormat="1" x14ac:dyDescent="0.25">
      <c r="C329" s="20"/>
      <c r="D329" s="21"/>
    </row>
    <row r="330" spans="3:4" s="6" customFormat="1" x14ac:dyDescent="0.25">
      <c r="C330" s="20"/>
      <c r="D330" s="21"/>
    </row>
    <row r="331" spans="3:4" s="6" customFormat="1" x14ac:dyDescent="0.25">
      <c r="C331" s="20"/>
      <c r="D331" s="21"/>
    </row>
    <row r="332" spans="3:4" s="6" customFormat="1" x14ac:dyDescent="0.25">
      <c r="C332" s="20"/>
      <c r="D332" s="21"/>
    </row>
  </sheetData>
  <autoFilter ref="B2:E294"/>
  <sortState ref="A3:E372">
    <sortCondition descending="1" ref="A3"/>
  </sortState>
  <mergeCells count="1">
    <mergeCell ref="B1:E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x COMUNA</vt:lpstr>
      <vt:lpstr>X CORREGIMIENTO</vt:lpstr>
      <vt:lpstr>x COMUNA Y BARRIO</vt:lpstr>
      <vt:lpstr>x % POR BARRIO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2020-07-06T16:44:43Z</dcterms:created>
  <dcterms:modified xsi:type="dcterms:W3CDTF">2020-09-05T16:59:08Z</dcterms:modified>
</cp:coreProperties>
</file>