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IO\Desktop\"/>
    </mc:Choice>
  </mc:AlternateContent>
  <bookViews>
    <workbookView xWindow="0" yWindow="0" windowWidth="20490" windowHeight="7365" tabRatio="603"/>
  </bookViews>
  <sheets>
    <sheet name="x COMUNA" sheetId="6" r:id="rId1"/>
    <sheet name="X CORREGIMIENTO" sheetId="8" r:id="rId2"/>
    <sheet name="x COMUNA Y BARRIO" sheetId="3" r:id="rId3"/>
    <sheet name="x % POR BARRIO" sheetId="7" r:id="rId4"/>
  </sheets>
  <definedNames>
    <definedName name="_xlnm._FilterDatabase" localSheetId="3" hidden="1">'x % POR BARRIO'!$B$2:$E$286</definedName>
    <definedName name="_xlnm._FilterDatabase" localSheetId="0" hidden="1">'x COMUNA'!$B$2:$H$2</definedName>
    <definedName name="_xlnm._FilterDatabase" localSheetId="2" hidden="1">'x COMUNA Y BARRIO'!$B$2:$H$388</definedName>
    <definedName name="_xlnm._FilterDatabase" localSheetId="1" hidden="1">'X CORREGIMIENTO'!$B$2:$H$2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6" i="7" l="1"/>
  <c r="D285" i="7"/>
  <c r="D284" i="7"/>
  <c r="D177" i="7"/>
  <c r="D283" i="7"/>
  <c r="D216" i="7"/>
  <c r="D215" i="7"/>
  <c r="D282" i="7"/>
  <c r="D176" i="7"/>
  <c r="D175" i="7"/>
  <c r="D105" i="7"/>
  <c r="D64" i="7"/>
  <c r="D281" i="7"/>
  <c r="D280" i="7"/>
  <c r="D214" i="7"/>
  <c r="D151" i="7"/>
  <c r="D93" i="7"/>
  <c r="D104" i="7"/>
  <c r="D130" i="7"/>
  <c r="D73" i="7"/>
  <c r="D63" i="7"/>
  <c r="D55" i="7"/>
  <c r="D54" i="7"/>
  <c r="D72" i="7"/>
  <c r="D5" i="7"/>
  <c r="D7" i="7"/>
  <c r="D279" i="7"/>
  <c r="D278" i="7"/>
  <c r="D277" i="7"/>
  <c r="D213" i="7"/>
  <c r="D174" i="7"/>
  <c r="D173" i="7"/>
  <c r="D212" i="7"/>
  <c r="D276" i="7"/>
  <c r="D211" i="7"/>
  <c r="D210" i="7"/>
  <c r="D150" i="7"/>
  <c r="D149" i="7"/>
  <c r="D172" i="7"/>
  <c r="D209" i="7"/>
  <c r="D171" i="7"/>
  <c r="D92" i="7"/>
  <c r="D208" i="7"/>
  <c r="D4" i="7"/>
  <c r="D275" i="7"/>
  <c r="D274" i="7"/>
  <c r="D273" i="7"/>
  <c r="D272" i="7"/>
  <c r="D271" i="7"/>
  <c r="D207" i="7"/>
  <c r="D270" i="7"/>
  <c r="D269" i="7"/>
  <c r="D206" i="7"/>
  <c r="D148" i="7"/>
  <c r="D268" i="7"/>
  <c r="D205" i="7"/>
  <c r="D147" i="7"/>
  <c r="D129" i="7"/>
  <c r="D128" i="7"/>
  <c r="D91" i="7"/>
  <c r="D90" i="7"/>
  <c r="D127" i="7"/>
  <c r="D103" i="7"/>
  <c r="D102" i="7"/>
  <c r="D71" i="7"/>
  <c r="D89" i="7"/>
  <c r="D35" i="7"/>
  <c r="D70" i="7"/>
  <c r="D53" i="7"/>
  <c r="D21" i="7"/>
  <c r="D46" i="7"/>
  <c r="D204" i="7"/>
  <c r="D267" i="7"/>
  <c r="D266" i="7"/>
  <c r="D265" i="7"/>
  <c r="D203" i="7"/>
  <c r="D202" i="7"/>
  <c r="D264" i="7"/>
  <c r="D263" i="7"/>
  <c r="D262" i="7"/>
  <c r="D201" i="7"/>
  <c r="D170" i="7"/>
  <c r="D126" i="7"/>
  <c r="D261" i="7"/>
  <c r="D260" i="7"/>
  <c r="D169" i="7"/>
  <c r="D259" i="7"/>
  <c r="D200" i="7"/>
  <c r="D258" i="7"/>
  <c r="D257" i="7"/>
  <c r="D199" i="7"/>
  <c r="D101" i="7"/>
  <c r="D125" i="7"/>
  <c r="D124" i="7"/>
  <c r="D69" i="7"/>
  <c r="D88" i="7"/>
  <c r="D17" i="7"/>
  <c r="D45" i="7"/>
  <c r="D25" i="7"/>
  <c r="D52" i="7"/>
  <c r="D256" i="7"/>
  <c r="D255" i="7"/>
  <c r="D254" i="7"/>
  <c r="D198" i="7"/>
  <c r="D253" i="7"/>
  <c r="D252" i="7"/>
  <c r="D251" i="7"/>
  <c r="D250" i="7"/>
  <c r="D168" i="7"/>
  <c r="D167" i="7"/>
  <c r="D78" i="7"/>
  <c r="D146" i="7"/>
  <c r="D145" i="7"/>
  <c r="D144" i="7"/>
  <c r="D197" i="7"/>
  <c r="D143" i="7"/>
  <c r="D166" i="7"/>
  <c r="D123" i="7"/>
  <c r="D100" i="7"/>
  <c r="D142" i="7"/>
  <c r="D196" i="7"/>
  <c r="D87" i="7"/>
  <c r="D122" i="7"/>
  <c r="D141" i="7"/>
  <c r="D68" i="7"/>
  <c r="D59" i="7"/>
  <c r="D28" i="7"/>
  <c r="D44" i="7"/>
  <c r="D9" i="7"/>
  <c r="D15" i="7"/>
  <c r="D249" i="7"/>
  <c r="D248" i="7"/>
  <c r="D165" i="7"/>
  <c r="D247" i="7"/>
  <c r="D164" i="7"/>
  <c r="D195" i="7"/>
  <c r="D163" i="7"/>
  <c r="D246" i="7"/>
  <c r="D245" i="7"/>
  <c r="D121" i="7"/>
  <c r="D162" i="7"/>
  <c r="D244" i="7"/>
  <c r="D77" i="7"/>
  <c r="D62" i="7"/>
  <c r="D51" i="7"/>
  <c r="D243" i="7"/>
  <c r="D242" i="7"/>
  <c r="D194" i="7"/>
  <c r="D241" i="7"/>
  <c r="D161" i="7"/>
  <c r="D160" i="7"/>
  <c r="D240" i="7"/>
  <c r="D159" i="7"/>
  <c r="D239" i="7"/>
  <c r="D158" i="7"/>
  <c r="D120" i="7"/>
  <c r="D193" i="7"/>
  <c r="D192" i="7"/>
  <c r="D140" i="7"/>
  <c r="D119" i="7"/>
  <c r="D118" i="7"/>
  <c r="D99" i="7"/>
  <c r="D86" i="7"/>
  <c r="D139" i="7"/>
  <c r="D67" i="7"/>
  <c r="D66" i="7"/>
  <c r="D40" i="7"/>
  <c r="D65" i="7"/>
  <c r="D34" i="7"/>
  <c r="D33" i="7"/>
  <c r="D32" i="7"/>
  <c r="D27" i="7"/>
  <c r="D16" i="7"/>
  <c r="D10" i="7"/>
  <c r="D238" i="7"/>
  <c r="D237" i="7"/>
  <c r="D191" i="7"/>
  <c r="D190" i="7"/>
  <c r="D189" i="7"/>
  <c r="D85" i="7"/>
  <c r="D188" i="7"/>
  <c r="D117" i="7"/>
  <c r="D187" i="7"/>
  <c r="D98" i="7"/>
  <c r="D84" i="7"/>
  <c r="D61" i="7"/>
  <c r="D116" i="7"/>
  <c r="D76" i="7"/>
  <c r="D39" i="7"/>
  <c r="D50" i="7"/>
  <c r="D31" i="7"/>
  <c r="D43" i="7"/>
  <c r="D26" i="7"/>
  <c r="D12" i="7"/>
  <c r="D38" i="7"/>
  <c r="D236" i="7"/>
  <c r="D235" i="7"/>
  <c r="D186" i="7"/>
  <c r="D234" i="7"/>
  <c r="D233" i="7"/>
  <c r="D185" i="7"/>
  <c r="D138" i="7"/>
  <c r="D115" i="7"/>
  <c r="D184" i="7"/>
  <c r="D157" i="7"/>
  <c r="D137" i="7"/>
  <c r="D136" i="7"/>
  <c r="D114" i="7"/>
  <c r="D183" i="7"/>
  <c r="D182" i="7"/>
  <c r="D49" i="7"/>
  <c r="D24" i="7"/>
  <c r="D20" i="7"/>
  <c r="D48" i="7"/>
  <c r="D42" i="7"/>
  <c r="D11" i="7"/>
  <c r="D23" i="7"/>
  <c r="D14" i="7"/>
  <c r="D232" i="7"/>
  <c r="D231" i="7"/>
  <c r="D230" i="7"/>
  <c r="D229" i="7"/>
  <c r="D156" i="7"/>
  <c r="D181" i="7"/>
  <c r="D180" i="7"/>
  <c r="D179" i="7"/>
  <c r="D155" i="7"/>
  <c r="D135" i="7"/>
  <c r="D113" i="7"/>
  <c r="D134" i="7"/>
  <c r="D83" i="7"/>
  <c r="D97" i="7"/>
  <c r="D96" i="7"/>
  <c r="D82" i="7"/>
  <c r="D58" i="7"/>
  <c r="D95" i="7"/>
  <c r="D81" i="7"/>
  <c r="D37" i="7"/>
  <c r="D60" i="7"/>
  <c r="D41" i="7"/>
  <c r="D80" i="7"/>
  <c r="D19" i="7"/>
  <c r="D8" i="7"/>
  <c r="D6" i="7"/>
  <c r="D228" i="7"/>
  <c r="D227" i="7"/>
  <c r="D226" i="7"/>
  <c r="D225" i="7"/>
  <c r="D154" i="7"/>
  <c r="D112" i="7"/>
  <c r="D224" i="7"/>
  <c r="D79" i="7"/>
  <c r="D133" i="7"/>
  <c r="D153" i="7"/>
  <c r="D111" i="7"/>
  <c r="D57" i="7"/>
  <c r="D132" i="7"/>
  <c r="D110" i="7"/>
  <c r="D109" i="7"/>
  <c r="D56" i="7"/>
  <c r="D108" i="7"/>
  <c r="D75" i="7"/>
  <c r="D18" i="7"/>
  <c r="D36" i="7"/>
  <c r="D13" i="7"/>
  <c r="D223" i="7"/>
  <c r="D222" i="7"/>
  <c r="D221" i="7"/>
  <c r="D220" i="7"/>
  <c r="D219" i="7"/>
  <c r="D178" i="7"/>
  <c r="D218" i="7"/>
  <c r="D217" i="7"/>
  <c r="D107" i="7"/>
  <c r="D152" i="7"/>
  <c r="D106" i="7"/>
  <c r="D131" i="7"/>
  <c r="D47" i="7"/>
  <c r="D94" i="7"/>
  <c r="D74" i="7"/>
  <c r="D30" i="7"/>
  <c r="D29" i="7"/>
  <c r="D22" i="7"/>
  <c r="D3" i="7"/>
  <c r="G15" i="6"/>
  <c r="E15" i="6"/>
  <c r="C15" i="6"/>
  <c r="G14" i="6"/>
  <c r="H14" i="6" s="1"/>
  <c r="F14" i="6"/>
  <c r="F389" i="3"/>
  <c r="H389" i="3" s="1"/>
  <c r="G389" i="3"/>
  <c r="F273" i="3"/>
  <c r="H273" i="3" s="1"/>
  <c r="G273" i="3"/>
  <c r="F187" i="3"/>
  <c r="H187" i="3" s="1"/>
  <c r="G187" i="3"/>
  <c r="F179" i="3"/>
  <c r="H179" i="3" s="1"/>
  <c r="G179" i="3"/>
  <c r="F7" i="3"/>
  <c r="H7" i="3" s="1"/>
  <c r="G7" i="3"/>
  <c r="F367" i="3" l="1"/>
  <c r="H367" i="3" s="1"/>
  <c r="G367" i="3"/>
  <c r="F380" i="3"/>
  <c r="H380" i="3" s="1"/>
  <c r="G380" i="3"/>
  <c r="F383" i="3"/>
  <c r="H383" i="3" s="1"/>
  <c r="G383" i="3"/>
  <c r="F340" i="3"/>
  <c r="H340" i="3" s="1"/>
  <c r="G340" i="3"/>
  <c r="F328" i="3"/>
  <c r="H328" i="3" s="1"/>
  <c r="G328" i="3"/>
  <c r="F324" i="3"/>
  <c r="H324" i="3" s="1"/>
  <c r="G324" i="3"/>
  <c r="F298" i="3"/>
  <c r="H298" i="3" s="1"/>
  <c r="G298" i="3"/>
  <c r="F270" i="3"/>
  <c r="H270" i="3" s="1"/>
  <c r="G270" i="3"/>
  <c r="F261" i="3"/>
  <c r="H261" i="3" s="1"/>
  <c r="G261" i="3"/>
  <c r="F267" i="3"/>
  <c r="H267" i="3" s="1"/>
  <c r="G267" i="3"/>
  <c r="F251" i="3"/>
  <c r="H251" i="3" s="1"/>
  <c r="G251" i="3"/>
  <c r="F289" i="3"/>
  <c r="H289" i="3" s="1"/>
  <c r="G289" i="3"/>
  <c r="F255" i="3"/>
  <c r="H255" i="3" s="1"/>
  <c r="G255" i="3"/>
  <c r="F232" i="3"/>
  <c r="H232" i="3" s="1"/>
  <c r="G232" i="3"/>
  <c r="F233" i="3"/>
  <c r="H233" i="3" s="1"/>
  <c r="G233" i="3"/>
  <c r="F193" i="3"/>
  <c r="H193" i="3" s="1"/>
  <c r="G193" i="3"/>
  <c r="F192" i="3"/>
  <c r="H192" i="3" s="1"/>
  <c r="G192" i="3"/>
  <c r="F147" i="3"/>
  <c r="H147" i="3" s="1"/>
  <c r="G147" i="3"/>
  <c r="F139" i="3"/>
  <c r="H139" i="3" s="1"/>
  <c r="G139" i="3"/>
  <c r="F143" i="3"/>
  <c r="H143" i="3" s="1"/>
  <c r="G143" i="3"/>
  <c r="F89" i="3"/>
  <c r="H89" i="3" s="1"/>
  <c r="G89" i="3"/>
  <c r="F104" i="3"/>
  <c r="H104" i="3" s="1"/>
  <c r="G104" i="3"/>
  <c r="F33" i="3"/>
  <c r="H33" i="3" s="1"/>
  <c r="G33" i="3"/>
  <c r="F29" i="3"/>
  <c r="H29" i="3" s="1"/>
  <c r="G29" i="3"/>
  <c r="F330" i="3" l="1"/>
  <c r="H330" i="3" s="1"/>
  <c r="G330" i="3"/>
  <c r="G13" i="6"/>
  <c r="H13" i="6" s="1"/>
  <c r="G12" i="6"/>
  <c r="H12" i="6" s="1"/>
  <c r="G11" i="6"/>
  <c r="H11" i="6" s="1"/>
  <c r="G10" i="6"/>
  <c r="H10" i="6" s="1"/>
  <c r="G9" i="6"/>
  <c r="H9" i="6" s="1"/>
  <c r="G8" i="6"/>
  <c r="H8" i="6" s="1"/>
  <c r="G7" i="6"/>
  <c r="H7" i="6" s="1"/>
  <c r="G6" i="6"/>
  <c r="H6" i="6" s="1"/>
  <c r="G5" i="6"/>
  <c r="H5" i="6" s="1"/>
  <c r="G4" i="6"/>
  <c r="H4" i="6" s="1"/>
  <c r="G3" i="6"/>
  <c r="H3" i="6" s="1"/>
  <c r="F13" i="6"/>
  <c r="F12" i="6"/>
  <c r="F11" i="6"/>
  <c r="F10" i="6"/>
  <c r="F9" i="6"/>
  <c r="F8" i="6"/>
  <c r="F7" i="6"/>
  <c r="F6" i="6"/>
  <c r="F5" i="6"/>
  <c r="F4" i="6"/>
  <c r="F3" i="6"/>
  <c r="F323" i="3" l="1"/>
  <c r="H323" i="3" s="1"/>
  <c r="G323" i="3"/>
  <c r="F293" i="3"/>
  <c r="H293" i="3" s="1"/>
  <c r="G293" i="3"/>
  <c r="F263" i="3"/>
  <c r="H263" i="3" s="1"/>
  <c r="G263" i="3"/>
  <c r="F276" i="3"/>
  <c r="H276" i="3" s="1"/>
  <c r="G276" i="3"/>
  <c r="F212" i="3"/>
  <c r="H212" i="3" s="1"/>
  <c r="G212" i="3"/>
  <c r="F204" i="3"/>
  <c r="H204" i="3" s="1"/>
  <c r="G204" i="3"/>
  <c r="F146" i="3"/>
  <c r="H146" i="3" s="1"/>
  <c r="G146" i="3"/>
  <c r="F150" i="3"/>
  <c r="H150" i="3" s="1"/>
  <c r="G150" i="3"/>
  <c r="F154" i="3"/>
  <c r="H154" i="3" s="1"/>
  <c r="G154" i="3"/>
  <c r="F148" i="3"/>
  <c r="H148" i="3" s="1"/>
  <c r="G148" i="3"/>
  <c r="F101" i="3"/>
  <c r="H101" i="3" s="1"/>
  <c r="G101" i="3"/>
  <c r="F347" i="3" l="1"/>
  <c r="H347" i="3" s="1"/>
  <c r="G347" i="3"/>
  <c r="F200" i="3"/>
  <c r="H200" i="3" s="1"/>
  <c r="G200" i="3"/>
  <c r="F94" i="3"/>
  <c r="H94" i="3" s="1"/>
  <c r="G94" i="3"/>
  <c r="F66" i="3"/>
  <c r="H66" i="3" s="1"/>
  <c r="G66" i="3"/>
  <c r="F70" i="3"/>
  <c r="H70" i="3" s="1"/>
  <c r="G70" i="3"/>
  <c r="F48" i="3"/>
  <c r="H48" i="3" s="1"/>
  <c r="G48" i="3"/>
  <c r="F386" i="3" l="1"/>
  <c r="H386" i="3" s="1"/>
  <c r="G386" i="3"/>
  <c r="F356" i="3"/>
  <c r="H356" i="3" s="1"/>
  <c r="G356" i="3"/>
  <c r="F357" i="3"/>
  <c r="H357" i="3" s="1"/>
  <c r="G357" i="3"/>
  <c r="F361" i="3"/>
  <c r="H361" i="3" s="1"/>
  <c r="G361" i="3"/>
  <c r="F359" i="3"/>
  <c r="H359" i="3" s="1"/>
  <c r="G359" i="3"/>
  <c r="F118" i="3"/>
  <c r="H118" i="3" s="1"/>
  <c r="G118" i="3"/>
  <c r="F132" i="3"/>
  <c r="H132" i="3" s="1"/>
  <c r="G132" i="3"/>
  <c r="F309" i="3"/>
  <c r="H309" i="3" s="1"/>
  <c r="G309" i="3"/>
  <c r="F290" i="3"/>
  <c r="H290" i="3" s="1"/>
  <c r="G290" i="3"/>
  <c r="F286" i="3"/>
  <c r="H286" i="3" s="1"/>
  <c r="G286" i="3"/>
  <c r="F254" i="3"/>
  <c r="H254" i="3" s="1"/>
  <c r="G254" i="3"/>
  <c r="F222" i="3"/>
  <c r="H222" i="3" s="1"/>
  <c r="G222" i="3"/>
  <c r="F216" i="3"/>
  <c r="H216" i="3" s="1"/>
  <c r="G216" i="3"/>
  <c r="F96" i="3"/>
  <c r="H96" i="3" s="1"/>
  <c r="G96" i="3"/>
  <c r="F43" i="3"/>
  <c r="H43" i="3" s="1"/>
  <c r="G43" i="3"/>
  <c r="F15" i="3"/>
  <c r="H15" i="3" s="1"/>
  <c r="G15" i="3"/>
  <c r="G18" i="8"/>
  <c r="H18" i="8" s="1"/>
  <c r="G17" i="8"/>
  <c r="H17" i="8" s="1"/>
  <c r="G16" i="8"/>
  <c r="H16" i="8" s="1"/>
  <c r="G15" i="8"/>
  <c r="H15" i="8" s="1"/>
  <c r="G14" i="8"/>
  <c r="H14" i="8" s="1"/>
  <c r="G13" i="8"/>
  <c r="H13" i="8" s="1"/>
  <c r="G12" i="8"/>
  <c r="H12" i="8" s="1"/>
  <c r="G11" i="8"/>
  <c r="H11" i="8" s="1"/>
  <c r="G10" i="8"/>
  <c r="H10" i="8" s="1"/>
  <c r="G9" i="8"/>
  <c r="H9" i="8" s="1"/>
  <c r="G8" i="8"/>
  <c r="H8" i="8" s="1"/>
  <c r="G7" i="8"/>
  <c r="H7" i="8" s="1"/>
  <c r="G6" i="8"/>
  <c r="H6" i="8" s="1"/>
  <c r="G5" i="8"/>
  <c r="H5" i="8" s="1"/>
  <c r="G4" i="8"/>
  <c r="H4" i="8" s="1"/>
  <c r="G3" i="8"/>
  <c r="H3" i="8" s="1"/>
  <c r="E19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3" i="8"/>
  <c r="F370" i="3" l="1"/>
  <c r="H370" i="3" s="1"/>
  <c r="G370" i="3"/>
  <c r="F381" i="3"/>
  <c r="H381" i="3" s="1"/>
  <c r="G381" i="3"/>
  <c r="F332" i="3"/>
  <c r="H332" i="3" s="1"/>
  <c r="G332" i="3"/>
  <c r="F278" i="3"/>
  <c r="H278" i="3" s="1"/>
  <c r="G278" i="3"/>
  <c r="F282" i="3"/>
  <c r="H282" i="3" s="1"/>
  <c r="G282" i="3"/>
  <c r="F235" i="3"/>
  <c r="H235" i="3" s="1"/>
  <c r="G235" i="3"/>
  <c r="F129" i="3"/>
  <c r="H129" i="3" s="1"/>
  <c r="G129" i="3"/>
  <c r="F106" i="3"/>
  <c r="H106" i="3" s="1"/>
  <c r="G106" i="3"/>
  <c r="F60" i="3"/>
  <c r="H60" i="3" s="1"/>
  <c r="G60" i="3"/>
  <c r="F67" i="3"/>
  <c r="H67" i="3" s="1"/>
  <c r="G67" i="3"/>
  <c r="F59" i="3"/>
  <c r="H59" i="3" s="1"/>
  <c r="G59" i="3"/>
  <c r="G39" i="3"/>
  <c r="F39" i="3"/>
  <c r="H39" i="3" s="1"/>
  <c r="C19" i="8"/>
  <c r="G19" i="8" s="1"/>
  <c r="H19" i="8" s="1"/>
  <c r="F19" i="8" l="1"/>
  <c r="F369" i="3"/>
  <c r="H369" i="3" s="1"/>
  <c r="F384" i="3"/>
  <c r="H384" i="3" s="1"/>
  <c r="F355" i="3"/>
  <c r="H355" i="3" s="1"/>
  <c r="F358" i="3"/>
  <c r="H358" i="3" s="1"/>
  <c r="F362" i="3"/>
  <c r="H362" i="3" s="1"/>
  <c r="F388" i="3"/>
  <c r="H388" i="3" s="1"/>
  <c r="F377" i="3"/>
  <c r="H377" i="3" s="1"/>
  <c r="F368" i="3"/>
  <c r="H368" i="3" s="1"/>
  <c r="F374" i="3"/>
  <c r="H374" i="3" s="1"/>
  <c r="F366" i="3"/>
  <c r="H366" i="3" s="1"/>
  <c r="F385" i="3"/>
  <c r="H385" i="3" s="1"/>
  <c r="F373" i="3"/>
  <c r="H373" i="3" s="1"/>
  <c r="F376" i="3"/>
  <c r="H376" i="3" s="1"/>
  <c r="F379" i="3"/>
  <c r="H379" i="3" s="1"/>
  <c r="F378" i="3"/>
  <c r="H378" i="3" s="1"/>
  <c r="F354" i="3"/>
  <c r="H354" i="3" s="1"/>
  <c r="F353" i="3"/>
  <c r="H353" i="3" s="1"/>
  <c r="F360" i="3"/>
  <c r="H360" i="3" s="1"/>
  <c r="F375" i="3"/>
  <c r="H375" i="3" s="1"/>
  <c r="F382" i="3"/>
  <c r="H382" i="3" s="1"/>
  <c r="F365" i="3"/>
  <c r="H365" i="3" s="1"/>
  <c r="F387" i="3"/>
  <c r="H387" i="3" s="1"/>
  <c r="F364" i="3"/>
  <c r="H364" i="3" s="1"/>
  <c r="F372" i="3"/>
  <c r="H372" i="3" s="1"/>
  <c r="F363" i="3"/>
  <c r="H363" i="3" s="1"/>
  <c r="F371" i="3"/>
  <c r="H371" i="3" s="1"/>
  <c r="F352" i="3"/>
  <c r="H352" i="3" s="1"/>
  <c r="F344" i="3"/>
  <c r="H344" i="3" s="1"/>
  <c r="F348" i="3"/>
  <c r="H348" i="3" s="1"/>
  <c r="F335" i="3"/>
  <c r="H335" i="3" s="1"/>
  <c r="F345" i="3"/>
  <c r="H345" i="3" s="1"/>
  <c r="F346" i="3"/>
  <c r="H346" i="3" s="1"/>
  <c r="F329" i="3"/>
  <c r="H329" i="3" s="1"/>
  <c r="F331" i="3"/>
  <c r="H331" i="3" s="1"/>
  <c r="F350" i="3"/>
  <c r="H350" i="3" s="1"/>
  <c r="F339" i="3"/>
  <c r="H339" i="3" s="1"/>
  <c r="F343" i="3"/>
  <c r="H343" i="3" s="1"/>
  <c r="F349" i="3"/>
  <c r="H349" i="3" s="1"/>
  <c r="F338" i="3"/>
  <c r="H338" i="3" s="1"/>
  <c r="F336" i="3"/>
  <c r="H336" i="3" s="1"/>
  <c r="F342" i="3"/>
  <c r="H342" i="3" s="1"/>
  <c r="F341" i="3"/>
  <c r="H341" i="3" s="1"/>
  <c r="F337" i="3"/>
  <c r="H337" i="3" s="1"/>
  <c r="F333" i="3"/>
  <c r="H333" i="3" s="1"/>
  <c r="F351" i="3"/>
  <c r="H351" i="3" s="1"/>
  <c r="F334" i="3"/>
  <c r="H334" i="3" s="1"/>
  <c r="F327" i="3"/>
  <c r="H327" i="3" s="1"/>
  <c r="F303" i="3"/>
  <c r="H303" i="3" s="1"/>
  <c r="F325" i="3"/>
  <c r="H325" i="3" s="1"/>
  <c r="F304" i="3"/>
  <c r="H304" i="3" s="1"/>
  <c r="F292" i="3"/>
  <c r="H292" i="3" s="1"/>
  <c r="F320" i="3"/>
  <c r="H320" i="3" s="1"/>
  <c r="F310" i="3"/>
  <c r="H310" i="3" s="1"/>
  <c r="F321" i="3"/>
  <c r="H321" i="3" s="1"/>
  <c r="F295" i="3"/>
  <c r="H295" i="3" s="1"/>
  <c r="F299" i="3"/>
  <c r="H299" i="3" s="1"/>
  <c r="F322" i="3"/>
  <c r="H322" i="3" s="1"/>
  <c r="F317" i="3"/>
  <c r="H317" i="3" s="1"/>
  <c r="F300" i="3"/>
  <c r="H300" i="3" s="1"/>
  <c r="F305" i="3"/>
  <c r="H305" i="3" s="1"/>
  <c r="F302" i="3"/>
  <c r="H302" i="3" s="1"/>
  <c r="F311" i="3"/>
  <c r="H311" i="3" s="1"/>
  <c r="F312" i="3"/>
  <c r="H312" i="3" s="1"/>
  <c r="F313" i="3"/>
  <c r="H313" i="3" s="1"/>
  <c r="F297" i="3"/>
  <c r="H297" i="3" s="1"/>
  <c r="F326" i="3"/>
  <c r="H326" i="3" s="1"/>
  <c r="F307" i="3"/>
  <c r="H307" i="3" s="1"/>
  <c r="F315" i="3"/>
  <c r="H315" i="3" s="1"/>
  <c r="F301" i="3"/>
  <c r="H301" i="3" s="1"/>
  <c r="F306" i="3"/>
  <c r="H306" i="3" s="1"/>
  <c r="F308" i="3"/>
  <c r="H308" i="3" s="1"/>
  <c r="F319" i="3"/>
  <c r="H319" i="3" s="1"/>
  <c r="F316" i="3"/>
  <c r="H316" i="3" s="1"/>
  <c r="F294" i="3"/>
  <c r="H294" i="3" s="1"/>
  <c r="F314" i="3"/>
  <c r="H314" i="3" s="1"/>
  <c r="F318" i="3"/>
  <c r="H318" i="3" s="1"/>
  <c r="F296" i="3"/>
  <c r="H296" i="3" s="1"/>
  <c r="F291" i="3"/>
  <c r="H291" i="3" s="1"/>
  <c r="F274" i="3"/>
  <c r="H274" i="3" s="1"/>
  <c r="F272" i="3"/>
  <c r="H272" i="3" s="1"/>
  <c r="F284" i="3"/>
  <c r="H284" i="3" s="1"/>
  <c r="F285" i="3"/>
  <c r="H285" i="3" s="1"/>
  <c r="F259" i="3"/>
  <c r="H259" i="3" s="1"/>
  <c r="F283" i="3"/>
  <c r="H283" i="3" s="1"/>
  <c r="F256" i="3"/>
  <c r="H256" i="3" s="1"/>
  <c r="F253" i="3"/>
  <c r="H253" i="3" s="1"/>
  <c r="F250" i="3"/>
  <c r="H250" i="3" s="1"/>
  <c r="F264" i="3"/>
  <c r="H264" i="3" s="1"/>
  <c r="F281" i="3"/>
  <c r="H281" i="3" s="1"/>
  <c r="F277" i="3"/>
  <c r="H277" i="3" s="1"/>
  <c r="F262" i="3"/>
  <c r="H262" i="3" s="1"/>
  <c r="F265" i="3"/>
  <c r="H265" i="3" s="1"/>
  <c r="F252" i="3"/>
  <c r="H252" i="3" s="1"/>
  <c r="F271" i="3"/>
  <c r="H271" i="3" s="1"/>
  <c r="F258" i="3"/>
  <c r="H258" i="3" s="1"/>
  <c r="F257" i="3"/>
  <c r="H257" i="3" s="1"/>
  <c r="F279" i="3"/>
  <c r="H279" i="3" s="1"/>
  <c r="F275" i="3"/>
  <c r="H275" i="3" s="1"/>
  <c r="F260" i="3"/>
  <c r="H260" i="3" s="1"/>
  <c r="F287" i="3"/>
  <c r="H287" i="3" s="1"/>
  <c r="F266" i="3"/>
  <c r="H266" i="3" s="1"/>
  <c r="F268" i="3"/>
  <c r="H268" i="3" s="1"/>
  <c r="F269" i="3"/>
  <c r="H269" i="3" s="1"/>
  <c r="F280" i="3"/>
  <c r="H280" i="3" s="1"/>
  <c r="F288" i="3"/>
  <c r="H288" i="3" s="1"/>
  <c r="F249" i="3"/>
  <c r="H249" i="3" s="1"/>
  <c r="F236" i="3"/>
  <c r="H236" i="3" s="1"/>
  <c r="F214" i="3"/>
  <c r="H214" i="3" s="1"/>
  <c r="F219" i="3"/>
  <c r="H219" i="3" s="1"/>
  <c r="F218" i="3"/>
  <c r="H218" i="3" s="1"/>
  <c r="F217" i="3"/>
  <c r="H217" i="3" s="1"/>
  <c r="F238" i="3"/>
  <c r="H238" i="3" s="1"/>
  <c r="F242" i="3"/>
  <c r="H242" i="3" s="1"/>
  <c r="F245" i="3"/>
  <c r="H245" i="3" s="1"/>
  <c r="F239" i="3"/>
  <c r="H239" i="3" s="1"/>
  <c r="F231" i="3"/>
  <c r="H231" i="3" s="1"/>
  <c r="F230" i="3"/>
  <c r="H230" i="3" s="1"/>
  <c r="F228" i="3"/>
  <c r="H228" i="3" s="1"/>
  <c r="F209" i="3"/>
  <c r="H209" i="3" s="1"/>
  <c r="F215" i="3"/>
  <c r="H215" i="3" s="1"/>
  <c r="F229" i="3"/>
  <c r="H229" i="3" s="1"/>
  <c r="F247" i="3"/>
  <c r="H247" i="3" s="1"/>
  <c r="F240" i="3"/>
  <c r="H240" i="3" s="1"/>
  <c r="F223" i="3"/>
  <c r="H223" i="3" s="1"/>
  <c r="F221" i="3"/>
  <c r="H221" i="3" s="1"/>
  <c r="F246" i="3"/>
  <c r="H246" i="3" s="1"/>
  <c r="F226" i="3"/>
  <c r="H226" i="3" s="1"/>
  <c r="F227" i="3"/>
  <c r="H227" i="3" s="1"/>
  <c r="F248" i="3"/>
  <c r="H248" i="3" s="1"/>
  <c r="F211" i="3"/>
  <c r="H211" i="3" s="1"/>
  <c r="F213" i="3"/>
  <c r="H213" i="3" s="1"/>
  <c r="F220" i="3"/>
  <c r="H220" i="3" s="1"/>
  <c r="F234" i="3"/>
  <c r="H234" i="3" s="1"/>
  <c r="F244" i="3"/>
  <c r="H244" i="3" s="1"/>
  <c r="F241" i="3"/>
  <c r="H241" i="3" s="1"/>
  <c r="F243" i="3"/>
  <c r="H243" i="3" s="1"/>
  <c r="F224" i="3"/>
  <c r="H224" i="3" s="1"/>
  <c r="F237" i="3"/>
  <c r="H237" i="3" s="1"/>
  <c r="F210" i="3"/>
  <c r="H210" i="3" s="1"/>
  <c r="F225" i="3"/>
  <c r="H225" i="3" s="1"/>
  <c r="F208" i="3"/>
  <c r="H208" i="3" s="1"/>
  <c r="F206" i="3"/>
  <c r="H206" i="3" s="1"/>
  <c r="F201" i="3"/>
  <c r="H201" i="3" s="1"/>
  <c r="F202" i="3"/>
  <c r="H202" i="3" s="1"/>
  <c r="F195" i="3"/>
  <c r="H195" i="3" s="1"/>
  <c r="F205" i="3"/>
  <c r="H205" i="3" s="1"/>
  <c r="F194" i="3"/>
  <c r="H194" i="3" s="1"/>
  <c r="F197" i="3"/>
  <c r="H197" i="3" s="1"/>
  <c r="F207" i="3"/>
  <c r="H207" i="3" s="1"/>
  <c r="F196" i="3"/>
  <c r="H196" i="3" s="1"/>
  <c r="F198" i="3"/>
  <c r="H198" i="3" s="1"/>
  <c r="F189" i="3"/>
  <c r="H189" i="3" s="1"/>
  <c r="F199" i="3"/>
  <c r="H199" i="3" s="1"/>
  <c r="F190" i="3"/>
  <c r="H190" i="3" s="1"/>
  <c r="F191" i="3"/>
  <c r="H191" i="3" s="1"/>
  <c r="F203" i="3"/>
  <c r="H203" i="3" s="1"/>
  <c r="F188" i="3"/>
  <c r="H188" i="3" s="1"/>
  <c r="F156" i="3"/>
  <c r="H156" i="3" s="1"/>
  <c r="F165" i="3"/>
  <c r="H165" i="3" s="1"/>
  <c r="F183" i="3"/>
  <c r="H183" i="3" s="1"/>
  <c r="F151" i="3"/>
  <c r="H151" i="3" s="1"/>
  <c r="F180" i="3"/>
  <c r="H180" i="3" s="1"/>
  <c r="F184" i="3"/>
  <c r="H184" i="3" s="1"/>
  <c r="F177" i="3"/>
  <c r="H177" i="3" s="1"/>
  <c r="F173" i="3"/>
  <c r="H173" i="3" s="1"/>
  <c r="F149" i="3"/>
  <c r="H149" i="3" s="1"/>
  <c r="F186" i="3"/>
  <c r="H186" i="3" s="1"/>
  <c r="F166" i="3"/>
  <c r="H166" i="3" s="1"/>
  <c r="F162" i="3"/>
  <c r="H162" i="3" s="1"/>
  <c r="F168" i="3"/>
  <c r="H168" i="3" s="1"/>
  <c r="F175" i="3"/>
  <c r="H175" i="3" s="1"/>
  <c r="F172" i="3"/>
  <c r="H172" i="3" s="1"/>
  <c r="F145" i="3"/>
  <c r="H145" i="3" s="1"/>
  <c r="F176" i="3"/>
  <c r="H176" i="3" s="1"/>
  <c r="F167" i="3"/>
  <c r="H167" i="3" s="1"/>
  <c r="F171" i="3"/>
  <c r="H171" i="3" s="1"/>
  <c r="F153" i="3"/>
  <c r="H153" i="3" s="1"/>
  <c r="F182" i="3"/>
  <c r="H182" i="3" s="1"/>
  <c r="F155" i="3"/>
  <c r="H155" i="3" s="1"/>
  <c r="F169" i="3"/>
  <c r="H169" i="3" s="1"/>
  <c r="F160" i="3"/>
  <c r="H160" i="3" s="1"/>
  <c r="F185" i="3"/>
  <c r="H185" i="3" s="1"/>
  <c r="F163" i="3"/>
  <c r="H163" i="3" s="1"/>
  <c r="F152" i="3"/>
  <c r="H152" i="3" s="1"/>
  <c r="F161" i="3"/>
  <c r="H161" i="3" s="1"/>
  <c r="F157" i="3"/>
  <c r="H157" i="3" s="1"/>
  <c r="F158" i="3"/>
  <c r="H158" i="3" s="1"/>
  <c r="F174" i="3"/>
  <c r="H174" i="3" s="1"/>
  <c r="F178" i="3"/>
  <c r="H178" i="3" s="1"/>
  <c r="F159" i="3"/>
  <c r="H159" i="3" s="1"/>
  <c r="F170" i="3"/>
  <c r="H170" i="3" s="1"/>
  <c r="F164" i="3"/>
  <c r="H164" i="3" s="1"/>
  <c r="F181" i="3"/>
  <c r="H181" i="3" s="1"/>
  <c r="F144" i="3"/>
  <c r="H144" i="3" s="1"/>
  <c r="F135" i="3"/>
  <c r="H135" i="3" s="1"/>
  <c r="F137" i="3"/>
  <c r="H137" i="3" s="1"/>
  <c r="F134" i="3"/>
  <c r="H134" i="3" s="1"/>
  <c r="F128" i="3"/>
  <c r="H128" i="3" s="1"/>
  <c r="F124" i="3"/>
  <c r="H124" i="3" s="1"/>
  <c r="F121" i="3"/>
  <c r="H121" i="3" s="1"/>
  <c r="F125" i="3"/>
  <c r="H125" i="3" s="1"/>
  <c r="F142" i="3"/>
  <c r="H142" i="3" s="1"/>
  <c r="F140" i="3"/>
  <c r="H140" i="3" s="1"/>
  <c r="F123" i="3"/>
  <c r="H123" i="3" s="1"/>
  <c r="F122" i="3"/>
  <c r="H122" i="3" s="1"/>
  <c r="F116" i="3"/>
  <c r="H116" i="3" s="1"/>
  <c r="F120" i="3"/>
  <c r="H120" i="3" s="1"/>
  <c r="F133" i="3"/>
  <c r="H133" i="3" s="1"/>
  <c r="F136" i="3"/>
  <c r="H136" i="3" s="1"/>
  <c r="F138" i="3"/>
  <c r="H138" i="3" s="1"/>
  <c r="F141" i="3"/>
  <c r="H141" i="3" s="1"/>
  <c r="F117" i="3"/>
  <c r="H117" i="3" s="1"/>
  <c r="F131" i="3"/>
  <c r="H131" i="3" s="1"/>
  <c r="F119" i="3"/>
  <c r="H119" i="3" s="1"/>
  <c r="F126" i="3"/>
  <c r="H126" i="3" s="1"/>
  <c r="F127" i="3"/>
  <c r="H127" i="3" s="1"/>
  <c r="F130" i="3"/>
  <c r="H130" i="3" s="1"/>
  <c r="F115" i="3"/>
  <c r="H115" i="3" s="1"/>
  <c r="F92" i="3"/>
  <c r="H92" i="3" s="1"/>
  <c r="F97" i="3"/>
  <c r="H97" i="3" s="1"/>
  <c r="F91" i="3"/>
  <c r="H91" i="3" s="1"/>
  <c r="F95" i="3"/>
  <c r="H95" i="3" s="1"/>
  <c r="F99" i="3"/>
  <c r="H99" i="3" s="1"/>
  <c r="F107" i="3"/>
  <c r="H107" i="3" s="1"/>
  <c r="F105" i="3"/>
  <c r="H105" i="3" s="1"/>
  <c r="F90" i="3"/>
  <c r="H90" i="3" s="1"/>
  <c r="F87" i="3"/>
  <c r="H87" i="3" s="1"/>
  <c r="F108" i="3"/>
  <c r="H108" i="3" s="1"/>
  <c r="F110" i="3"/>
  <c r="H110" i="3" s="1"/>
  <c r="F98" i="3"/>
  <c r="H98" i="3" s="1"/>
  <c r="F103" i="3"/>
  <c r="H103" i="3" s="1"/>
  <c r="F100" i="3"/>
  <c r="H100" i="3" s="1"/>
  <c r="F93" i="3"/>
  <c r="H93" i="3" s="1"/>
  <c r="F109" i="3"/>
  <c r="H109" i="3" s="1"/>
  <c r="F88" i="3"/>
  <c r="H88" i="3" s="1"/>
  <c r="F111" i="3"/>
  <c r="H111" i="3" s="1"/>
  <c r="F102" i="3"/>
  <c r="H102" i="3" s="1"/>
  <c r="F114" i="3"/>
  <c r="H114" i="3" s="1"/>
  <c r="F113" i="3"/>
  <c r="H113" i="3" s="1"/>
  <c r="F112" i="3"/>
  <c r="H112" i="3" s="1"/>
  <c r="F86" i="3"/>
  <c r="H86" i="3" s="1"/>
  <c r="F76" i="3"/>
  <c r="H76" i="3" s="1"/>
  <c r="F63" i="3"/>
  <c r="H63" i="3" s="1"/>
  <c r="F85" i="3"/>
  <c r="H85" i="3" s="1"/>
  <c r="F82" i="3"/>
  <c r="H82" i="3" s="1"/>
  <c r="F77" i="3"/>
  <c r="H77" i="3" s="1"/>
  <c r="F54" i="3"/>
  <c r="H54" i="3" s="1"/>
  <c r="F73" i="3"/>
  <c r="H73" i="3" s="1"/>
  <c r="F57" i="3"/>
  <c r="H57" i="3" s="1"/>
  <c r="F72" i="3"/>
  <c r="H72" i="3" s="1"/>
  <c r="F58" i="3"/>
  <c r="H58" i="3" s="1"/>
  <c r="F65" i="3"/>
  <c r="H65" i="3" s="1"/>
  <c r="F56" i="3"/>
  <c r="H56" i="3" s="1"/>
  <c r="F64" i="3"/>
  <c r="H64" i="3" s="1"/>
  <c r="F83" i="3"/>
  <c r="H83" i="3" s="1"/>
  <c r="F68" i="3"/>
  <c r="H68" i="3" s="1"/>
  <c r="F61" i="3"/>
  <c r="H61" i="3" s="1"/>
  <c r="F81" i="3"/>
  <c r="H81" i="3" s="1"/>
  <c r="F53" i="3"/>
  <c r="H53" i="3" s="1"/>
  <c r="F74" i="3"/>
  <c r="H74" i="3" s="1"/>
  <c r="F84" i="3"/>
  <c r="H84" i="3" s="1"/>
  <c r="F75" i="3"/>
  <c r="H75" i="3" s="1"/>
  <c r="F71" i="3"/>
  <c r="H71" i="3" s="1"/>
  <c r="F62" i="3"/>
  <c r="H62" i="3" s="1"/>
  <c r="F78" i="3"/>
  <c r="H78" i="3" s="1"/>
  <c r="F80" i="3"/>
  <c r="H80" i="3" s="1"/>
  <c r="F55" i="3"/>
  <c r="H55" i="3" s="1"/>
  <c r="F69" i="3"/>
  <c r="H69" i="3" s="1"/>
  <c r="F79" i="3"/>
  <c r="H79" i="3" s="1"/>
  <c r="F52" i="3"/>
  <c r="H52" i="3" s="1"/>
  <c r="F44" i="3"/>
  <c r="H44" i="3" s="1"/>
  <c r="F28" i="3"/>
  <c r="H28" i="3" s="1"/>
  <c r="F36" i="3"/>
  <c r="H36" i="3" s="1"/>
  <c r="F30" i="3"/>
  <c r="H30" i="3" s="1"/>
  <c r="F40" i="3"/>
  <c r="H40" i="3" s="1"/>
  <c r="F47" i="3"/>
  <c r="H47" i="3" s="1"/>
  <c r="F42" i="3"/>
  <c r="H42" i="3" s="1"/>
  <c r="F38" i="3"/>
  <c r="H38" i="3" s="1"/>
  <c r="F49" i="3"/>
  <c r="H49" i="3" s="1"/>
  <c r="F45" i="3"/>
  <c r="H45" i="3" s="1"/>
  <c r="F41" i="3"/>
  <c r="H41" i="3" s="1"/>
  <c r="F27" i="3"/>
  <c r="H27" i="3" s="1"/>
  <c r="F50" i="3"/>
  <c r="H50" i="3" s="1"/>
  <c r="F34" i="3"/>
  <c r="H34" i="3" s="1"/>
  <c r="F51" i="3"/>
  <c r="H51" i="3" s="1"/>
  <c r="F26" i="3"/>
  <c r="H26" i="3" s="1"/>
  <c r="F37" i="3"/>
  <c r="H37" i="3" s="1"/>
  <c r="F31" i="3"/>
  <c r="H31" i="3" s="1"/>
  <c r="F32" i="3"/>
  <c r="H32" i="3" s="1"/>
  <c r="F35" i="3"/>
  <c r="H35" i="3" s="1"/>
  <c r="F46" i="3"/>
  <c r="H46" i="3" s="1"/>
  <c r="F25" i="3"/>
  <c r="H25" i="3" s="1"/>
  <c r="F10" i="3"/>
  <c r="H10" i="3" s="1"/>
  <c r="F24" i="3"/>
  <c r="H24" i="3" s="1"/>
  <c r="F16" i="3"/>
  <c r="H16" i="3" s="1"/>
  <c r="F12" i="3"/>
  <c r="H12" i="3" s="1"/>
  <c r="F6" i="3"/>
  <c r="H6" i="3" s="1"/>
  <c r="F9" i="3"/>
  <c r="H9" i="3" s="1"/>
  <c r="F23" i="3"/>
  <c r="H23" i="3" s="1"/>
  <c r="F5" i="3"/>
  <c r="H5" i="3" s="1"/>
  <c r="F17" i="3"/>
  <c r="H17" i="3" s="1"/>
  <c r="F18" i="3"/>
  <c r="H18" i="3" s="1"/>
  <c r="F4" i="3"/>
  <c r="H4" i="3" s="1"/>
  <c r="F11" i="3"/>
  <c r="H11" i="3" s="1"/>
  <c r="F14" i="3"/>
  <c r="H14" i="3" s="1"/>
  <c r="F19" i="3"/>
  <c r="H19" i="3" s="1"/>
  <c r="F20" i="3"/>
  <c r="H20" i="3" s="1"/>
  <c r="F21" i="3"/>
  <c r="H21" i="3" s="1"/>
  <c r="F22" i="3"/>
  <c r="H22" i="3" s="1"/>
  <c r="F13" i="3"/>
  <c r="H13" i="3" s="1"/>
  <c r="F8" i="3"/>
  <c r="H8" i="3" s="1"/>
  <c r="F3" i="3"/>
  <c r="H3" i="3" s="1"/>
  <c r="G384" i="3"/>
  <c r="G369" i="3"/>
  <c r="G344" i="3"/>
  <c r="G325" i="3"/>
  <c r="G303" i="3"/>
  <c r="G202" i="3"/>
  <c r="G201" i="3"/>
  <c r="G206" i="3"/>
  <c r="G183" i="3"/>
  <c r="G165" i="3"/>
  <c r="G135" i="3"/>
  <c r="G97" i="3"/>
  <c r="G92" i="3"/>
  <c r="G63" i="3"/>
  <c r="G76" i="3"/>
  <c r="G44" i="3"/>
  <c r="G355" i="3" l="1"/>
  <c r="G301" i="3"/>
  <c r="G250" i="3"/>
  <c r="G253" i="3"/>
  <c r="G214" i="3"/>
  <c r="G236" i="3"/>
  <c r="G215" i="3"/>
  <c r="G153" i="3"/>
  <c r="G185" i="3"/>
  <c r="G180" i="3"/>
  <c r="G151" i="3"/>
  <c r="G119" i="3" l="1"/>
  <c r="G133" i="3"/>
  <c r="G45" i="3"/>
  <c r="G34" i="3"/>
  <c r="G10" i="3"/>
  <c r="G20" i="3"/>
  <c r="G387" i="3" l="1"/>
  <c r="G159" i="3"/>
  <c r="G111" i="3"/>
  <c r="G9" i="3"/>
  <c r="G348" i="3" l="1"/>
  <c r="G314" i="3"/>
  <c r="G317" i="3"/>
  <c r="G284" i="3"/>
  <c r="G265" i="3"/>
  <c r="G194" i="3"/>
  <c r="G186" i="3"/>
  <c r="G46" i="3"/>
  <c r="G13" i="3"/>
  <c r="G350" i="3" l="1"/>
  <c r="F15" i="6" l="1"/>
  <c r="H15" i="6"/>
  <c r="G252" i="3"/>
  <c r="G219" i="3" l="1"/>
  <c r="G310" i="3" l="1"/>
  <c r="G378" i="3"/>
  <c r="G205" i="3"/>
  <c r="G190" i="3"/>
  <c r="G160" i="3"/>
  <c r="G72" i="3"/>
  <c r="G360" i="3" l="1"/>
  <c r="G346" i="3"/>
  <c r="G333" i="3"/>
  <c r="G40" i="3"/>
  <c r="G35" i="3"/>
  <c r="G363" i="3" l="1"/>
  <c r="G362" i="3"/>
  <c r="G354" i="3"/>
  <c r="G353" i="3"/>
  <c r="G373" i="3"/>
  <c r="G366" i="3"/>
  <c r="G364" i="3"/>
  <c r="G365" i="3"/>
  <c r="G358" i="3"/>
  <c r="G374" i="3"/>
  <c r="G377" i="3"/>
  <c r="G368" i="3"/>
  <c r="G379" i="3"/>
  <c r="G372" i="3"/>
  <c r="G382" i="3"/>
  <c r="G388" i="3"/>
  <c r="G375" i="3"/>
  <c r="G371" i="3"/>
  <c r="G385" i="3"/>
  <c r="G343" i="3"/>
  <c r="G345" i="3"/>
  <c r="G335" i="3"/>
  <c r="G331" i="3"/>
  <c r="G334" i="3"/>
  <c r="G338" i="3"/>
  <c r="G339" i="3"/>
  <c r="G337" i="3"/>
  <c r="G351" i="3"/>
  <c r="G336" i="3"/>
  <c r="G342" i="3"/>
  <c r="G341" i="3"/>
  <c r="G329" i="3"/>
  <c r="G311" i="3"/>
  <c r="G316" i="3"/>
  <c r="G302" i="3"/>
  <c r="G306" i="3"/>
  <c r="G322" i="3"/>
  <c r="G305" i="3"/>
  <c r="G294" i="3"/>
  <c r="G300" i="3"/>
  <c r="G319" i="3"/>
  <c r="G304" i="3"/>
  <c r="G321" i="3"/>
  <c r="G320" i="3"/>
  <c r="G313" i="3"/>
  <c r="G299" i="3"/>
  <c r="G315" i="3"/>
  <c r="G308" i="3"/>
  <c r="G307" i="3"/>
  <c r="G297" i="3"/>
  <c r="G296" i="3"/>
  <c r="G326" i="3"/>
  <c r="G295" i="3"/>
  <c r="G292" i="3"/>
  <c r="G312" i="3"/>
  <c r="G262" i="3"/>
  <c r="G268" i="3"/>
  <c r="G275" i="3"/>
  <c r="G266" i="3"/>
  <c r="G279" i="3"/>
  <c r="G283" i="3"/>
  <c r="G288" i="3"/>
  <c r="G269" i="3"/>
  <c r="G257" i="3"/>
  <c r="G277" i="3"/>
  <c r="G281" i="3"/>
  <c r="G271" i="3"/>
  <c r="G259" i="3"/>
  <c r="G258" i="3"/>
  <c r="G272" i="3"/>
  <c r="G260" i="3"/>
  <c r="G274" i="3"/>
  <c r="G280" i="3"/>
  <c r="G285" i="3"/>
  <c r="G287" i="3"/>
  <c r="G256" i="3"/>
  <c r="G231" i="3"/>
  <c r="G237" i="3"/>
  <c r="G248" i="3"/>
  <c r="G241" i="3"/>
  <c r="G220" i="3"/>
  <c r="G210" i="3"/>
  <c r="G238" i="3"/>
  <c r="G224" i="3"/>
  <c r="G223" i="3"/>
  <c r="G240" i="3"/>
  <c r="G243" i="3"/>
  <c r="G228" i="3"/>
  <c r="G209" i="3"/>
  <c r="G221" i="3"/>
  <c r="G230" i="3"/>
  <c r="G242" i="3"/>
  <c r="G245" i="3"/>
  <c r="G225" i="3"/>
  <c r="G246" i="3"/>
  <c r="G217" i="3"/>
  <c r="G226" i="3"/>
  <c r="G229" i="3"/>
  <c r="G247" i="3"/>
  <c r="G234" i="3"/>
  <c r="G218" i="3"/>
  <c r="G227" i="3"/>
  <c r="G244" i="3"/>
  <c r="G239" i="3"/>
  <c r="G213" i="3"/>
  <c r="G189" i="3"/>
  <c r="G195" i="3"/>
  <c r="G196" i="3"/>
  <c r="G207" i="3"/>
  <c r="G188" i="3"/>
  <c r="G199" i="3"/>
  <c r="G191" i="3"/>
  <c r="G198" i="3"/>
  <c r="G203" i="3"/>
  <c r="G170" i="3"/>
  <c r="G175" i="3"/>
  <c r="G169" i="3"/>
  <c r="G176" i="3"/>
  <c r="G166" i="3"/>
  <c r="G168" i="3"/>
  <c r="G155" i="3"/>
  <c r="G182" i="3"/>
  <c r="G167" i="3"/>
  <c r="G149" i="3"/>
  <c r="G162" i="3"/>
  <c r="G181" i="3"/>
  <c r="G178" i="3"/>
  <c r="G158" i="3"/>
  <c r="G161" i="3"/>
  <c r="G171" i="3"/>
  <c r="G172" i="3"/>
  <c r="G145" i="3"/>
  <c r="G184" i="3"/>
  <c r="G174" i="3"/>
  <c r="G177" i="3"/>
  <c r="G157" i="3"/>
  <c r="G152" i="3"/>
  <c r="G163" i="3"/>
  <c r="G173" i="3"/>
  <c r="G127" i="3"/>
  <c r="G141" i="3"/>
  <c r="G125" i="3"/>
  <c r="G137" i="3"/>
  <c r="G126" i="3"/>
  <c r="G136" i="3"/>
  <c r="G140" i="3"/>
  <c r="G131" i="3"/>
  <c r="G138" i="3"/>
  <c r="G124" i="3"/>
  <c r="G128" i="3"/>
  <c r="G120" i="3"/>
  <c r="G130" i="3"/>
  <c r="G142" i="3"/>
  <c r="G117" i="3"/>
  <c r="G116" i="3"/>
  <c r="G123" i="3"/>
  <c r="G134" i="3"/>
  <c r="G121" i="3"/>
  <c r="G88" i="3"/>
  <c r="G112" i="3"/>
  <c r="G87" i="3"/>
  <c r="G90" i="3"/>
  <c r="G105" i="3"/>
  <c r="G110" i="3"/>
  <c r="G113" i="3"/>
  <c r="G109" i="3"/>
  <c r="G95" i="3"/>
  <c r="G93" i="3"/>
  <c r="G107" i="3"/>
  <c r="G103" i="3"/>
  <c r="G99" i="3"/>
  <c r="G98" i="3"/>
  <c r="G114" i="3"/>
  <c r="G91" i="3"/>
  <c r="G102" i="3"/>
  <c r="G108" i="3"/>
  <c r="G54" i="3"/>
  <c r="G55" i="3"/>
  <c r="G80" i="3"/>
  <c r="G85" i="3"/>
  <c r="G83" i="3"/>
  <c r="G64" i="3"/>
  <c r="G69" i="3"/>
  <c r="G71" i="3"/>
  <c r="G75" i="3"/>
  <c r="G68" i="3"/>
  <c r="G57" i="3"/>
  <c r="G82" i="3"/>
  <c r="G74" i="3"/>
  <c r="G73" i="3"/>
  <c r="G56" i="3"/>
  <c r="G58" i="3"/>
  <c r="G78" i="3"/>
  <c r="G65" i="3"/>
  <c r="G81" i="3"/>
  <c r="G61" i="3"/>
  <c r="G77" i="3"/>
  <c r="G79" i="3"/>
  <c r="G62" i="3"/>
  <c r="G53" i="3"/>
  <c r="G41" i="3"/>
  <c r="G30" i="3"/>
  <c r="G26" i="3"/>
  <c r="G37" i="3"/>
  <c r="G38" i="3"/>
  <c r="G31" i="3"/>
  <c r="G50" i="3"/>
  <c r="G28" i="3"/>
  <c r="G47" i="3"/>
  <c r="G32" i="3"/>
  <c r="G49" i="3"/>
  <c r="G42" i="3"/>
  <c r="G51" i="3"/>
  <c r="G27" i="3"/>
  <c r="G11" i="3"/>
  <c r="G22" i="3"/>
  <c r="G19" i="3"/>
  <c r="G24" i="3"/>
  <c r="G21" i="3"/>
  <c r="G18" i="3"/>
  <c r="G23" i="3"/>
  <c r="G14" i="3"/>
  <c r="G5" i="3"/>
  <c r="G8" i="3"/>
  <c r="G16" i="3"/>
  <c r="G17" i="3"/>
  <c r="G12" i="3"/>
  <c r="G4" i="3"/>
  <c r="G6" i="3"/>
  <c r="G376" i="3" l="1"/>
  <c r="G352" i="3"/>
  <c r="G349" i="3"/>
  <c r="G327" i="3"/>
  <c r="G318" i="3"/>
  <c r="G291" i="3"/>
  <c r="G264" i="3"/>
  <c r="G249" i="3"/>
  <c r="G211" i="3"/>
  <c r="G208" i="3"/>
  <c r="G197" i="3"/>
  <c r="G156" i="3"/>
  <c r="G164" i="3"/>
  <c r="G144" i="3"/>
  <c r="G122" i="3"/>
  <c r="G115" i="3"/>
  <c r="G100" i="3"/>
  <c r="G86" i="3"/>
  <c r="G84" i="3"/>
  <c r="G52" i="3"/>
  <c r="G36" i="3"/>
  <c r="G25" i="3"/>
  <c r="G3" i="3" l="1"/>
</calcChain>
</file>

<file path=xl/sharedStrings.xml><?xml version="1.0" encoding="utf-8"?>
<sst xmlns="http://schemas.openxmlformats.org/spreadsheetml/2006/main" count="1003" uniqueCount="411">
  <si>
    <t>LAS MERCEDES</t>
  </si>
  <si>
    <t>SAN CARLOS</t>
  </si>
  <si>
    <t>Comuna 1</t>
  </si>
  <si>
    <t>20 DE JULIO</t>
  </si>
  <si>
    <t>BOMBONA</t>
  </si>
  <si>
    <t>CENTRO</t>
  </si>
  <si>
    <t>HULLAGUANGA</t>
  </si>
  <si>
    <t>LAS CUADRAS</t>
  </si>
  <si>
    <t>LOS DOS PUENTES</t>
  </si>
  <si>
    <t>OBRERO</t>
  </si>
  <si>
    <t>SAN FELIPE</t>
  </si>
  <si>
    <t>SAN JOSE</t>
  </si>
  <si>
    <t>SANTIAGO</t>
  </si>
  <si>
    <t>SAN ANDRES</t>
  </si>
  <si>
    <t>LA PANADERIA</t>
  </si>
  <si>
    <t>Comuna 10</t>
  </si>
  <si>
    <t>ARANDA</t>
  </si>
  <si>
    <t>LA FLORESTA</t>
  </si>
  <si>
    <t>LOMA DEL CARMEN</t>
  </si>
  <si>
    <t>MARQUETALIA</t>
  </si>
  <si>
    <t>NIÑO JESUS DE PRAGA</t>
  </si>
  <si>
    <t>NUEVA ARANDA</t>
  </si>
  <si>
    <t>NUEVO SOL</t>
  </si>
  <si>
    <t>PORTAL DE ARANDA I</t>
  </si>
  <si>
    <t>RIO BLANCO</t>
  </si>
  <si>
    <t>SANTA MATILDE</t>
  </si>
  <si>
    <t>URBANIZACION SAN LUIS</t>
  </si>
  <si>
    <t>LA ESPERANZA</t>
  </si>
  <si>
    <t>SAN ALBANO</t>
  </si>
  <si>
    <t>CEMENTERIO</t>
  </si>
  <si>
    <t>AVENIDA ORIENTAL RIO PASTO</t>
  </si>
  <si>
    <t>EL RINCON DE PASTO</t>
  </si>
  <si>
    <t>VILLA NUEVA</t>
  </si>
  <si>
    <t>URBANIZACION SAN SEBASTIAN</t>
  </si>
  <si>
    <t>NUEVO HORIZONTE</t>
  </si>
  <si>
    <t>LA INDEPENDENCIA</t>
  </si>
  <si>
    <t>Comuna 11</t>
  </si>
  <si>
    <t>ALAMEDA DEL RIO</t>
  </si>
  <si>
    <t>AQUINE III</t>
  </si>
  <si>
    <t>CHICO</t>
  </si>
  <si>
    <t>CIUDAD REAL</t>
  </si>
  <si>
    <t>CORAZON DE JESUS</t>
  </si>
  <si>
    <t>EL COMUN</t>
  </si>
  <si>
    <t>ALAMEDA I</t>
  </si>
  <si>
    <t>TORRES DE AQUINE</t>
  </si>
  <si>
    <t>AQUINE II</t>
  </si>
  <si>
    <t>AQUINE ALTO I</t>
  </si>
  <si>
    <t>CENTENARIO</t>
  </si>
  <si>
    <t>RINCON DEL PARAISO</t>
  </si>
  <si>
    <t>AQUINE ALTO II</t>
  </si>
  <si>
    <t>MIRADOR DE AQUINE</t>
  </si>
  <si>
    <t>Comuna 12</t>
  </si>
  <si>
    <t>BALCONES DE LA CAROLINA</t>
  </si>
  <si>
    <t>CARLOS PIZARRO</t>
  </si>
  <si>
    <t>CONDOMINIO MONTERREY</t>
  </si>
  <si>
    <t>LA CAROLINA</t>
  </si>
  <si>
    <t>LAS ORQUIDEAS</t>
  </si>
  <si>
    <t>MONSERRAT</t>
  </si>
  <si>
    <t>NUEVA SINDAGUA</t>
  </si>
  <si>
    <t>SAN DIEGO NORTE</t>
  </si>
  <si>
    <t>SIMON BOLIVAR</t>
  </si>
  <si>
    <t>VILLA ANGELA</t>
  </si>
  <si>
    <t>VILLA RECREO I</t>
  </si>
  <si>
    <t>FRAY EZEQUIEL MORENO DIAZ</t>
  </si>
  <si>
    <t>EL MANANTIAL</t>
  </si>
  <si>
    <t>CONJUNTO RESIDENCIAL VILLA ROCIO</t>
  </si>
  <si>
    <t>TORRES DEL CIELO</t>
  </si>
  <si>
    <t>CUJACAL BAJO</t>
  </si>
  <si>
    <t>LA FLORIDA</t>
  </si>
  <si>
    <t>Comuna 2</t>
  </si>
  <si>
    <t>AIRE LIBRE</t>
  </si>
  <si>
    <t>AVENIDA COLOMBIA</t>
  </si>
  <si>
    <t>EL RECUERDO</t>
  </si>
  <si>
    <t>FATIMA</t>
  </si>
  <si>
    <t>JAVERIANO</t>
  </si>
  <si>
    <t>NAVARRETE</t>
  </si>
  <si>
    <t>SAN MIGUEL</t>
  </si>
  <si>
    <t>VILLA LUCIA</t>
  </si>
  <si>
    <t>BATALLON BOYACA</t>
  </si>
  <si>
    <t>EL PRADO</t>
  </si>
  <si>
    <t>LAS LUNAS II</t>
  </si>
  <si>
    <t>JULIAN BUCHELI</t>
  </si>
  <si>
    <t>LOS ALAMOS</t>
  </si>
  <si>
    <t>LOS BALCONES</t>
  </si>
  <si>
    <t>Comuna 3</t>
  </si>
  <si>
    <t>EL EJIDO</t>
  </si>
  <si>
    <t>LA ESMERALDA</t>
  </si>
  <si>
    <t>LAS BRISAS</t>
  </si>
  <si>
    <t>LOS PINOS</t>
  </si>
  <si>
    <t>PIE DE CUESTA I</t>
  </si>
  <si>
    <t>PUCALPA III</t>
  </si>
  <si>
    <t>SANTA BARBARA</t>
  </si>
  <si>
    <t>SANTA MONICA I</t>
  </si>
  <si>
    <t>SANTA MONICA IV</t>
  </si>
  <si>
    <t>VILLA ALEJANDRIA</t>
  </si>
  <si>
    <t>VILLAFLOR II</t>
  </si>
  <si>
    <t>CAICEDONIA</t>
  </si>
  <si>
    <t>ARNULFO GUERRERO</t>
  </si>
  <si>
    <t>PINAR DEL RIO</t>
  </si>
  <si>
    <t>POPULAR</t>
  </si>
  <si>
    <t>VILLAFLOR I</t>
  </si>
  <si>
    <t>PUCALPA ALTO</t>
  </si>
  <si>
    <t>MERCEDARIO</t>
  </si>
  <si>
    <t>SANTA MONICA III</t>
  </si>
  <si>
    <t>VILLA LAS LAJAS</t>
  </si>
  <si>
    <t>SANTA MONICA II</t>
  </si>
  <si>
    <t>LA ESTRELLA</t>
  </si>
  <si>
    <t>Comuna 4</t>
  </si>
  <si>
    <t>BELEN</t>
  </si>
  <si>
    <t>CHILE</t>
  </si>
  <si>
    <t>EL PORVENIR</t>
  </si>
  <si>
    <t>EL ROSARIO</t>
  </si>
  <si>
    <t>EL TEJAR</t>
  </si>
  <si>
    <t>LA PAZ</t>
  </si>
  <si>
    <t>LORENZO DE ALDANA</t>
  </si>
  <si>
    <t>MIRAFLORES I</t>
  </si>
  <si>
    <t>MIRAFLORES II</t>
  </si>
  <si>
    <t>PUERTA DEL SOL</t>
  </si>
  <si>
    <t>SANTA FE I</t>
  </si>
  <si>
    <t>SENDOYA</t>
  </si>
  <si>
    <t>VILLADOCENTE</t>
  </si>
  <si>
    <t>EL TRIUNFO</t>
  </si>
  <si>
    <t>SAN JUAN DE LOS PASTOS</t>
  </si>
  <si>
    <t>VILLA VICTORIA</t>
  </si>
  <si>
    <t>BETANIA</t>
  </si>
  <si>
    <t>BERNAL</t>
  </si>
  <si>
    <t>DOCE DE OCTUBRE I</t>
  </si>
  <si>
    <t>Comuna 5</t>
  </si>
  <si>
    <t>ALTOS DE CHAPALITO I</t>
  </si>
  <si>
    <t>ALTOS DE CHAPALITO III</t>
  </si>
  <si>
    <t>AVENIDA CHILE</t>
  </si>
  <si>
    <t>BASE MILITAR</t>
  </si>
  <si>
    <t>CANTARANA</t>
  </si>
  <si>
    <t>EL PILAR</t>
  </si>
  <si>
    <t>LA MINGA</t>
  </si>
  <si>
    <t>LAS LUNAS I</t>
  </si>
  <si>
    <t>MARIA ISABEL II</t>
  </si>
  <si>
    <t>POTRERILLO</t>
  </si>
  <si>
    <t>SANTA CLARA</t>
  </si>
  <si>
    <t>SAN MARTIN</t>
  </si>
  <si>
    <t>VENECIA</t>
  </si>
  <si>
    <t>LA ROSA</t>
  </si>
  <si>
    <t>EMILIO BOTERO I</t>
  </si>
  <si>
    <t>CHAMBU II</t>
  </si>
  <si>
    <t>CHAMBU I</t>
  </si>
  <si>
    <t>EL PROGRESO</t>
  </si>
  <si>
    <t>Comuna 6</t>
  </si>
  <si>
    <t>AGUALONGO</t>
  </si>
  <si>
    <t>ALTAMIRA</t>
  </si>
  <si>
    <t>BACHUE</t>
  </si>
  <si>
    <t>BALCONES DE SAN JUAN</t>
  </si>
  <si>
    <t>CAICEDO</t>
  </si>
  <si>
    <t>JERUSALEN</t>
  </si>
  <si>
    <t>LOS FUNDADORES</t>
  </si>
  <si>
    <t>MIJITAYO</t>
  </si>
  <si>
    <t>QUILLACINGA</t>
  </si>
  <si>
    <t>QUITO LOPEZ I</t>
  </si>
  <si>
    <t>SANTA ISABEL</t>
  </si>
  <si>
    <t>SANTANITA</t>
  </si>
  <si>
    <t>SOTAVENTO RESIDENCIAL</t>
  </si>
  <si>
    <t>SUMATAMBO</t>
  </si>
  <si>
    <t>TAMASAGRA I</t>
  </si>
  <si>
    <t>TAMASAGRA II</t>
  </si>
  <si>
    <t>VILLA TERUEL</t>
  </si>
  <si>
    <t>VILLA DE LOS RIOS</t>
  </si>
  <si>
    <t>CONDOMINIO AGUALONGO II</t>
  </si>
  <si>
    <t>NUEVA COLOMBIA</t>
  </si>
  <si>
    <t>AVENIDA MIJITAYO</t>
  </si>
  <si>
    <t>QUITO LOPEZ II</t>
  </si>
  <si>
    <t>TERRAZAS DE CHAPAL</t>
  </si>
  <si>
    <t>Comuna 7</t>
  </si>
  <si>
    <t>CAPUSIGRA</t>
  </si>
  <si>
    <t>EL BOSQUE</t>
  </si>
  <si>
    <t>LA AURORA</t>
  </si>
  <si>
    <t>LOS ANDES</t>
  </si>
  <si>
    <t>SAN IGNACIO</t>
  </si>
  <si>
    <t>VILLA CAMPANELA</t>
  </si>
  <si>
    <t>LAS ACACIAS</t>
  </si>
  <si>
    <t>Comuna 8</t>
  </si>
  <si>
    <t>ALTOS DE LA COLINA</t>
  </si>
  <si>
    <t>ANGANOY</t>
  </si>
  <si>
    <t>BALCONES DE LA PRADERA</t>
  </si>
  <si>
    <t>COLON</t>
  </si>
  <si>
    <t>GUALCALOMA</t>
  </si>
  <si>
    <t>JORGE GIRALDO</t>
  </si>
  <si>
    <t>LAS MARGARITAS I</t>
  </si>
  <si>
    <t>MARILUZ I</t>
  </si>
  <si>
    <t>MARILUZ II</t>
  </si>
  <si>
    <t>MARILUZ III</t>
  </si>
  <si>
    <t>PANAMERICANO</t>
  </si>
  <si>
    <t>PANORAMICO I</t>
  </si>
  <si>
    <t>PANORAMICO II</t>
  </si>
  <si>
    <t>SAN VICENTE</t>
  </si>
  <si>
    <t>TORRES DE GIRASOL</t>
  </si>
  <si>
    <t>VILLAS DE SAN RAFAEL</t>
  </si>
  <si>
    <t>BOSQUES DE LA COLINA</t>
  </si>
  <si>
    <t>HOSPITAL SAN RAFAEL</t>
  </si>
  <si>
    <t>QUINTAS DE SAN PEDRO</t>
  </si>
  <si>
    <t>LA CASTELLANA</t>
  </si>
  <si>
    <t>ROSALES II</t>
  </si>
  <si>
    <t>SAN PEDRO</t>
  </si>
  <si>
    <t>CONDOMINIO SAN DIEGO</t>
  </si>
  <si>
    <t>SINDAMANOY</t>
  </si>
  <si>
    <t>ROSALES I</t>
  </si>
  <si>
    <t>VERACRUZ</t>
  </si>
  <si>
    <t>Comuna 9</t>
  </si>
  <si>
    <t>ALTO JUANOY</t>
  </si>
  <si>
    <t>AVENIDA LOS ESTUDIANTES</t>
  </si>
  <si>
    <t>BRICEÑO</t>
  </si>
  <si>
    <t>EL DORADO</t>
  </si>
  <si>
    <t>FIGUEROA</t>
  </si>
  <si>
    <t>HOTEL MORASURCO</t>
  </si>
  <si>
    <t>JUAN PABLO II</t>
  </si>
  <si>
    <t>JUANOY</t>
  </si>
  <si>
    <t>LA COLINA</t>
  </si>
  <si>
    <t>MARIDIAZ</t>
  </si>
  <si>
    <t>MORASURCO</t>
  </si>
  <si>
    <t>PANDIACO</t>
  </si>
  <si>
    <t>PARANA</t>
  </si>
  <si>
    <t>TERRAZAS DE BRICEÑO</t>
  </si>
  <si>
    <t>TOROBAJO</t>
  </si>
  <si>
    <t>UNIVERSITARIO</t>
  </si>
  <si>
    <t>SANTA ANA</t>
  </si>
  <si>
    <t>BAJO JUANOY</t>
  </si>
  <si>
    <t>VILLA CAMPESTRE</t>
  </si>
  <si>
    <t>PALERMO</t>
  </si>
  <si>
    <t>BARRIO</t>
  </si>
  <si>
    <t>COMUNA</t>
  </si>
  <si>
    <t>LIBERTAD</t>
  </si>
  <si>
    <t>CARCEL JUDICIAL</t>
  </si>
  <si>
    <t>PORCENTAJE</t>
  </si>
  <si>
    <t>LOS SAUCES</t>
  </si>
  <si>
    <t>VILLA COLOMBIA</t>
  </si>
  <si>
    <t>LAS AMERICAS</t>
  </si>
  <si>
    <t>CHAPAL I</t>
  </si>
  <si>
    <t>CRESEMILLAS</t>
  </si>
  <si>
    <t>RECUPERADOS</t>
  </si>
  <si>
    <t>POSITIVOS CONFIRMADOS</t>
  </si>
  <si>
    <t>ACTIVOS</t>
  </si>
  <si>
    <t>SAN ANDRESITO</t>
  </si>
  <si>
    <t>BUENOS AIRES</t>
  </si>
  <si>
    <t>LOS CRISTALES</t>
  </si>
  <si>
    <t>GRANADA I</t>
  </si>
  <si>
    <t>LAS MARGARITAS III</t>
  </si>
  <si>
    <t>AQUINE I</t>
  </si>
  <si>
    <t>SANTO SEPULCRO</t>
  </si>
  <si>
    <t>GUAMUEZ I</t>
  </si>
  <si>
    <t>ALTOS DE LORENZO</t>
  </si>
  <si>
    <t>VILLA VERGEL</t>
  </si>
  <si>
    <t>LA RIVIERA</t>
  </si>
  <si>
    <t>BUESAQUILLO</t>
  </si>
  <si>
    <t>CABRERA</t>
  </si>
  <si>
    <t>CATAMBUCO</t>
  </si>
  <si>
    <t>EL ENCANO</t>
  </si>
  <si>
    <t>GENOY</t>
  </si>
  <si>
    <t>GUALMATAN</t>
  </si>
  <si>
    <t>JAMONDINO</t>
  </si>
  <si>
    <t>JONGOVITO</t>
  </si>
  <si>
    <t>LA CALDERA</t>
  </si>
  <si>
    <t>LA LAGUNA</t>
  </si>
  <si>
    <t>MOCONDINO</t>
  </si>
  <si>
    <t>OBONUCO</t>
  </si>
  <si>
    <t>VILLA ELENA</t>
  </si>
  <si>
    <t>EL CALVARIO</t>
  </si>
  <si>
    <t>CONJUNTO RESIDENCIAL IGUAZU</t>
  </si>
  <si>
    <t>LOS OLIVOS</t>
  </si>
  <si>
    <t>BELLA VISTA</t>
  </si>
  <si>
    <t>SAN JUAN DE DIOS I</t>
  </si>
  <si>
    <t>MAPACHICO</t>
  </si>
  <si>
    <t>VILLAS DEL NORTE</t>
  </si>
  <si>
    <t>VILLA ADRIANA MARIA</t>
  </si>
  <si>
    <t>LA CRUZ</t>
  </si>
  <si>
    <t>GUALCALOMA IV</t>
  </si>
  <si>
    <t>NIZA II</t>
  </si>
  <si>
    <t>SAN JUAN DE ANGANOY</t>
  </si>
  <si>
    <t>VILLA RECREO III</t>
  </si>
  <si>
    <t>MIRAVALLE</t>
  </si>
  <si>
    <t>BELALCAZAR</t>
  </si>
  <si>
    <t>SANTANDER</t>
  </si>
  <si>
    <t>OCHO DE MARZO</t>
  </si>
  <si>
    <t>QUILLOTOCTO</t>
  </si>
  <si>
    <t>LA LOMITA</t>
  </si>
  <si>
    <t>ATAHUALPA</t>
  </si>
  <si>
    <t>GRANADA III</t>
  </si>
  <si>
    <t>SANTA MARIA</t>
  </si>
  <si>
    <t>TORRES DE MARILUZ I</t>
  </si>
  <si>
    <t>TORRES DE MARILUZ II</t>
  </si>
  <si>
    <t>REMANSOS DEL NORTE</t>
  </si>
  <si>
    <t>ZARAMA</t>
  </si>
  <si>
    <t>REFUGIO VALLE DE ATRIZ</t>
  </si>
  <si>
    <t>LAS AMERICAS_</t>
  </si>
  <si>
    <t>SINDAGUA</t>
  </si>
  <si>
    <t>VILLA OLIMPICA</t>
  </si>
  <si>
    <t>SAN MIGUEL DE JONGOVITO</t>
  </si>
  <si>
    <t>CONDOMINIO VALLE DE ATRIZ</t>
  </si>
  <si>
    <t>AVENIDA SANTANDER</t>
  </si>
  <si>
    <t>CARACHA</t>
  </si>
  <si>
    <t>TERRAZAS DEL NORTE</t>
  </si>
  <si>
    <t>MARIA PAZ</t>
  </si>
  <si>
    <t>LAS VIOLETAS I</t>
  </si>
  <si>
    <t>LA GRAN COLOMBIA</t>
  </si>
  <si>
    <t>ALTOS DE CHAPALITO II</t>
  </si>
  <si>
    <t>LOS ROBLES</t>
  </si>
  <si>
    <t>NIZA I</t>
  </si>
  <si>
    <t>LUIS CARLOS GALAN</t>
  </si>
  <si>
    <t>LA PALMA</t>
  </si>
  <si>
    <t>VILLAS SANTA SOFIA</t>
  </si>
  <si>
    <t>COLPATRIA</t>
  </si>
  <si>
    <t>BELLO HORIZONTE</t>
  </si>
  <si>
    <t>TORRES DE PUBENZA</t>
  </si>
  <si>
    <t>EL POLVORIN</t>
  </si>
  <si>
    <t>SAN FERNANDO</t>
  </si>
  <si>
    <t>SOL DE ORIENTE</t>
  </si>
  <si>
    <t>LOS DOS PUENTES_</t>
  </si>
  <si>
    <t>VILLA JAZMIN</t>
  </si>
  <si>
    <t>PUCALPA II</t>
  </si>
  <si>
    <t>VILLAS DEL VIENTO</t>
  </si>
  <si>
    <t>AVENIDA JULIAN BUCHELLI</t>
  </si>
  <si>
    <t>JOSE ANTONIO GALAN</t>
  </si>
  <si>
    <t>ROSAL DEL ORIENTE</t>
  </si>
  <si>
    <t>PRAGA</t>
  </si>
  <si>
    <t>LOS ELISEOS</t>
  </si>
  <si>
    <t>EL REMANSO</t>
  </si>
  <si>
    <t>LOS GUADUALES</t>
  </si>
  <si>
    <t>QUITO LOPEZ III</t>
  </si>
  <si>
    <t>URBANIZACION LA MERCED</t>
  </si>
  <si>
    <t>VILLA SOFIA</t>
  </si>
  <si>
    <t>PANAMERICANA</t>
  </si>
  <si>
    <t>LOS ALCAZARES</t>
  </si>
  <si>
    <t>VILLA RECREO II</t>
  </si>
  <si>
    <t>CAMPIÑA DE ORIENTE</t>
  </si>
  <si>
    <t>AVENIDA BOYACA</t>
  </si>
  <si>
    <t>SANTA MONICA V</t>
  </si>
  <si>
    <t>CANCHALA</t>
  </si>
  <si>
    <t>VILLA ORIENTE</t>
  </si>
  <si>
    <t>VILLAS DEL SOL</t>
  </si>
  <si>
    <t>MARIA ISABEL I</t>
  </si>
  <si>
    <t>LOS LAURELES</t>
  </si>
  <si>
    <t>VERSALLES</t>
  </si>
  <si>
    <t>CASTILLA</t>
  </si>
  <si>
    <t>AMERICAS NORTE</t>
  </si>
  <si>
    <t>EL RINCON DEL ROSARIO</t>
  </si>
  <si>
    <t>EL FUTURO</t>
  </si>
  <si>
    <t>EL PARAISO</t>
  </si>
  <si>
    <t>LA JOSEFINA</t>
  </si>
  <si>
    <t>PUCALPA I</t>
  </si>
  <si>
    <t>CAMPO VERDE</t>
  </si>
  <si>
    <t>VILLA DE LOS ANDES</t>
  </si>
  <si>
    <t>NORMANDIA</t>
  </si>
  <si>
    <t>ALTOS DEL CAMPO</t>
  </si>
  <si>
    <t>MADRIGAL</t>
  </si>
  <si>
    <t>PRADOS DEL SUR</t>
  </si>
  <si>
    <t>HOSPITAL SAN PEDRO</t>
  </si>
  <si>
    <t>PRADO VERDE</t>
  </si>
  <si>
    <t>NUEVO AMANECER</t>
  </si>
  <si>
    <t>PORTAL VALLE DE ATRIZ</t>
  </si>
  <si>
    <t>JUAN XXIII</t>
  </si>
  <si>
    <t>ALAMEDA II</t>
  </si>
  <si>
    <t>VEINTE DE JULIO</t>
  </si>
  <si>
    <t>CASA LOMA</t>
  </si>
  <si>
    <t>SANTA CATALINA</t>
  </si>
  <si>
    <t>AVENIDA IDEMA</t>
  </si>
  <si>
    <t>CASTILLOS DEL NORTE</t>
  </si>
  <si>
    <t>PORTAL DE ARANDA II</t>
  </si>
  <si>
    <t>PRADOS DEL NORTE</t>
  </si>
  <si>
    <t>LAUREANO GOMEZ</t>
  </si>
  <si>
    <t>UNIDAD RESIDENCIAL MIJITAYO</t>
  </si>
  <si>
    <t>MIJITAYO ALTO</t>
  </si>
  <si>
    <t>NIZA III</t>
  </si>
  <si>
    <t>CIUDAD JARDIN</t>
  </si>
  <si>
    <t>BOMBONA_</t>
  </si>
  <si>
    <t>LA PRIMAVERA</t>
  </si>
  <si>
    <t>BOSQUES DE LA COLINA II</t>
  </si>
  <si>
    <t>LAS CUADRAS_</t>
  </si>
  <si>
    <t>SAN ANDRES_</t>
  </si>
  <si>
    <t>PARQUE INFANTIL</t>
  </si>
  <si>
    <t>EL REFUGIO</t>
  </si>
  <si>
    <t>AQUINE IV</t>
  </si>
  <si>
    <t>VILLA GUERRERO</t>
  </si>
  <si>
    <t>EL PORTAL DEL NORTE</t>
  </si>
  <si>
    <t>PORTAL REAL</t>
  </si>
  <si>
    <t>AQUINE RESERVADO</t>
  </si>
  <si>
    <t>VILLA DEL PRADO</t>
  </si>
  <si>
    <t>ALTOS DE LA CAROLINA</t>
  </si>
  <si>
    <t>BALCONES DEL ESTE</t>
  </si>
  <si>
    <t>PARQUE BOLIVAR</t>
  </si>
  <si>
    <t>TORRES DEL PRADO</t>
  </si>
  <si>
    <t>SIETE DE AGOSTO</t>
  </si>
  <si>
    <t>RINCON COLONIAL</t>
  </si>
  <si>
    <t>LA VEGA</t>
  </si>
  <si>
    <t>VILLA DEL RIO</t>
  </si>
  <si>
    <t>VILLA SANTA MARTA</t>
  </si>
  <si>
    <t>EL EDEN</t>
  </si>
  <si>
    <t>VILLA AURORA</t>
  </si>
  <si>
    <t>FRAILEJONES</t>
  </si>
  <si>
    <t>MIRADOR DE SAN JUAN</t>
  </si>
  <si>
    <t>EL MIRADOR</t>
  </si>
  <si>
    <t>CALATRAVA</t>
  </si>
  <si>
    <t>SAN RAFAEL</t>
  </si>
  <si>
    <t>CAMPOS DE CASTILLA</t>
  </si>
  <si>
    <t>SAN ANTONIO DE PADUA</t>
  </si>
  <si>
    <t>LOS NOGALES</t>
  </si>
  <si>
    <t>EL COLORADO</t>
  </si>
  <si>
    <t>PARQUE BAVIERA</t>
  </si>
  <si>
    <t>PRADOS DEL NIZA</t>
  </si>
  <si>
    <t>SAN SEBASTIAN</t>
  </si>
  <si>
    <t>RINCON VALLE DE ATRIZ</t>
  </si>
  <si>
    <t>INFORMACION CASOS ACTIVOS, POSITIVOS CONFIRMADOS Y RECUPERADOS POR COMUNA (13/09/2020)</t>
  </si>
  <si>
    <t>INFORMACION CASOS ACTIVOS, POSITIVOS CONFIRMADOS Y RECUPERADOS POR CORREGIMIENTO (13/09/2020)</t>
  </si>
  <si>
    <t>INFORMACION CASOS ACTIVOS, POSITIVOS CONFIRMADOS Y RECUPERADOS POR COMUNA Y POR BARRIO (13/09/2020)</t>
  </si>
  <si>
    <t>INFORMACION PORCENTUAL DE PARTICIPACION POR BARRIOS DE CASOS ACTIVOS (13/09/2020)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</si>
</sst>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/>
    <xf numFmtId="0" fontId="1" fillId="0" borderId="0"/>
  </cellStyleXfs>
  <cellXfs count="21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" borderId="0" xfId="0" applyFont="1" applyFill="1" applyBorder="1" applyAlignment="1">
      <alignment horizontal="center"/>
    </xf>
    <xf numFmtId="10" fontId="1" fillId="3" borderId="0" xfId="1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10" fontId="0" fillId="0" borderId="0" xfId="1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10" fontId="1" fillId="0" borderId="0" xfId="1" applyNumberFormat="1" applyFont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41" fontId="0" fillId="3" borderId="0" xfId="2" applyFont="1" applyFill="1" applyBorder="1" applyAlignment="1">
      <alignment horizontal="center"/>
    </xf>
    <xf numFmtId="41" fontId="0" fillId="3" borderId="0" xfId="2" applyFont="1" applyFill="1" applyBorder="1" applyAlignment="1">
      <alignment horizontal="center" vertical="center"/>
    </xf>
    <xf numFmtId="41" fontId="0" fillId="0" borderId="0" xfId="2" applyFont="1" applyBorder="1" applyAlignment="1">
      <alignment horizontal="center" vertical="center"/>
    </xf>
    <xf numFmtId="41" fontId="0" fillId="0" borderId="0" xfId="2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9" fontId="0" fillId="3" borderId="0" xfId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9" fontId="2" fillId="3" borderId="2" xfId="1" applyFont="1" applyFill="1" applyBorder="1" applyAlignment="1">
      <alignment horizontal="center"/>
    </xf>
    <xf numFmtId="164" fontId="1" fillId="3" borderId="4" xfId="1" applyNumberFormat="1" applyFont="1" applyFill="1" applyBorder="1" applyAlignment="1"/>
    <xf numFmtId="164" fontId="1" fillId="3" borderId="6" xfId="1" applyNumberFormat="1" applyFont="1" applyFill="1" applyBorder="1" applyAlignment="1"/>
    <xf numFmtId="164" fontId="1" fillId="3" borderId="8" xfId="1" applyNumberFormat="1" applyFont="1" applyFill="1" applyBorder="1" applyAlignment="1"/>
    <xf numFmtId="164" fontId="2" fillId="3" borderId="2" xfId="1" applyNumberFormat="1" applyFont="1" applyFill="1" applyBorder="1" applyAlignment="1"/>
    <xf numFmtId="9" fontId="1" fillId="14" borderId="16" xfId="1" applyFont="1" applyFill="1" applyBorder="1" applyAlignment="1">
      <alignment horizontal="center"/>
    </xf>
    <xf numFmtId="9" fontId="3" fillId="11" borderId="17" xfId="1" applyFont="1" applyFill="1" applyBorder="1" applyAlignment="1">
      <alignment horizontal="center"/>
    </xf>
    <xf numFmtId="9" fontId="3" fillId="4" borderId="17" xfId="1" applyFont="1" applyFill="1" applyBorder="1" applyAlignment="1">
      <alignment horizontal="center"/>
    </xf>
    <xf numFmtId="9" fontId="3" fillId="13" borderId="17" xfId="1" applyFont="1" applyFill="1" applyBorder="1" applyAlignment="1">
      <alignment horizontal="center"/>
    </xf>
    <xf numFmtId="9" fontId="7" fillId="15" borderId="17" xfId="1" applyFont="1" applyFill="1" applyBorder="1" applyAlignment="1">
      <alignment horizontal="center"/>
    </xf>
    <xf numFmtId="9" fontId="7" fillId="15" borderId="18" xfId="1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 vertical="center" wrapText="1"/>
    </xf>
    <xf numFmtId="41" fontId="0" fillId="3" borderId="0" xfId="0" applyNumberFormat="1" applyFont="1" applyFill="1" applyAlignment="1">
      <alignment horizontal="center"/>
    </xf>
    <xf numFmtId="9" fontId="0" fillId="3" borderId="0" xfId="1" applyFont="1" applyFill="1" applyAlignment="1">
      <alignment horizontal="center"/>
    </xf>
    <xf numFmtId="9" fontId="0" fillId="3" borderId="0" xfId="0" applyNumberFormat="1" applyFont="1" applyFill="1" applyAlignment="1">
      <alignment horizontal="center"/>
    </xf>
    <xf numFmtId="0" fontId="9" fillId="2" borderId="20" xfId="0" applyFont="1" applyFill="1" applyBorder="1" applyAlignment="1">
      <alignment horizontal="center" vertical="center" wrapText="1"/>
    </xf>
    <xf numFmtId="41" fontId="3" fillId="11" borderId="17" xfId="2" applyFont="1" applyFill="1" applyBorder="1" applyAlignment="1">
      <alignment horizontal="center"/>
    </xf>
    <xf numFmtId="41" fontId="3" fillId="4" borderId="17" xfId="2" applyFont="1" applyFill="1" applyBorder="1" applyAlignment="1">
      <alignment horizontal="center"/>
    </xf>
    <xf numFmtId="41" fontId="3" fillId="13" borderId="17" xfId="2" applyFont="1" applyFill="1" applyBorder="1" applyAlignment="1">
      <alignment horizontal="center"/>
    </xf>
    <xf numFmtId="41" fontId="7" fillId="15" borderId="17" xfId="2" applyFont="1" applyFill="1" applyBorder="1" applyAlignment="1">
      <alignment horizontal="center"/>
    </xf>
    <xf numFmtId="41" fontId="7" fillId="15" borderId="18" xfId="2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64" fontId="1" fillId="3" borderId="23" xfId="1" applyNumberFormat="1" applyFont="1" applyFill="1" applyBorder="1" applyAlignment="1"/>
    <xf numFmtId="164" fontId="1" fillId="3" borderId="1" xfId="1" applyNumberFormat="1" applyFont="1" applyFill="1" applyBorder="1" applyAlignment="1"/>
    <xf numFmtId="164" fontId="1" fillId="3" borderId="14" xfId="1" applyNumberFormat="1" applyFont="1" applyFill="1" applyBorder="1" applyAlignment="1"/>
    <xf numFmtId="9" fontId="2" fillId="3" borderId="13" xfId="0" applyNumberFormat="1" applyFont="1" applyFill="1" applyBorder="1" applyAlignment="1">
      <alignment horizontal="center"/>
    </xf>
    <xf numFmtId="0" fontId="2" fillId="0" borderId="27" xfId="0" applyFont="1" applyBorder="1" applyAlignment="1"/>
    <xf numFmtId="164" fontId="1" fillId="3" borderId="4" xfId="1" applyNumberFormat="1" applyFont="1" applyFill="1" applyBorder="1" applyAlignment="1">
      <alignment horizontal="right"/>
    </xf>
    <xf numFmtId="164" fontId="1" fillId="3" borderId="6" xfId="1" applyNumberFormat="1" applyFont="1" applyFill="1" applyBorder="1" applyAlignment="1">
      <alignment horizontal="right"/>
    </xf>
    <xf numFmtId="164" fontId="1" fillId="3" borderId="8" xfId="1" applyNumberFormat="1" applyFont="1" applyFill="1" applyBorder="1" applyAlignment="1">
      <alignment horizontal="right"/>
    </xf>
    <xf numFmtId="9" fontId="4" fillId="5" borderId="31" xfId="1" applyFont="1" applyFill="1" applyBorder="1" applyAlignment="1">
      <alignment horizontal="center"/>
    </xf>
    <xf numFmtId="9" fontId="1" fillId="5" borderId="17" xfId="1" applyFont="1" applyFill="1" applyBorder="1" applyAlignment="1">
      <alignment horizontal="center"/>
    </xf>
    <xf numFmtId="9" fontId="5" fillId="4" borderId="17" xfId="1" applyFont="1" applyFill="1" applyBorder="1" applyAlignment="1">
      <alignment horizontal="center"/>
    </xf>
    <xf numFmtId="9" fontId="4" fillId="6" borderId="17" xfId="1" applyFont="1" applyFill="1" applyBorder="1" applyAlignment="1">
      <alignment horizontal="center"/>
    </xf>
    <xf numFmtId="9" fontId="1" fillId="6" borderId="17" xfId="1" applyFont="1" applyFill="1" applyBorder="1" applyAlignment="1">
      <alignment horizontal="center"/>
    </xf>
    <xf numFmtId="9" fontId="4" fillId="7" borderId="17" xfId="1" applyFont="1" applyFill="1" applyBorder="1" applyAlignment="1">
      <alignment horizontal="center"/>
    </xf>
    <xf numFmtId="9" fontId="1" fillId="7" borderId="17" xfId="1" applyFont="1" applyFill="1" applyBorder="1" applyAlignment="1">
      <alignment horizontal="center"/>
    </xf>
    <xf numFmtId="9" fontId="4" fillId="8" borderId="17" xfId="1" applyFont="1" applyFill="1" applyBorder="1" applyAlignment="1">
      <alignment horizontal="center"/>
    </xf>
    <xf numFmtId="9" fontId="1" fillId="8" borderId="17" xfId="1" applyFont="1" applyFill="1" applyBorder="1" applyAlignment="1">
      <alignment horizontal="center"/>
    </xf>
    <xf numFmtId="9" fontId="4" fillId="10" borderId="17" xfId="1" applyFont="1" applyFill="1" applyBorder="1" applyAlignment="1">
      <alignment horizontal="center"/>
    </xf>
    <xf numFmtId="9" fontId="1" fillId="10" borderId="17" xfId="1" applyFont="1" applyFill="1" applyBorder="1" applyAlignment="1">
      <alignment horizontal="center"/>
    </xf>
    <xf numFmtId="9" fontId="4" fillId="12" borderId="17" xfId="1" applyFont="1" applyFill="1" applyBorder="1" applyAlignment="1">
      <alignment horizontal="center"/>
    </xf>
    <xf numFmtId="9" fontId="1" fillId="12" borderId="17" xfId="1" applyFont="1" applyFill="1" applyBorder="1" applyAlignment="1">
      <alignment horizontal="center"/>
    </xf>
    <xf numFmtId="9" fontId="4" fillId="9" borderId="17" xfId="1" applyFont="1" applyFill="1" applyBorder="1" applyAlignment="1">
      <alignment horizontal="center"/>
    </xf>
    <xf numFmtId="9" fontId="1" fillId="9" borderId="17" xfId="1" applyFont="1" applyFill="1" applyBorder="1" applyAlignment="1">
      <alignment horizontal="center"/>
    </xf>
    <xf numFmtId="9" fontId="5" fillId="13" borderId="17" xfId="1" applyFont="1" applyFill="1" applyBorder="1" applyAlignment="1">
      <alignment horizontal="center"/>
    </xf>
    <xf numFmtId="9" fontId="4" fillId="14" borderId="17" xfId="1" applyFont="1" applyFill="1" applyBorder="1" applyAlignment="1">
      <alignment horizontal="center"/>
    </xf>
    <xf numFmtId="9" fontId="1" fillId="14" borderId="17" xfId="1" applyFont="1" applyFill="1" applyBorder="1" applyAlignment="1">
      <alignment horizontal="center"/>
    </xf>
    <xf numFmtId="9" fontId="5" fillId="11" borderId="17" xfId="1" applyFont="1" applyFill="1" applyBorder="1" applyAlignment="1">
      <alignment horizontal="center"/>
    </xf>
    <xf numFmtId="9" fontId="6" fillId="15" borderId="17" xfId="1" applyFont="1" applyFill="1" applyBorder="1" applyAlignment="1">
      <alignment horizontal="center"/>
    </xf>
    <xf numFmtId="41" fontId="4" fillId="5" borderId="31" xfId="2" applyFont="1" applyFill="1" applyBorder="1" applyAlignment="1">
      <alignment horizontal="center"/>
    </xf>
    <xf numFmtId="41" fontId="1" fillId="5" borderId="17" xfId="2" applyFont="1" applyFill="1" applyBorder="1" applyAlignment="1">
      <alignment horizontal="center"/>
    </xf>
    <xf numFmtId="41" fontId="5" fillId="4" borderId="17" xfId="2" applyFont="1" applyFill="1" applyBorder="1" applyAlignment="1">
      <alignment horizontal="center"/>
    </xf>
    <xf numFmtId="41" fontId="4" fillId="6" borderId="17" xfId="2" applyFont="1" applyFill="1" applyBorder="1" applyAlignment="1">
      <alignment horizontal="center"/>
    </xf>
    <xf numFmtId="41" fontId="1" fillId="6" borderId="17" xfId="2" applyFont="1" applyFill="1" applyBorder="1" applyAlignment="1">
      <alignment horizontal="center"/>
    </xf>
    <xf numFmtId="41" fontId="4" fillId="7" borderId="17" xfId="2" applyFont="1" applyFill="1" applyBorder="1" applyAlignment="1">
      <alignment horizontal="center"/>
    </xf>
    <xf numFmtId="41" fontId="1" fillId="7" borderId="17" xfId="2" applyFont="1" applyFill="1" applyBorder="1" applyAlignment="1">
      <alignment horizontal="center"/>
    </xf>
    <xf numFmtId="41" fontId="4" fillId="8" borderId="17" xfId="2" applyFont="1" applyFill="1" applyBorder="1" applyAlignment="1">
      <alignment horizontal="center"/>
    </xf>
    <xf numFmtId="41" fontId="1" fillId="8" borderId="17" xfId="2" applyFont="1" applyFill="1" applyBorder="1" applyAlignment="1">
      <alignment horizontal="center"/>
    </xf>
    <xf numFmtId="41" fontId="4" fillId="10" borderId="17" xfId="2" applyFont="1" applyFill="1" applyBorder="1" applyAlignment="1">
      <alignment horizontal="center"/>
    </xf>
    <xf numFmtId="41" fontId="1" fillId="10" borderId="17" xfId="2" applyFont="1" applyFill="1" applyBorder="1" applyAlignment="1">
      <alignment horizontal="center"/>
    </xf>
    <xf numFmtId="41" fontId="4" fillId="12" borderId="17" xfId="2" applyFont="1" applyFill="1" applyBorder="1" applyAlignment="1">
      <alignment horizontal="center"/>
    </xf>
    <xf numFmtId="41" fontId="1" fillId="12" borderId="17" xfId="2" applyFont="1" applyFill="1" applyBorder="1" applyAlignment="1">
      <alignment horizontal="center"/>
    </xf>
    <xf numFmtId="41" fontId="4" fillId="9" borderId="17" xfId="2" applyFont="1" applyFill="1" applyBorder="1" applyAlignment="1">
      <alignment horizontal="center"/>
    </xf>
    <xf numFmtId="41" fontId="1" fillId="9" borderId="17" xfId="2" applyFont="1" applyFill="1" applyBorder="1" applyAlignment="1">
      <alignment horizontal="center"/>
    </xf>
    <xf numFmtId="41" fontId="5" fillId="13" borderId="17" xfId="2" applyFont="1" applyFill="1" applyBorder="1" applyAlignment="1">
      <alignment horizontal="center"/>
    </xf>
    <xf numFmtId="41" fontId="4" fillId="14" borderId="17" xfId="2" applyFont="1" applyFill="1" applyBorder="1" applyAlignment="1">
      <alignment horizontal="center"/>
    </xf>
    <xf numFmtId="41" fontId="1" fillId="14" borderId="17" xfId="2" applyFont="1" applyFill="1" applyBorder="1" applyAlignment="1">
      <alignment horizontal="center"/>
    </xf>
    <xf numFmtId="41" fontId="5" fillId="11" borderId="17" xfId="2" applyFont="1" applyFill="1" applyBorder="1" applyAlignment="1">
      <alignment horizontal="center"/>
    </xf>
    <xf numFmtId="41" fontId="6" fillId="15" borderId="17" xfId="2" applyFont="1" applyFill="1" applyBorder="1" applyAlignment="1">
      <alignment horizontal="center"/>
    </xf>
    <xf numFmtId="9" fontId="4" fillId="5" borderId="28" xfId="1" applyFont="1" applyFill="1" applyBorder="1" applyAlignment="1">
      <alignment horizontal="center"/>
    </xf>
    <xf numFmtId="9" fontId="1" fillId="5" borderId="29" xfId="1" applyFont="1" applyFill="1" applyBorder="1" applyAlignment="1">
      <alignment horizontal="center"/>
    </xf>
    <xf numFmtId="9" fontId="5" fillId="4" borderId="29" xfId="1" applyFont="1" applyFill="1" applyBorder="1" applyAlignment="1">
      <alignment horizontal="center"/>
    </xf>
    <xf numFmtId="9" fontId="3" fillId="4" borderId="29" xfId="1" applyFont="1" applyFill="1" applyBorder="1" applyAlignment="1">
      <alignment horizontal="center"/>
    </xf>
    <xf numFmtId="9" fontId="4" fillId="6" borderId="29" xfId="1" applyFont="1" applyFill="1" applyBorder="1" applyAlignment="1">
      <alignment horizontal="center"/>
    </xf>
    <xf numFmtId="9" fontId="1" fillId="6" borderId="29" xfId="1" applyFont="1" applyFill="1" applyBorder="1" applyAlignment="1">
      <alignment horizontal="center"/>
    </xf>
    <xf numFmtId="9" fontId="4" fillId="7" borderId="29" xfId="1" applyFont="1" applyFill="1" applyBorder="1" applyAlignment="1">
      <alignment horizontal="center"/>
    </xf>
    <xf numFmtId="9" fontId="1" fillId="7" borderId="29" xfId="1" applyFont="1" applyFill="1" applyBorder="1" applyAlignment="1">
      <alignment horizontal="center"/>
    </xf>
    <xf numFmtId="9" fontId="4" fillId="8" borderId="29" xfId="1" applyFont="1" applyFill="1" applyBorder="1" applyAlignment="1">
      <alignment horizontal="center"/>
    </xf>
    <xf numFmtId="9" fontId="1" fillId="8" borderId="29" xfId="1" applyFont="1" applyFill="1" applyBorder="1" applyAlignment="1">
      <alignment horizontal="center"/>
    </xf>
    <xf numFmtId="9" fontId="4" fillId="10" borderId="29" xfId="1" applyFont="1" applyFill="1" applyBorder="1" applyAlignment="1">
      <alignment horizontal="center"/>
    </xf>
    <xf numFmtId="9" fontId="1" fillId="10" borderId="29" xfId="1" applyFont="1" applyFill="1" applyBorder="1" applyAlignment="1">
      <alignment horizontal="center"/>
    </xf>
    <xf numFmtId="9" fontId="4" fillId="12" borderId="29" xfId="1" applyFont="1" applyFill="1" applyBorder="1" applyAlignment="1">
      <alignment horizontal="center"/>
    </xf>
    <xf numFmtId="9" fontId="1" fillId="12" borderId="29" xfId="1" applyFont="1" applyFill="1" applyBorder="1" applyAlignment="1">
      <alignment horizontal="center"/>
    </xf>
    <xf numFmtId="9" fontId="4" fillId="9" borderId="29" xfId="1" applyFont="1" applyFill="1" applyBorder="1" applyAlignment="1">
      <alignment horizontal="center"/>
    </xf>
    <xf numFmtId="9" fontId="1" fillId="9" borderId="29" xfId="1" applyFont="1" applyFill="1" applyBorder="1" applyAlignment="1">
      <alignment horizontal="center"/>
    </xf>
    <xf numFmtId="9" fontId="5" fillId="13" borderId="29" xfId="1" applyFont="1" applyFill="1" applyBorder="1" applyAlignment="1">
      <alignment horizontal="center"/>
    </xf>
    <xf numFmtId="9" fontId="3" fillId="13" borderId="29" xfId="1" applyFont="1" applyFill="1" applyBorder="1" applyAlignment="1">
      <alignment horizontal="center"/>
    </xf>
    <xf numFmtId="9" fontId="4" fillId="14" borderId="29" xfId="1" applyFont="1" applyFill="1" applyBorder="1" applyAlignment="1">
      <alignment horizontal="center"/>
    </xf>
    <xf numFmtId="9" fontId="1" fillId="14" borderId="29" xfId="1" applyFont="1" applyFill="1" applyBorder="1" applyAlignment="1">
      <alignment horizontal="center"/>
    </xf>
    <xf numFmtId="9" fontId="5" fillId="11" borderId="29" xfId="1" applyFont="1" applyFill="1" applyBorder="1" applyAlignment="1">
      <alignment horizontal="center"/>
    </xf>
    <xf numFmtId="9" fontId="3" fillId="11" borderId="29" xfId="1" applyFont="1" applyFill="1" applyBorder="1" applyAlignment="1">
      <alignment horizontal="center"/>
    </xf>
    <xf numFmtId="9" fontId="6" fillId="15" borderId="29" xfId="1" applyFont="1" applyFill="1" applyBorder="1" applyAlignment="1">
      <alignment horizontal="center"/>
    </xf>
    <xf numFmtId="9" fontId="7" fillId="15" borderId="29" xfId="1" applyFont="1" applyFill="1" applyBorder="1" applyAlignment="1">
      <alignment horizontal="center"/>
    </xf>
    <xf numFmtId="9" fontId="7" fillId="15" borderId="30" xfId="1" applyFont="1" applyFill="1" applyBorder="1" applyAlignment="1">
      <alignment horizontal="center"/>
    </xf>
    <xf numFmtId="9" fontId="4" fillId="5" borderId="32" xfId="1" applyFont="1" applyFill="1" applyBorder="1" applyAlignment="1">
      <alignment horizontal="center"/>
    </xf>
    <xf numFmtId="9" fontId="1" fillId="5" borderId="16" xfId="1" applyFont="1" applyFill="1" applyBorder="1" applyAlignment="1">
      <alignment horizontal="center"/>
    </xf>
    <xf numFmtId="9" fontId="5" fillId="4" borderId="16" xfId="1" applyFont="1" applyFill="1" applyBorder="1" applyAlignment="1">
      <alignment horizontal="center"/>
    </xf>
    <xf numFmtId="9" fontId="3" fillId="4" borderId="16" xfId="1" applyFont="1" applyFill="1" applyBorder="1" applyAlignment="1">
      <alignment horizontal="center"/>
    </xf>
    <xf numFmtId="9" fontId="4" fillId="6" borderId="16" xfId="1" applyFont="1" applyFill="1" applyBorder="1" applyAlignment="1">
      <alignment horizontal="center"/>
    </xf>
    <xf numFmtId="9" fontId="1" fillId="6" borderId="16" xfId="1" applyFont="1" applyFill="1" applyBorder="1" applyAlignment="1">
      <alignment horizontal="center"/>
    </xf>
    <xf numFmtId="9" fontId="4" fillId="7" borderId="16" xfId="1" applyFont="1" applyFill="1" applyBorder="1" applyAlignment="1">
      <alignment horizontal="center"/>
    </xf>
    <xf numFmtId="9" fontId="1" fillId="7" borderId="16" xfId="1" applyFont="1" applyFill="1" applyBorder="1" applyAlignment="1">
      <alignment horizontal="center"/>
    </xf>
    <xf numFmtId="9" fontId="4" fillId="8" borderId="16" xfId="1" applyFont="1" applyFill="1" applyBorder="1" applyAlignment="1">
      <alignment horizontal="center"/>
    </xf>
    <xf numFmtId="9" fontId="1" fillId="8" borderId="16" xfId="1" applyFont="1" applyFill="1" applyBorder="1" applyAlignment="1">
      <alignment horizontal="center"/>
    </xf>
    <xf numFmtId="9" fontId="4" fillId="10" borderId="16" xfId="1" applyFont="1" applyFill="1" applyBorder="1" applyAlignment="1">
      <alignment horizontal="center"/>
    </xf>
    <xf numFmtId="9" fontId="1" fillId="10" borderId="16" xfId="1" applyFont="1" applyFill="1" applyBorder="1" applyAlignment="1">
      <alignment horizontal="center"/>
    </xf>
    <xf numFmtId="9" fontId="4" fillId="12" borderId="16" xfId="1" applyFont="1" applyFill="1" applyBorder="1" applyAlignment="1">
      <alignment horizontal="center"/>
    </xf>
    <xf numFmtId="9" fontId="1" fillId="12" borderId="16" xfId="1" applyFont="1" applyFill="1" applyBorder="1" applyAlignment="1">
      <alignment horizontal="center"/>
    </xf>
    <xf numFmtId="9" fontId="4" fillId="9" borderId="16" xfId="1" applyFont="1" applyFill="1" applyBorder="1" applyAlignment="1">
      <alignment horizontal="center"/>
    </xf>
    <xf numFmtId="9" fontId="1" fillId="9" borderId="16" xfId="1" applyFont="1" applyFill="1" applyBorder="1" applyAlignment="1">
      <alignment horizontal="center"/>
    </xf>
    <xf numFmtId="9" fontId="5" fillId="13" borderId="16" xfId="1" applyFont="1" applyFill="1" applyBorder="1" applyAlignment="1">
      <alignment horizontal="center"/>
    </xf>
    <xf numFmtId="9" fontId="3" fillId="13" borderId="16" xfId="1" applyFont="1" applyFill="1" applyBorder="1" applyAlignment="1">
      <alignment horizontal="center"/>
    </xf>
    <xf numFmtId="9" fontId="4" fillId="14" borderId="16" xfId="1" applyFont="1" applyFill="1" applyBorder="1" applyAlignment="1">
      <alignment horizontal="center"/>
    </xf>
    <xf numFmtId="9" fontId="5" fillId="11" borderId="16" xfId="1" applyFont="1" applyFill="1" applyBorder="1" applyAlignment="1">
      <alignment horizontal="center"/>
    </xf>
    <xf numFmtId="9" fontId="3" fillId="11" borderId="16" xfId="1" applyFont="1" applyFill="1" applyBorder="1" applyAlignment="1">
      <alignment horizontal="center"/>
    </xf>
    <xf numFmtId="9" fontId="6" fillId="15" borderId="16" xfId="1" applyFont="1" applyFill="1" applyBorder="1" applyAlignment="1">
      <alignment horizontal="center"/>
    </xf>
    <xf numFmtId="9" fontId="7" fillId="15" borderId="16" xfId="1" applyFont="1" applyFill="1" applyBorder="1" applyAlignment="1">
      <alignment horizontal="center"/>
    </xf>
    <xf numFmtId="9" fontId="7" fillId="15" borderId="33" xfId="1" applyFont="1" applyFill="1" applyBorder="1" applyAlignment="1">
      <alignment horizontal="center"/>
    </xf>
    <xf numFmtId="9" fontId="1" fillId="5" borderId="28" xfId="1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0" fillId="0" borderId="28" xfId="0" applyFont="1" applyBorder="1" applyAlignment="1"/>
    <xf numFmtId="0" fontId="0" fillId="0" borderId="29" xfId="0" applyFont="1" applyBorder="1" applyAlignment="1"/>
    <xf numFmtId="0" fontId="0" fillId="0" borderId="30" xfId="0" applyFont="1" applyBorder="1" applyAlignment="1"/>
    <xf numFmtId="0" fontId="0" fillId="0" borderId="3" xfId="0" applyNumberFormat="1" applyBorder="1"/>
    <xf numFmtId="0" fontId="0" fillId="0" borderId="5" xfId="0" applyNumberFormat="1" applyBorder="1"/>
    <xf numFmtId="0" fontId="0" fillId="0" borderId="7" xfId="0" applyNumberFormat="1" applyBorder="1"/>
    <xf numFmtId="0" fontId="2" fillId="0" borderId="27" xfId="0" applyFont="1" applyBorder="1" applyAlignment="1">
      <alignment horizontal="center"/>
    </xf>
    <xf numFmtId="0" fontId="2" fillId="0" borderId="24" xfId="0" applyFont="1" applyBorder="1" applyAlignment="1"/>
    <xf numFmtId="164" fontId="2" fillId="3" borderId="4" xfId="1" applyNumberFormat="1" applyFont="1" applyFill="1" applyBorder="1" applyAlignment="1"/>
    <xf numFmtId="0" fontId="2" fillId="0" borderId="25" xfId="0" applyFont="1" applyBorder="1" applyAlignment="1"/>
    <xf numFmtId="164" fontId="2" fillId="3" borderId="6" xfId="1" applyNumberFormat="1" applyFont="1" applyFill="1" applyBorder="1" applyAlignment="1"/>
    <xf numFmtId="0" fontId="2" fillId="0" borderId="26" xfId="0" applyFont="1" applyBorder="1" applyAlignment="1"/>
    <xf numFmtId="164" fontId="2" fillId="3" borderId="8" xfId="1" applyNumberFormat="1" applyFont="1" applyFill="1" applyBorder="1" applyAlignment="1"/>
    <xf numFmtId="0" fontId="0" fillId="0" borderId="24" xfId="0" applyNumberFormat="1" applyFont="1" applyBorder="1"/>
    <xf numFmtId="0" fontId="0" fillId="0" borderId="25" xfId="0" applyNumberFormat="1" applyFont="1" applyBorder="1"/>
    <xf numFmtId="0" fontId="0" fillId="0" borderId="26" xfId="0" applyNumberFormat="1" applyFont="1" applyBorder="1"/>
    <xf numFmtId="0" fontId="0" fillId="0" borderId="24" xfId="0" applyNumberFormat="1" applyBorder="1"/>
    <xf numFmtId="0" fontId="0" fillId="0" borderId="25" xfId="0" applyNumberFormat="1" applyBorder="1"/>
    <xf numFmtId="0" fontId="0" fillId="0" borderId="26" xfId="0" applyNumberFormat="1" applyBorder="1"/>
    <xf numFmtId="0" fontId="2" fillId="0" borderId="3" xfId="0" applyFont="1" applyBorder="1" applyAlignment="1"/>
    <xf numFmtId="0" fontId="2" fillId="0" borderId="5" xfId="0" applyFont="1" applyBorder="1" applyAlignment="1"/>
    <xf numFmtId="0" fontId="2" fillId="0" borderId="7" xfId="0" applyFont="1" applyBorder="1" applyAlignment="1"/>
    <xf numFmtId="0" fontId="0" fillId="0" borderId="3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10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9" fillId="2" borderId="34" xfId="0" applyFont="1" applyFill="1" applyBorder="1" applyAlignment="1">
      <alignment horizontal="center" vertical="center" wrapText="1"/>
    </xf>
    <xf numFmtId="9" fontId="1" fillId="5" borderId="4" xfId="1" applyFont="1" applyFill="1" applyBorder="1" applyAlignment="1">
      <alignment horizontal="center"/>
    </xf>
    <xf numFmtId="9" fontId="3" fillId="11" borderId="6" xfId="1" applyFont="1" applyFill="1" applyBorder="1" applyAlignment="1">
      <alignment horizontal="center"/>
    </xf>
    <xf numFmtId="9" fontId="7" fillId="15" borderId="6" xfId="1" applyFont="1" applyFill="1" applyBorder="1" applyAlignment="1">
      <alignment horizontal="center"/>
    </xf>
    <xf numFmtId="9" fontId="1" fillId="6" borderId="6" xfId="1" applyFont="1" applyFill="1" applyBorder="1" applyAlignment="1">
      <alignment horizontal="center"/>
    </xf>
    <xf numFmtId="9" fontId="1" fillId="9" borderId="6" xfId="1" applyFont="1" applyFill="1" applyBorder="1" applyAlignment="1">
      <alignment horizontal="center"/>
    </xf>
    <xf numFmtId="9" fontId="1" fillId="10" borderId="6" xfId="1" applyFont="1" applyFill="1" applyBorder="1" applyAlignment="1">
      <alignment horizontal="center"/>
    </xf>
    <xf numFmtId="9" fontId="1" fillId="7" borderId="6" xfId="1" applyFont="1" applyFill="1" applyBorder="1" applyAlignment="1">
      <alignment horizontal="center"/>
    </xf>
    <xf numFmtId="9" fontId="1" fillId="8" borderId="6" xfId="1" applyFont="1" applyFill="1" applyBorder="1" applyAlignment="1">
      <alignment horizontal="center"/>
    </xf>
    <xf numFmtId="9" fontId="3" fillId="4" borderId="6" xfId="1" applyFont="1" applyFill="1" applyBorder="1" applyAlignment="1">
      <alignment horizontal="center"/>
    </xf>
    <xf numFmtId="9" fontId="3" fillId="13" borderId="6" xfId="1" applyFont="1" applyFill="1" applyBorder="1" applyAlignment="1">
      <alignment horizontal="center"/>
    </xf>
    <xf numFmtId="9" fontId="1" fillId="14" borderId="6" xfId="1" applyFont="1" applyFill="1" applyBorder="1" applyAlignment="1">
      <alignment horizontal="center"/>
    </xf>
    <xf numFmtId="9" fontId="1" fillId="5" borderId="6" xfId="1" applyFont="1" applyFill="1" applyBorder="1" applyAlignment="1">
      <alignment horizontal="center"/>
    </xf>
    <xf numFmtId="9" fontId="1" fillId="12" borderId="6" xfId="1" applyFont="1" applyFill="1" applyBorder="1" applyAlignment="1">
      <alignment horizontal="center"/>
    </xf>
    <xf numFmtId="9" fontId="7" fillId="15" borderId="8" xfId="1" applyFont="1" applyFill="1" applyBorder="1" applyAlignment="1">
      <alignment horizontal="center"/>
    </xf>
    <xf numFmtId="41" fontId="1" fillId="5" borderId="31" xfId="2" applyFont="1" applyFill="1" applyBorder="1" applyAlignment="1">
      <alignment horizontal="left"/>
    </xf>
    <xf numFmtId="41" fontId="3" fillId="11" borderId="17" xfId="2" applyFont="1" applyFill="1" applyBorder="1" applyAlignment="1">
      <alignment horizontal="left"/>
    </xf>
    <xf numFmtId="41" fontId="7" fillId="15" borderId="17" xfId="2" applyFont="1" applyFill="1" applyBorder="1" applyAlignment="1">
      <alignment horizontal="left"/>
    </xf>
    <xf numFmtId="41" fontId="1" fillId="6" borderId="17" xfId="2" applyFont="1" applyFill="1" applyBorder="1" applyAlignment="1">
      <alignment horizontal="left"/>
    </xf>
    <xf numFmtId="41" fontId="1" fillId="9" borderId="17" xfId="2" applyFont="1" applyFill="1" applyBorder="1" applyAlignment="1">
      <alignment horizontal="left"/>
    </xf>
    <xf numFmtId="41" fontId="1" fillId="10" borderId="17" xfId="2" applyFont="1" applyFill="1" applyBorder="1" applyAlignment="1">
      <alignment horizontal="left"/>
    </xf>
    <xf numFmtId="41" fontId="1" fillId="7" borderId="17" xfId="2" applyFont="1" applyFill="1" applyBorder="1" applyAlignment="1">
      <alignment horizontal="left"/>
    </xf>
    <xf numFmtId="41" fontId="1" fillId="8" borderId="17" xfId="2" applyFont="1" applyFill="1" applyBorder="1" applyAlignment="1">
      <alignment horizontal="left"/>
    </xf>
    <xf numFmtId="41" fontId="3" fillId="4" borderId="17" xfId="2" applyFont="1" applyFill="1" applyBorder="1" applyAlignment="1">
      <alignment horizontal="left"/>
    </xf>
    <xf numFmtId="41" fontId="3" fillId="13" borderId="17" xfId="2" applyFont="1" applyFill="1" applyBorder="1" applyAlignment="1">
      <alignment horizontal="left"/>
    </xf>
    <xf numFmtId="41" fontId="1" fillId="14" borderId="17" xfId="2" applyFont="1" applyFill="1" applyBorder="1" applyAlignment="1">
      <alignment horizontal="left"/>
    </xf>
    <xf numFmtId="41" fontId="1" fillId="5" borderId="17" xfId="2" applyFont="1" applyFill="1" applyBorder="1" applyAlignment="1">
      <alignment horizontal="left"/>
    </xf>
    <xf numFmtId="41" fontId="1" fillId="12" borderId="17" xfId="2" applyFont="1" applyFill="1" applyBorder="1" applyAlignment="1">
      <alignment horizontal="left"/>
    </xf>
    <xf numFmtId="41" fontId="7" fillId="15" borderId="18" xfId="2" applyFont="1" applyFill="1" applyBorder="1" applyAlignment="1">
      <alignment horizontal="left"/>
    </xf>
    <xf numFmtId="164" fontId="1" fillId="5" borderId="32" xfId="1" applyNumberFormat="1" applyFont="1" applyFill="1" applyBorder="1" applyAlignment="1">
      <alignment horizontal="right"/>
    </xf>
    <xf numFmtId="164" fontId="3" fillId="11" borderId="16" xfId="1" applyNumberFormat="1" applyFont="1" applyFill="1" applyBorder="1" applyAlignment="1">
      <alignment horizontal="right"/>
    </xf>
    <xf numFmtId="164" fontId="7" fillId="15" borderId="16" xfId="1" applyNumberFormat="1" applyFont="1" applyFill="1" applyBorder="1" applyAlignment="1">
      <alignment horizontal="right"/>
    </xf>
    <xf numFmtId="164" fontId="1" fillId="6" borderId="16" xfId="1" applyNumberFormat="1" applyFont="1" applyFill="1" applyBorder="1" applyAlignment="1">
      <alignment horizontal="right"/>
    </xf>
    <xf numFmtId="164" fontId="1" fillId="9" borderId="16" xfId="1" applyNumberFormat="1" applyFont="1" applyFill="1" applyBorder="1" applyAlignment="1">
      <alignment horizontal="right"/>
    </xf>
    <xf numFmtId="164" fontId="1" fillId="10" borderId="16" xfId="1" applyNumberFormat="1" applyFont="1" applyFill="1" applyBorder="1" applyAlignment="1">
      <alignment horizontal="right"/>
    </xf>
    <xf numFmtId="164" fontId="1" fillId="7" borderId="16" xfId="1" applyNumberFormat="1" applyFont="1" applyFill="1" applyBorder="1" applyAlignment="1">
      <alignment horizontal="right"/>
    </xf>
    <xf numFmtId="164" fontId="1" fillId="8" borderId="16" xfId="1" applyNumberFormat="1" applyFont="1" applyFill="1" applyBorder="1" applyAlignment="1">
      <alignment horizontal="right"/>
    </xf>
    <xf numFmtId="164" fontId="3" fillId="4" borderId="16" xfId="1" applyNumberFormat="1" applyFont="1" applyFill="1" applyBorder="1" applyAlignment="1">
      <alignment horizontal="right"/>
    </xf>
    <xf numFmtId="164" fontId="3" fillId="13" borderId="16" xfId="1" applyNumberFormat="1" applyFont="1" applyFill="1" applyBorder="1" applyAlignment="1">
      <alignment horizontal="right"/>
    </xf>
    <xf numFmtId="164" fontId="1" fillId="14" borderId="16" xfId="1" applyNumberFormat="1" applyFont="1" applyFill="1" applyBorder="1" applyAlignment="1">
      <alignment horizontal="right"/>
    </xf>
    <xf numFmtId="164" fontId="1" fillId="5" borderId="16" xfId="1" applyNumberFormat="1" applyFont="1" applyFill="1" applyBorder="1" applyAlignment="1">
      <alignment horizontal="right"/>
    </xf>
    <xf numFmtId="164" fontId="1" fillId="12" borderId="16" xfId="1" applyNumberFormat="1" applyFont="1" applyFill="1" applyBorder="1" applyAlignment="1">
      <alignment horizontal="right"/>
    </xf>
    <xf numFmtId="164" fontId="7" fillId="15" borderId="33" xfId="1" applyNumberFormat="1" applyFont="1" applyFill="1" applyBorder="1" applyAlignment="1">
      <alignment horizontal="right"/>
    </xf>
  </cellXfs>
  <cellStyles count="5">
    <cellStyle name="Excel Built-in Normal" xfId="3"/>
    <cellStyle name="Millares [0]" xfId="2" builtinId="6"/>
    <cellStyle name="Normal" xfId="0" builtinId="0"/>
    <cellStyle name="Normal 5" xfId="4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166685</xdr:colOff>
      <xdr:row>0</xdr:row>
      <xdr:rowOff>105833</xdr:rowOff>
    </xdr:from>
    <xdr:to>
      <xdr:col>11</xdr:col>
      <xdr:colOff>225846</xdr:colOff>
      <xdr:row>2</xdr:row>
      <xdr:rowOff>32808</xdr:rowOff>
    </xdr:to>
    <xdr:pic>
      <xdr:nvPicPr>
        <xdr:cNvPr id="2" name="Imagen 1" descr="EspacioPublico Pasto (@EspacioPasto) | Twitt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1185" y="105833"/>
          <a:ext cx="2345161" cy="2223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201084</xdr:colOff>
      <xdr:row>0</xdr:row>
      <xdr:rowOff>74084</xdr:rowOff>
    </xdr:from>
    <xdr:to>
      <xdr:col>11</xdr:col>
      <xdr:colOff>260245</xdr:colOff>
      <xdr:row>2</xdr:row>
      <xdr:rowOff>1059</xdr:rowOff>
    </xdr:to>
    <xdr:pic>
      <xdr:nvPicPr>
        <xdr:cNvPr id="4" name="Imagen 3" descr="EspacioPublico Pasto (@EspacioPasto) | Twitt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5584" y="74084"/>
          <a:ext cx="2345161" cy="2223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179917</xdr:colOff>
      <xdr:row>0</xdr:row>
      <xdr:rowOff>74084</xdr:rowOff>
    </xdr:from>
    <xdr:to>
      <xdr:col>11</xdr:col>
      <xdr:colOff>239078</xdr:colOff>
      <xdr:row>2</xdr:row>
      <xdr:rowOff>0</xdr:rowOff>
    </xdr:to>
    <xdr:pic>
      <xdr:nvPicPr>
        <xdr:cNvPr id="3" name="Imagen 2" descr="EspacioPublico Pasto (@EspacioPasto) | Twitt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7584" y="74084"/>
          <a:ext cx="2345161" cy="2223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232834</xdr:colOff>
      <xdr:row>0</xdr:row>
      <xdr:rowOff>31749</xdr:rowOff>
    </xdr:from>
    <xdr:to>
      <xdr:col>8</xdr:col>
      <xdr:colOff>291995</xdr:colOff>
      <xdr:row>1</xdr:row>
      <xdr:rowOff>678390</xdr:rowOff>
    </xdr:to>
    <xdr:pic>
      <xdr:nvPicPr>
        <xdr:cNvPr id="3" name="Imagen 2" descr="EspacioPublico Pasto (@EspacioPasto) | Twitt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7417" y="31749"/>
          <a:ext cx="2345161" cy="2223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tabSelected="1" zoomScale="90" zoomScaleNormal="90" workbookViewId="0">
      <pane ySplit="2" topLeftCell="A3" activePane="bottomLeft" state="frozen"/>
      <selection activeCell="B1" sqref="B1:H1"/>
      <selection pane="bottomLeft" activeCell="B2" sqref="B2"/>
    </sheetView>
  </sheetViews>
  <sheetFormatPr baseColWidth="10" defaultRowHeight="15" x14ac:dyDescent="0.25"/>
  <cols>
    <col min="1" max="1" width="20.28515625" style="3" customWidth="1"/>
    <col min="2" max="2" width="23.85546875" style="3" customWidth="1"/>
    <col min="3" max="4" width="13.140625" style="3" customWidth="1"/>
    <col min="5" max="6" width="13.85546875" style="3" customWidth="1"/>
    <col min="7" max="16384" width="11.42578125" style="3"/>
  </cols>
  <sheetData>
    <row r="1" spans="2:8" ht="123.75" customHeight="1" thickBot="1" x14ac:dyDescent="0.3">
      <c r="B1" s="142" t="s">
        <v>407</v>
      </c>
      <c r="C1" s="143"/>
      <c r="D1" s="143"/>
      <c r="E1" s="143"/>
      <c r="F1" s="143"/>
      <c r="G1" s="143"/>
      <c r="H1" s="144"/>
    </row>
    <row r="2" spans="2:8" ht="57" customHeight="1" thickBot="1" x14ac:dyDescent="0.3">
      <c r="B2" s="34" t="s">
        <v>227</v>
      </c>
      <c r="C2" s="139" t="s">
        <v>237</v>
      </c>
      <c r="D2" s="141"/>
      <c r="E2" s="140" t="s">
        <v>236</v>
      </c>
      <c r="F2" s="140"/>
      <c r="G2" s="139" t="s">
        <v>238</v>
      </c>
      <c r="H2" s="141"/>
    </row>
    <row r="3" spans="2:8" x14ac:dyDescent="0.25">
      <c r="B3" s="148" t="s">
        <v>2</v>
      </c>
      <c r="C3" s="151">
        <v>533</v>
      </c>
      <c r="D3" s="20">
        <v>1</v>
      </c>
      <c r="E3" s="164">
        <v>381</v>
      </c>
      <c r="F3" s="41">
        <f>E3/C3</f>
        <v>0.71482176360225136</v>
      </c>
      <c r="G3" s="167">
        <f>C3-E3</f>
        <v>152</v>
      </c>
      <c r="H3" s="156">
        <f>G3/C3</f>
        <v>0.28517823639774859</v>
      </c>
    </row>
    <row r="4" spans="2:8" x14ac:dyDescent="0.25">
      <c r="B4" s="149" t="s">
        <v>69</v>
      </c>
      <c r="C4" s="152">
        <v>595</v>
      </c>
      <c r="D4" s="21">
        <v>1</v>
      </c>
      <c r="E4" s="165">
        <v>459</v>
      </c>
      <c r="F4" s="42">
        <f>E4/C4</f>
        <v>0.77142857142857146</v>
      </c>
      <c r="G4" s="168">
        <f>C4-E4</f>
        <v>136</v>
      </c>
      <c r="H4" s="158">
        <f>G4/C4</f>
        <v>0.22857142857142856</v>
      </c>
    </row>
    <row r="5" spans="2:8" x14ac:dyDescent="0.25">
      <c r="B5" s="149" t="s">
        <v>84</v>
      </c>
      <c r="C5" s="152">
        <v>899</v>
      </c>
      <c r="D5" s="21">
        <v>1</v>
      </c>
      <c r="E5" s="165">
        <v>702</v>
      </c>
      <c r="F5" s="42">
        <f>E5/C5</f>
        <v>0.78086763070077869</v>
      </c>
      <c r="G5" s="168">
        <f>C5-E5</f>
        <v>197</v>
      </c>
      <c r="H5" s="158">
        <f>G5/C5</f>
        <v>0.21913236929922136</v>
      </c>
    </row>
    <row r="6" spans="2:8" x14ac:dyDescent="0.25">
      <c r="B6" s="149" t="s">
        <v>107</v>
      </c>
      <c r="C6" s="152">
        <v>822</v>
      </c>
      <c r="D6" s="21">
        <v>1</v>
      </c>
      <c r="E6" s="165">
        <v>645</v>
      </c>
      <c r="F6" s="42">
        <f>E6/C6</f>
        <v>0.78467153284671531</v>
      </c>
      <c r="G6" s="168">
        <f>C6-E6</f>
        <v>177</v>
      </c>
      <c r="H6" s="158">
        <f>G6/C6</f>
        <v>0.21532846715328466</v>
      </c>
    </row>
    <row r="7" spans="2:8" x14ac:dyDescent="0.25">
      <c r="B7" s="149" t="s">
        <v>127</v>
      </c>
      <c r="C7" s="152">
        <v>789</v>
      </c>
      <c r="D7" s="21">
        <v>1</v>
      </c>
      <c r="E7" s="165">
        <v>621</v>
      </c>
      <c r="F7" s="42">
        <f>E7/C7</f>
        <v>0.78707224334600756</v>
      </c>
      <c r="G7" s="168">
        <f>C7-E7</f>
        <v>168</v>
      </c>
      <c r="H7" s="158">
        <f>G7/C7</f>
        <v>0.21292775665399238</v>
      </c>
    </row>
    <row r="8" spans="2:8" x14ac:dyDescent="0.25">
      <c r="B8" s="149" t="s">
        <v>146</v>
      </c>
      <c r="C8" s="152">
        <v>866</v>
      </c>
      <c r="D8" s="21">
        <v>1</v>
      </c>
      <c r="E8" s="165">
        <v>660</v>
      </c>
      <c r="F8" s="42">
        <f>E8/C8</f>
        <v>0.76212471131639725</v>
      </c>
      <c r="G8" s="168">
        <f>C8-E8</f>
        <v>206</v>
      </c>
      <c r="H8" s="158">
        <f>G8/C8</f>
        <v>0.23787528868360278</v>
      </c>
    </row>
    <row r="9" spans="2:8" x14ac:dyDescent="0.25">
      <c r="B9" s="149" t="s">
        <v>170</v>
      </c>
      <c r="C9" s="152">
        <v>241</v>
      </c>
      <c r="D9" s="21">
        <v>1</v>
      </c>
      <c r="E9" s="165">
        <v>186</v>
      </c>
      <c r="F9" s="42">
        <f>E9/C9</f>
        <v>0.77178423236514526</v>
      </c>
      <c r="G9" s="168">
        <f>C9-E9</f>
        <v>55</v>
      </c>
      <c r="H9" s="158">
        <f>G9/C9</f>
        <v>0.22821576763485477</v>
      </c>
    </row>
    <row r="10" spans="2:8" x14ac:dyDescent="0.25">
      <c r="B10" s="149" t="s">
        <v>178</v>
      </c>
      <c r="C10" s="152">
        <v>688</v>
      </c>
      <c r="D10" s="21">
        <v>1</v>
      </c>
      <c r="E10" s="165">
        <v>514</v>
      </c>
      <c r="F10" s="42">
        <f>E10/C10</f>
        <v>0.74709302325581395</v>
      </c>
      <c r="G10" s="168">
        <f>C10-E10</f>
        <v>174</v>
      </c>
      <c r="H10" s="158">
        <f>G10/C10</f>
        <v>0.25290697674418605</v>
      </c>
    </row>
    <row r="11" spans="2:8" x14ac:dyDescent="0.25">
      <c r="B11" s="149" t="s">
        <v>205</v>
      </c>
      <c r="C11" s="152">
        <v>558</v>
      </c>
      <c r="D11" s="21">
        <v>1</v>
      </c>
      <c r="E11" s="165">
        <v>431</v>
      </c>
      <c r="F11" s="42">
        <f>E11/C11</f>
        <v>0.77240143369175629</v>
      </c>
      <c r="G11" s="168">
        <f>C11-E11</f>
        <v>127</v>
      </c>
      <c r="H11" s="158">
        <f>G11/C11</f>
        <v>0.22759856630824374</v>
      </c>
    </row>
    <row r="12" spans="2:8" x14ac:dyDescent="0.25">
      <c r="B12" s="149" t="s">
        <v>15</v>
      </c>
      <c r="C12" s="152">
        <v>783</v>
      </c>
      <c r="D12" s="21">
        <v>1</v>
      </c>
      <c r="E12" s="165">
        <v>634</v>
      </c>
      <c r="F12" s="42">
        <f>E12/C12</f>
        <v>0.80970625798212004</v>
      </c>
      <c r="G12" s="168">
        <f>C12-E12</f>
        <v>149</v>
      </c>
      <c r="H12" s="158">
        <f>G12/C12</f>
        <v>0.19029374201787994</v>
      </c>
    </row>
    <row r="13" spans="2:8" x14ac:dyDescent="0.25">
      <c r="B13" s="149" t="s">
        <v>36</v>
      </c>
      <c r="C13" s="152">
        <v>423</v>
      </c>
      <c r="D13" s="21">
        <v>1</v>
      </c>
      <c r="E13" s="165">
        <v>340</v>
      </c>
      <c r="F13" s="42">
        <f>E13/C13</f>
        <v>0.80378250591016553</v>
      </c>
      <c r="G13" s="168">
        <f>C13-E13</f>
        <v>83</v>
      </c>
      <c r="H13" s="158">
        <f>G13/C13</f>
        <v>0.19621749408983452</v>
      </c>
    </row>
    <row r="14" spans="2:8" ht="15.75" thickBot="1" x14ac:dyDescent="0.3">
      <c r="B14" s="150" t="s">
        <v>51</v>
      </c>
      <c r="C14" s="153">
        <v>511</v>
      </c>
      <c r="D14" s="22">
        <v>1</v>
      </c>
      <c r="E14" s="166">
        <v>339</v>
      </c>
      <c r="F14" s="43">
        <f>E14/C14</f>
        <v>0.66340508806262233</v>
      </c>
      <c r="G14" s="169">
        <f>C14-E14</f>
        <v>172</v>
      </c>
      <c r="H14" s="160">
        <f>G14/C14</f>
        <v>0.33659491193737767</v>
      </c>
    </row>
    <row r="15" spans="2:8" ht="15.75" thickBot="1" x14ac:dyDescent="0.3">
      <c r="C15" s="18">
        <f>SUM(C3:C14)</f>
        <v>7708</v>
      </c>
      <c r="D15" s="44">
        <v>1</v>
      </c>
      <c r="E15" s="40">
        <f>SUM(E3:E14)</f>
        <v>5912</v>
      </c>
      <c r="F15" s="23">
        <f t="shared" ref="F4:F15" si="0">E15/C15</f>
        <v>0.76699532952776339</v>
      </c>
      <c r="G15" s="154">
        <f>C15-E15</f>
        <v>1796</v>
      </c>
      <c r="H15" s="23">
        <f t="shared" ref="H4:H15" si="1">G15/C15</f>
        <v>0.23300467047223664</v>
      </c>
    </row>
    <row r="18" spans="5:5" x14ac:dyDescent="0.25">
      <c r="E18" s="6"/>
    </row>
  </sheetData>
  <autoFilter ref="B2:H2">
    <filterColumn colId="1" showButton="0"/>
    <filterColumn colId="3" showButton="0"/>
    <filterColumn colId="5" showButton="0"/>
  </autoFilter>
  <sortState ref="B4:H14">
    <sortCondition ref="B3"/>
  </sortState>
  <mergeCells count="4">
    <mergeCell ref="C2:D2"/>
    <mergeCell ref="E2:F2"/>
    <mergeCell ref="G2:H2"/>
    <mergeCell ref="B1:H1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9"/>
  <sheetViews>
    <sheetView zoomScale="90" zoomScaleNormal="90" workbookViewId="0">
      <pane ySplit="2" topLeftCell="A3" activePane="bottomLeft" state="frozen"/>
      <selection pane="bottomLeft" activeCell="B2" sqref="B2"/>
    </sheetView>
  </sheetViews>
  <sheetFormatPr baseColWidth="10" defaultRowHeight="15" x14ac:dyDescent="0.25"/>
  <cols>
    <col min="1" max="1" width="20.28515625" style="3" customWidth="1"/>
    <col min="2" max="2" width="23.85546875" style="3" customWidth="1"/>
    <col min="3" max="4" width="13.140625" style="3" customWidth="1"/>
    <col min="5" max="6" width="13.85546875" style="3" customWidth="1"/>
    <col min="7" max="16384" width="11.42578125" style="3"/>
  </cols>
  <sheetData>
    <row r="1" spans="2:8" ht="123.75" customHeight="1" thickBot="1" x14ac:dyDescent="0.3">
      <c r="B1" s="142" t="s">
        <v>408</v>
      </c>
      <c r="C1" s="143"/>
      <c r="D1" s="143"/>
      <c r="E1" s="143"/>
      <c r="F1" s="143"/>
      <c r="G1" s="143"/>
      <c r="H1" s="144"/>
    </row>
    <row r="2" spans="2:8" ht="57" customHeight="1" thickBot="1" x14ac:dyDescent="0.3">
      <c r="B2" s="34" t="s">
        <v>227</v>
      </c>
      <c r="C2" s="139" t="s">
        <v>237</v>
      </c>
      <c r="D2" s="141"/>
      <c r="E2" s="139" t="s">
        <v>236</v>
      </c>
      <c r="F2" s="141"/>
      <c r="G2" s="140" t="s">
        <v>238</v>
      </c>
      <c r="H2" s="141"/>
    </row>
    <row r="3" spans="2:8" x14ac:dyDescent="0.25">
      <c r="B3" s="170" t="s">
        <v>250</v>
      </c>
      <c r="C3" s="164">
        <v>62</v>
      </c>
      <c r="D3" s="46">
        <v>1</v>
      </c>
      <c r="E3" s="161">
        <v>50</v>
      </c>
      <c r="F3" s="20">
        <f>E3/C3</f>
        <v>0.80645161290322576</v>
      </c>
      <c r="G3" s="155">
        <f>C3-E3</f>
        <v>12</v>
      </c>
      <c r="H3" s="156">
        <f>G3/C3</f>
        <v>0.19354838709677419</v>
      </c>
    </row>
    <row r="4" spans="2:8" x14ac:dyDescent="0.25">
      <c r="B4" s="171" t="s">
        <v>251</v>
      </c>
      <c r="C4" s="165">
        <v>6</v>
      </c>
      <c r="D4" s="47">
        <v>1</v>
      </c>
      <c r="E4" s="162">
        <v>4</v>
      </c>
      <c r="F4" s="21">
        <f>E4/C4</f>
        <v>0.66666666666666663</v>
      </c>
      <c r="G4" s="157">
        <f>C4-E4</f>
        <v>2</v>
      </c>
      <c r="H4" s="158">
        <f>G4/C4</f>
        <v>0.33333333333333331</v>
      </c>
    </row>
    <row r="5" spans="2:8" x14ac:dyDescent="0.25">
      <c r="B5" s="171" t="s">
        <v>252</v>
      </c>
      <c r="C5" s="165">
        <v>158</v>
      </c>
      <c r="D5" s="47">
        <v>1</v>
      </c>
      <c r="E5" s="162">
        <v>114</v>
      </c>
      <c r="F5" s="21">
        <f>E5/C5</f>
        <v>0.72151898734177211</v>
      </c>
      <c r="G5" s="157">
        <f>C5-E5</f>
        <v>44</v>
      </c>
      <c r="H5" s="158">
        <f>G5/C5</f>
        <v>0.27848101265822783</v>
      </c>
    </row>
    <row r="6" spans="2:8" x14ac:dyDescent="0.25">
      <c r="B6" s="171" t="s">
        <v>253</v>
      </c>
      <c r="C6" s="165">
        <v>36</v>
      </c>
      <c r="D6" s="47">
        <v>1</v>
      </c>
      <c r="E6" s="162">
        <v>18</v>
      </c>
      <c r="F6" s="21">
        <f>E6/C6</f>
        <v>0.5</v>
      </c>
      <c r="G6" s="157">
        <f>C6-E6</f>
        <v>18</v>
      </c>
      <c r="H6" s="158">
        <f>G6/C6</f>
        <v>0.5</v>
      </c>
    </row>
    <row r="7" spans="2:8" x14ac:dyDescent="0.25">
      <c r="B7" s="171" t="s">
        <v>254</v>
      </c>
      <c r="C7" s="165">
        <v>34</v>
      </c>
      <c r="D7" s="47">
        <v>1</v>
      </c>
      <c r="E7" s="162">
        <v>20</v>
      </c>
      <c r="F7" s="21">
        <f>E7/C7</f>
        <v>0.58823529411764708</v>
      </c>
      <c r="G7" s="157">
        <f>C7-E7</f>
        <v>14</v>
      </c>
      <c r="H7" s="158">
        <f>G7/C7</f>
        <v>0.41176470588235292</v>
      </c>
    </row>
    <row r="8" spans="2:8" x14ac:dyDescent="0.25">
      <c r="B8" s="171" t="s">
        <v>255</v>
      </c>
      <c r="C8" s="165">
        <v>2</v>
      </c>
      <c r="D8" s="47">
        <v>1</v>
      </c>
      <c r="E8" s="162">
        <v>0</v>
      </c>
      <c r="F8" s="21">
        <f>E8/C8</f>
        <v>0</v>
      </c>
      <c r="G8" s="157">
        <f>C8-E8</f>
        <v>2</v>
      </c>
      <c r="H8" s="158">
        <f>G8/C8</f>
        <v>1</v>
      </c>
    </row>
    <row r="9" spans="2:8" x14ac:dyDescent="0.25">
      <c r="B9" s="171" t="s">
        <v>256</v>
      </c>
      <c r="C9" s="165">
        <v>28</v>
      </c>
      <c r="D9" s="47">
        <v>1</v>
      </c>
      <c r="E9" s="162">
        <v>15</v>
      </c>
      <c r="F9" s="21">
        <f>E9/C9</f>
        <v>0.5357142857142857</v>
      </c>
      <c r="G9" s="157">
        <f>C9-E9</f>
        <v>13</v>
      </c>
      <c r="H9" s="158">
        <f>G9/C9</f>
        <v>0.4642857142857143</v>
      </c>
    </row>
    <row r="10" spans="2:8" x14ac:dyDescent="0.25">
      <c r="B10" s="171" t="s">
        <v>257</v>
      </c>
      <c r="C10" s="165">
        <v>68</v>
      </c>
      <c r="D10" s="47">
        <v>1</v>
      </c>
      <c r="E10" s="162">
        <v>45</v>
      </c>
      <c r="F10" s="21">
        <f>E10/C10</f>
        <v>0.66176470588235292</v>
      </c>
      <c r="G10" s="157">
        <f>C10-E10</f>
        <v>23</v>
      </c>
      <c r="H10" s="158">
        <f>G10/C10</f>
        <v>0.33823529411764708</v>
      </c>
    </row>
    <row r="11" spans="2:8" x14ac:dyDescent="0.25">
      <c r="B11" s="171" t="s">
        <v>258</v>
      </c>
      <c r="C11" s="165">
        <v>20</v>
      </c>
      <c r="D11" s="47">
        <v>1</v>
      </c>
      <c r="E11" s="162">
        <v>18</v>
      </c>
      <c r="F11" s="21">
        <f>E11/C11</f>
        <v>0.9</v>
      </c>
      <c r="G11" s="157">
        <f>C11-E11</f>
        <v>2</v>
      </c>
      <c r="H11" s="158">
        <f>G11/C11</f>
        <v>0.1</v>
      </c>
    </row>
    <row r="12" spans="2:8" x14ac:dyDescent="0.25">
      <c r="B12" s="171" t="s">
        <v>259</v>
      </c>
      <c r="C12" s="165">
        <v>46</v>
      </c>
      <c r="D12" s="47">
        <v>1</v>
      </c>
      <c r="E12" s="162">
        <v>40</v>
      </c>
      <c r="F12" s="21">
        <f>E12/C12</f>
        <v>0.86956521739130432</v>
      </c>
      <c r="G12" s="157">
        <f>C12-E12</f>
        <v>6</v>
      </c>
      <c r="H12" s="158">
        <f>G12/C12</f>
        <v>0.13043478260869565</v>
      </c>
    </row>
    <row r="13" spans="2:8" x14ac:dyDescent="0.25">
      <c r="B13" s="171" t="s">
        <v>268</v>
      </c>
      <c r="C13" s="165">
        <v>8</v>
      </c>
      <c r="D13" s="47">
        <v>1</v>
      </c>
      <c r="E13" s="162">
        <v>5</v>
      </c>
      <c r="F13" s="21">
        <f>E13/C13</f>
        <v>0.625</v>
      </c>
      <c r="G13" s="157">
        <f>C13-E13</f>
        <v>3</v>
      </c>
      <c r="H13" s="158">
        <f>G13/C13</f>
        <v>0.375</v>
      </c>
    </row>
    <row r="14" spans="2:8" x14ac:dyDescent="0.25">
      <c r="B14" s="171" t="s">
        <v>260</v>
      </c>
      <c r="C14" s="165">
        <v>55</v>
      </c>
      <c r="D14" s="47">
        <v>1</v>
      </c>
      <c r="E14" s="162">
        <v>35</v>
      </c>
      <c r="F14" s="21">
        <f>E14/C14</f>
        <v>0.63636363636363635</v>
      </c>
      <c r="G14" s="157">
        <f>C14-E14</f>
        <v>20</v>
      </c>
      <c r="H14" s="158">
        <f>G14/C14</f>
        <v>0.36363636363636365</v>
      </c>
    </row>
    <row r="15" spans="2:8" x14ac:dyDescent="0.25">
      <c r="B15" s="171" t="s">
        <v>216</v>
      </c>
      <c r="C15" s="165">
        <v>27</v>
      </c>
      <c r="D15" s="47">
        <v>1</v>
      </c>
      <c r="E15" s="162">
        <v>23</v>
      </c>
      <c r="F15" s="21">
        <f>E15/C15</f>
        <v>0.85185185185185186</v>
      </c>
      <c r="G15" s="157">
        <f>C15-E15</f>
        <v>4</v>
      </c>
      <c r="H15" s="158">
        <f>G15/C15</f>
        <v>0.14814814814814814</v>
      </c>
    </row>
    <row r="16" spans="2:8" x14ac:dyDescent="0.25">
      <c r="B16" s="171" t="s">
        <v>261</v>
      </c>
      <c r="C16" s="165">
        <v>60</v>
      </c>
      <c r="D16" s="47">
        <v>1</v>
      </c>
      <c r="E16" s="162">
        <v>43</v>
      </c>
      <c r="F16" s="21">
        <f>E16/C16</f>
        <v>0.71666666666666667</v>
      </c>
      <c r="G16" s="157">
        <f>C16-E16</f>
        <v>17</v>
      </c>
      <c r="H16" s="158">
        <f>G16/C16</f>
        <v>0.28333333333333333</v>
      </c>
    </row>
    <row r="17" spans="2:8" x14ac:dyDescent="0.25">
      <c r="B17" s="171" t="s">
        <v>311</v>
      </c>
      <c r="C17" s="165">
        <v>16</v>
      </c>
      <c r="D17" s="47">
        <v>1</v>
      </c>
      <c r="E17" s="162">
        <v>9</v>
      </c>
      <c r="F17" s="21">
        <f>E17/C17</f>
        <v>0.5625</v>
      </c>
      <c r="G17" s="157">
        <f>C17-E17</f>
        <v>7</v>
      </c>
      <c r="H17" s="158">
        <f>G17/C17</f>
        <v>0.4375</v>
      </c>
    </row>
    <row r="18" spans="2:8" ht="15.75" thickBot="1" x14ac:dyDescent="0.3">
      <c r="B18" s="172" t="s">
        <v>91</v>
      </c>
      <c r="C18" s="166">
        <v>14</v>
      </c>
      <c r="D18" s="48">
        <v>1</v>
      </c>
      <c r="E18" s="163">
        <v>9</v>
      </c>
      <c r="F18" s="22">
        <f>E18/C18</f>
        <v>0.6428571428571429</v>
      </c>
      <c r="G18" s="159">
        <f>C18-E18</f>
        <v>5</v>
      </c>
      <c r="H18" s="160">
        <f>G18/C18</f>
        <v>0.35714285714285715</v>
      </c>
    </row>
    <row r="19" spans="2:8" ht="15.75" thickBot="1" x14ac:dyDescent="0.3">
      <c r="C19" s="18">
        <f>SUM(C3:C18)</f>
        <v>640</v>
      </c>
      <c r="D19" s="19">
        <v>1</v>
      </c>
      <c r="E19" s="40">
        <f>SUM(E3:E18)</f>
        <v>448</v>
      </c>
      <c r="F19" s="23">
        <f t="shared" ref="F19" si="0">E19/C19</f>
        <v>0.7</v>
      </c>
      <c r="G19" s="45">
        <f t="shared" ref="G19" si="1">C19-E19</f>
        <v>192</v>
      </c>
      <c r="H19" s="23">
        <f t="shared" ref="H19" si="2">G19/C19</f>
        <v>0.3</v>
      </c>
    </row>
  </sheetData>
  <autoFilter ref="B2:H2">
    <filterColumn colId="1" showButton="0"/>
    <filterColumn colId="3" showButton="0"/>
    <filterColumn colId="5" showButton="0"/>
  </autoFilter>
  <sortState ref="B4:H18">
    <sortCondition ref="B3"/>
  </sortState>
  <mergeCells count="4">
    <mergeCell ref="B1:H1"/>
    <mergeCell ref="C2:D2"/>
    <mergeCell ref="E2:F2"/>
    <mergeCell ref="G2:H2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456"/>
  <sheetViews>
    <sheetView zoomScale="90" zoomScaleNormal="90" workbookViewId="0">
      <pane ySplit="2" topLeftCell="A3" activePane="bottomLeft" state="frozen"/>
      <selection pane="bottomLeft" activeCell="B2" sqref="B2"/>
    </sheetView>
  </sheetViews>
  <sheetFormatPr baseColWidth="10" defaultRowHeight="15" customHeight="1" x14ac:dyDescent="0.25"/>
  <cols>
    <col min="1" max="1" width="13.140625" style="14" customWidth="1"/>
    <col min="2" max="2" width="34.5703125" style="8" bestFit="1" customWidth="1"/>
    <col min="3" max="3" width="13.140625" style="14" customWidth="1"/>
    <col min="4" max="4" width="13.140625" style="9" customWidth="1"/>
    <col min="5" max="5" width="13.85546875" style="15" customWidth="1"/>
    <col min="6" max="6" width="13.85546875" style="17" customWidth="1"/>
    <col min="7" max="7" width="11.85546875" style="12" customWidth="1"/>
    <col min="8" max="8" width="11.85546875" style="3" customWidth="1"/>
    <col min="9" max="11" width="11.42578125" style="3"/>
    <col min="12" max="12" width="35.85546875" style="3" bestFit="1" customWidth="1"/>
    <col min="13" max="13" width="4.42578125" style="3" bestFit="1" customWidth="1"/>
    <col min="14" max="14" width="11.42578125" style="3"/>
    <col min="15" max="15" width="35.85546875" style="3" bestFit="1" customWidth="1"/>
    <col min="16" max="16" width="4.42578125" style="3" bestFit="1" customWidth="1"/>
    <col min="17" max="98" width="11.42578125" style="3"/>
    <col min="99" max="16384" width="11.42578125" style="8"/>
  </cols>
  <sheetData>
    <row r="1" spans="1:98" s="3" customFormat="1" ht="123.75" customHeight="1" thickBot="1" x14ac:dyDescent="0.3">
      <c r="B1" s="142" t="s">
        <v>409</v>
      </c>
      <c r="C1" s="143"/>
      <c r="D1" s="143"/>
      <c r="E1" s="143"/>
      <c r="F1" s="143"/>
      <c r="G1" s="143"/>
      <c r="H1" s="144"/>
    </row>
    <row r="2" spans="1:98" s="3" customFormat="1" ht="57" customHeight="1" thickBot="1" x14ac:dyDescent="0.3">
      <c r="B2" s="30" t="s">
        <v>227</v>
      </c>
      <c r="C2" s="145" t="s">
        <v>237</v>
      </c>
      <c r="D2" s="141"/>
      <c r="E2" s="145" t="s">
        <v>236</v>
      </c>
      <c r="F2" s="141"/>
      <c r="G2" s="139" t="s">
        <v>238</v>
      </c>
      <c r="H2" s="141"/>
    </row>
    <row r="3" spans="1:98" s="11" customFormat="1" ht="15" customHeight="1" x14ac:dyDescent="0.3">
      <c r="A3" s="3"/>
      <c r="B3" s="49" t="s">
        <v>2</v>
      </c>
      <c r="C3" s="69">
        <v>533</v>
      </c>
      <c r="D3" s="49">
        <v>1</v>
      </c>
      <c r="E3" s="69">
        <v>381</v>
      </c>
      <c r="F3" s="89">
        <f t="shared" ref="F3" si="0">E3/C3</f>
        <v>0.71482176360225136</v>
      </c>
      <c r="G3" s="69">
        <f t="shared" ref="G3" si="1">C3-E3</f>
        <v>152</v>
      </c>
      <c r="H3" s="114">
        <f t="shared" ref="H3" si="2">D3-F3</f>
        <v>0.28517823639774864</v>
      </c>
      <c r="I3" s="10"/>
      <c r="J3" s="10"/>
      <c r="K3" s="10"/>
      <c r="L3" s="3"/>
      <c r="M3" s="3"/>
      <c r="N3" s="3"/>
      <c r="O3" s="3"/>
      <c r="P3" s="3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</row>
    <row r="4" spans="1:98" ht="15" customHeight="1" x14ac:dyDescent="0.25">
      <c r="A4" s="3"/>
      <c r="B4" s="50" t="s">
        <v>5</v>
      </c>
      <c r="C4" s="70">
        <v>200</v>
      </c>
      <c r="D4" s="50">
        <v>1</v>
      </c>
      <c r="E4" s="70">
        <v>148</v>
      </c>
      <c r="F4" s="90">
        <f>E4/C4</f>
        <v>0.74</v>
      </c>
      <c r="G4" s="70">
        <f>C4-E4</f>
        <v>52</v>
      </c>
      <c r="H4" s="115">
        <f>D4-F4</f>
        <v>0.26</v>
      </c>
    </row>
    <row r="5" spans="1:98" ht="15" customHeight="1" x14ac:dyDescent="0.25">
      <c r="A5" s="3"/>
      <c r="B5" s="50" t="s">
        <v>9</v>
      </c>
      <c r="C5" s="70">
        <v>60</v>
      </c>
      <c r="D5" s="50">
        <v>1</v>
      </c>
      <c r="E5" s="70">
        <v>42</v>
      </c>
      <c r="F5" s="90">
        <f>E5/C5</f>
        <v>0.7</v>
      </c>
      <c r="G5" s="70">
        <f>C5-E5</f>
        <v>18</v>
      </c>
      <c r="H5" s="115">
        <f>D5-F5</f>
        <v>0.30000000000000004</v>
      </c>
    </row>
    <row r="6" spans="1:98" ht="15" customHeight="1" x14ac:dyDescent="0.25">
      <c r="A6" s="3"/>
      <c r="B6" s="50" t="s">
        <v>7</v>
      </c>
      <c r="C6" s="70">
        <v>51</v>
      </c>
      <c r="D6" s="50">
        <v>1</v>
      </c>
      <c r="E6" s="70">
        <v>36</v>
      </c>
      <c r="F6" s="90">
        <f>E6/C6</f>
        <v>0.70588235294117652</v>
      </c>
      <c r="G6" s="70">
        <f>C6-E6</f>
        <v>15</v>
      </c>
      <c r="H6" s="115">
        <f>D6-F6</f>
        <v>0.29411764705882348</v>
      </c>
    </row>
    <row r="7" spans="1:98" ht="15" customHeight="1" x14ac:dyDescent="0.25">
      <c r="A7" s="3"/>
      <c r="B7" s="50" t="s">
        <v>12</v>
      </c>
      <c r="C7" s="70">
        <v>49</v>
      </c>
      <c r="D7" s="50">
        <v>1</v>
      </c>
      <c r="E7" s="70">
        <v>34</v>
      </c>
      <c r="F7" s="90">
        <f>E7/C7</f>
        <v>0.69387755102040816</v>
      </c>
      <c r="G7" s="70">
        <f>C7-E7</f>
        <v>15</v>
      </c>
      <c r="H7" s="115">
        <f>D7-F7</f>
        <v>0.30612244897959184</v>
      </c>
    </row>
    <row r="8" spans="1:98" ht="15" customHeight="1" x14ac:dyDescent="0.25">
      <c r="A8" s="3"/>
      <c r="B8" s="50" t="s">
        <v>50</v>
      </c>
      <c r="C8" s="70">
        <v>30</v>
      </c>
      <c r="D8" s="50">
        <v>1</v>
      </c>
      <c r="E8" s="70">
        <v>22</v>
      </c>
      <c r="F8" s="90">
        <f>E8/C8</f>
        <v>0.73333333333333328</v>
      </c>
      <c r="G8" s="70">
        <f>C8-E8</f>
        <v>8</v>
      </c>
      <c r="H8" s="115">
        <f>D8-F8</f>
        <v>0.26666666666666672</v>
      </c>
    </row>
    <row r="9" spans="1:98" ht="15" customHeight="1" x14ac:dyDescent="0.25">
      <c r="A9" s="3"/>
      <c r="B9" s="50" t="s">
        <v>37</v>
      </c>
      <c r="C9" s="70">
        <v>28</v>
      </c>
      <c r="D9" s="50">
        <v>1</v>
      </c>
      <c r="E9" s="70">
        <v>22</v>
      </c>
      <c r="F9" s="90">
        <f>E9/C9</f>
        <v>0.7857142857142857</v>
      </c>
      <c r="G9" s="70">
        <f>C9-E9</f>
        <v>6</v>
      </c>
      <c r="H9" s="115">
        <f>D9-F9</f>
        <v>0.2142857142857143</v>
      </c>
    </row>
    <row r="10" spans="1:98" ht="15" customHeight="1" x14ac:dyDescent="0.25">
      <c r="A10" s="3"/>
      <c r="B10" s="50" t="s">
        <v>10</v>
      </c>
      <c r="C10" s="70">
        <v>26</v>
      </c>
      <c r="D10" s="50">
        <v>1</v>
      </c>
      <c r="E10" s="70">
        <v>14</v>
      </c>
      <c r="F10" s="90">
        <f>E10/C10</f>
        <v>0.53846153846153844</v>
      </c>
      <c r="G10" s="70">
        <f>C10-E10</f>
        <v>12</v>
      </c>
      <c r="H10" s="115">
        <f>D10-F10</f>
        <v>0.46153846153846156</v>
      </c>
    </row>
    <row r="11" spans="1:98" ht="15" customHeight="1" x14ac:dyDescent="0.25">
      <c r="A11" s="3"/>
      <c r="B11" s="50" t="s">
        <v>13</v>
      </c>
      <c r="C11" s="70">
        <v>14</v>
      </c>
      <c r="D11" s="50">
        <v>1</v>
      </c>
      <c r="E11" s="70">
        <v>10</v>
      </c>
      <c r="F11" s="90">
        <f>E11/C11</f>
        <v>0.7142857142857143</v>
      </c>
      <c r="G11" s="70">
        <f>C11-E11</f>
        <v>4</v>
      </c>
      <c r="H11" s="115">
        <f>D11-F11</f>
        <v>0.2857142857142857</v>
      </c>
    </row>
    <row r="12" spans="1:98" ht="15" customHeight="1" x14ac:dyDescent="0.25">
      <c r="A12" s="3"/>
      <c r="B12" s="50" t="s">
        <v>290</v>
      </c>
      <c r="C12" s="70">
        <v>12</v>
      </c>
      <c r="D12" s="50">
        <v>1</v>
      </c>
      <c r="E12" s="70">
        <v>7</v>
      </c>
      <c r="F12" s="90">
        <f>E12/C12</f>
        <v>0.58333333333333337</v>
      </c>
      <c r="G12" s="70">
        <f>C12-E12</f>
        <v>5</v>
      </c>
      <c r="H12" s="115">
        <f>D12-F12</f>
        <v>0.41666666666666663</v>
      </c>
    </row>
    <row r="13" spans="1:98" ht="15" customHeight="1" x14ac:dyDescent="0.25">
      <c r="A13" s="3"/>
      <c r="B13" s="50" t="s">
        <v>8</v>
      </c>
      <c r="C13" s="70">
        <v>12</v>
      </c>
      <c r="D13" s="50">
        <v>1</v>
      </c>
      <c r="E13" s="70">
        <v>9</v>
      </c>
      <c r="F13" s="90">
        <f>E13/C13</f>
        <v>0.75</v>
      </c>
      <c r="G13" s="70">
        <f>C13-E13</f>
        <v>3</v>
      </c>
      <c r="H13" s="115">
        <f>D13-F13</f>
        <v>0.25</v>
      </c>
    </row>
    <row r="14" spans="1:98" ht="15" customHeight="1" x14ac:dyDescent="0.25">
      <c r="A14" s="3"/>
      <c r="B14" s="50" t="s">
        <v>295</v>
      </c>
      <c r="C14" s="70">
        <v>11</v>
      </c>
      <c r="D14" s="50">
        <v>1</v>
      </c>
      <c r="E14" s="70">
        <v>6</v>
      </c>
      <c r="F14" s="90">
        <f>E14/C14</f>
        <v>0.54545454545454541</v>
      </c>
      <c r="G14" s="70">
        <f>C14-E14</f>
        <v>5</v>
      </c>
      <c r="H14" s="115">
        <f>D14-F14</f>
        <v>0.45454545454545459</v>
      </c>
    </row>
    <row r="15" spans="1:98" ht="15" customHeight="1" x14ac:dyDescent="0.25">
      <c r="A15" s="3"/>
      <c r="B15" s="50" t="s">
        <v>296</v>
      </c>
      <c r="C15" s="70">
        <v>10</v>
      </c>
      <c r="D15" s="50">
        <v>1</v>
      </c>
      <c r="E15" s="70">
        <v>9</v>
      </c>
      <c r="F15" s="90">
        <f>E15/C15</f>
        <v>0.9</v>
      </c>
      <c r="G15" s="70">
        <f>C15-E15</f>
        <v>1</v>
      </c>
      <c r="H15" s="115">
        <f>D15-F15</f>
        <v>9.9999999999999978E-2</v>
      </c>
    </row>
    <row r="16" spans="1:98" ht="15" customHeight="1" x14ac:dyDescent="0.25">
      <c r="A16" s="3"/>
      <c r="B16" s="50" t="s">
        <v>14</v>
      </c>
      <c r="C16" s="70">
        <v>8</v>
      </c>
      <c r="D16" s="50">
        <v>1</v>
      </c>
      <c r="E16" s="70">
        <v>7</v>
      </c>
      <c r="F16" s="90">
        <f>E16/C16</f>
        <v>0.875</v>
      </c>
      <c r="G16" s="70">
        <f>C16-E16</f>
        <v>1</v>
      </c>
      <c r="H16" s="115">
        <f>D16-F16</f>
        <v>0.125</v>
      </c>
    </row>
    <row r="17" spans="1:98" ht="15" customHeight="1" x14ac:dyDescent="0.25">
      <c r="A17" s="3"/>
      <c r="B17" s="50" t="s">
        <v>239</v>
      </c>
      <c r="C17" s="70">
        <v>5</v>
      </c>
      <c r="D17" s="50">
        <v>1</v>
      </c>
      <c r="E17" s="70">
        <v>3</v>
      </c>
      <c r="F17" s="90">
        <f>E17/C17</f>
        <v>0.6</v>
      </c>
      <c r="G17" s="70">
        <f>C17-E17</f>
        <v>2</v>
      </c>
      <c r="H17" s="115">
        <f>D17-F17</f>
        <v>0.4</v>
      </c>
    </row>
    <row r="18" spans="1:98" s="11" customFormat="1" ht="15" customHeight="1" x14ac:dyDescent="0.3">
      <c r="A18" s="3"/>
      <c r="B18" s="50" t="s">
        <v>11</v>
      </c>
      <c r="C18" s="70">
        <v>5</v>
      </c>
      <c r="D18" s="50">
        <v>1</v>
      </c>
      <c r="E18" s="70">
        <v>4</v>
      </c>
      <c r="F18" s="90">
        <f>E18/C18</f>
        <v>0.8</v>
      </c>
      <c r="G18" s="70">
        <f>C18-E18</f>
        <v>1</v>
      </c>
      <c r="H18" s="115">
        <f>D18-F18</f>
        <v>0.19999999999999996</v>
      </c>
      <c r="I18" s="10"/>
      <c r="J18" s="10"/>
      <c r="K18" s="10"/>
      <c r="L18" s="3"/>
      <c r="M18" s="3"/>
      <c r="N18" s="3"/>
      <c r="O18" s="3"/>
      <c r="P18" s="3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</row>
    <row r="19" spans="1:98" ht="15" customHeight="1" x14ac:dyDescent="0.25">
      <c r="A19" s="3"/>
      <c r="B19" s="50" t="s">
        <v>4</v>
      </c>
      <c r="C19" s="70">
        <v>4</v>
      </c>
      <c r="D19" s="50">
        <v>1</v>
      </c>
      <c r="E19" s="70">
        <v>3</v>
      </c>
      <c r="F19" s="90">
        <f>E19/C19</f>
        <v>0.75</v>
      </c>
      <c r="G19" s="70">
        <f>C19-E19</f>
        <v>1</v>
      </c>
      <c r="H19" s="115">
        <f>D19-F19</f>
        <v>0.25</v>
      </c>
    </row>
    <row r="20" spans="1:98" ht="15" customHeight="1" x14ac:dyDescent="0.25">
      <c r="A20" s="3"/>
      <c r="B20" s="50" t="s">
        <v>278</v>
      </c>
      <c r="C20" s="70">
        <v>3</v>
      </c>
      <c r="D20" s="50">
        <v>1</v>
      </c>
      <c r="E20" s="70">
        <v>2</v>
      </c>
      <c r="F20" s="90">
        <f>E20/C20</f>
        <v>0.66666666666666663</v>
      </c>
      <c r="G20" s="70">
        <f>C20-E20</f>
        <v>1</v>
      </c>
      <c r="H20" s="115">
        <f>D20-F20</f>
        <v>0.33333333333333337</v>
      </c>
    </row>
    <row r="21" spans="1:98" ht="15" customHeight="1" x14ac:dyDescent="0.25">
      <c r="A21" s="3"/>
      <c r="B21" s="50" t="s">
        <v>6</v>
      </c>
      <c r="C21" s="70">
        <v>2</v>
      </c>
      <c r="D21" s="50">
        <v>1</v>
      </c>
      <c r="E21" s="70">
        <v>1</v>
      </c>
      <c r="F21" s="90">
        <f>E21/C21</f>
        <v>0.5</v>
      </c>
      <c r="G21" s="70">
        <f>C21-E21</f>
        <v>1</v>
      </c>
      <c r="H21" s="115">
        <f>D21-F21</f>
        <v>0.5</v>
      </c>
    </row>
    <row r="22" spans="1:98" ht="15" customHeight="1" x14ac:dyDescent="0.25">
      <c r="A22" s="3"/>
      <c r="B22" s="50" t="s">
        <v>402</v>
      </c>
      <c r="C22" s="70">
        <v>1</v>
      </c>
      <c r="D22" s="50">
        <v>1</v>
      </c>
      <c r="E22" s="70"/>
      <c r="F22" s="90">
        <f>E22/C22</f>
        <v>0</v>
      </c>
      <c r="G22" s="70">
        <f>C22-E22</f>
        <v>1</v>
      </c>
      <c r="H22" s="115">
        <f>D22-F22</f>
        <v>1</v>
      </c>
    </row>
    <row r="23" spans="1:98" ht="15" customHeight="1" x14ac:dyDescent="0.25">
      <c r="A23" s="3"/>
      <c r="B23" s="50" t="s">
        <v>3</v>
      </c>
      <c r="C23" s="70">
        <v>1</v>
      </c>
      <c r="D23" s="50">
        <v>1</v>
      </c>
      <c r="E23" s="70">
        <v>1</v>
      </c>
      <c r="F23" s="90">
        <f>E23/C23</f>
        <v>1</v>
      </c>
      <c r="G23" s="70">
        <f>C23-E23</f>
        <v>0</v>
      </c>
      <c r="H23" s="115">
        <f>D23-F23</f>
        <v>0</v>
      </c>
    </row>
    <row r="24" spans="1:98" ht="15" customHeight="1" x14ac:dyDescent="0.25">
      <c r="A24" s="3"/>
      <c r="B24" s="50" t="s">
        <v>340</v>
      </c>
      <c r="C24" s="70">
        <v>1</v>
      </c>
      <c r="D24" s="50">
        <v>1</v>
      </c>
      <c r="E24" s="70">
        <v>1</v>
      </c>
      <c r="F24" s="90">
        <f>E24/C24</f>
        <v>1</v>
      </c>
      <c r="G24" s="70">
        <f>C24-E24</f>
        <v>0</v>
      </c>
      <c r="H24" s="115">
        <f>D24-F24</f>
        <v>0</v>
      </c>
    </row>
    <row r="25" spans="1:98" ht="15" customHeight="1" x14ac:dyDescent="0.3">
      <c r="A25" s="3"/>
      <c r="B25" s="51" t="s">
        <v>69</v>
      </c>
      <c r="C25" s="71">
        <v>595</v>
      </c>
      <c r="D25" s="51">
        <v>1</v>
      </c>
      <c r="E25" s="71">
        <v>459</v>
      </c>
      <c r="F25" s="91">
        <f t="shared" ref="F25" si="3">E25/C25</f>
        <v>0.77142857142857146</v>
      </c>
      <c r="G25" s="71">
        <f t="shared" ref="G25" si="4">C25-E25</f>
        <v>136</v>
      </c>
      <c r="H25" s="116">
        <f t="shared" ref="H25" si="5">D25-F25</f>
        <v>0.22857142857142854</v>
      </c>
    </row>
    <row r="26" spans="1:98" ht="15" customHeight="1" x14ac:dyDescent="0.25">
      <c r="A26" s="3"/>
      <c r="B26" s="26" t="s">
        <v>73</v>
      </c>
      <c r="C26" s="36">
        <v>120</v>
      </c>
      <c r="D26" s="26">
        <v>1</v>
      </c>
      <c r="E26" s="36">
        <v>98</v>
      </c>
      <c r="F26" s="92">
        <f>E26/C26</f>
        <v>0.81666666666666665</v>
      </c>
      <c r="G26" s="36">
        <f>C26-E26</f>
        <v>22</v>
      </c>
      <c r="H26" s="117">
        <f>D26-F26</f>
        <v>0.18333333333333335</v>
      </c>
    </row>
    <row r="27" spans="1:98" ht="15" customHeight="1" x14ac:dyDescent="0.25">
      <c r="A27" s="3"/>
      <c r="B27" s="26" t="s">
        <v>72</v>
      </c>
      <c r="C27" s="36">
        <v>76</v>
      </c>
      <c r="D27" s="26">
        <v>1</v>
      </c>
      <c r="E27" s="36">
        <v>62</v>
      </c>
      <c r="F27" s="92">
        <f>E27/C27</f>
        <v>0.81578947368421051</v>
      </c>
      <c r="G27" s="36">
        <f>C27-E27</f>
        <v>14</v>
      </c>
      <c r="H27" s="117">
        <f>D27-F27</f>
        <v>0.18421052631578949</v>
      </c>
    </row>
    <row r="28" spans="1:98" ht="15" customHeight="1" x14ac:dyDescent="0.25">
      <c r="A28" s="3"/>
      <c r="B28" s="26" t="s">
        <v>70</v>
      </c>
      <c r="C28" s="36">
        <v>38</v>
      </c>
      <c r="D28" s="26">
        <v>1</v>
      </c>
      <c r="E28" s="36">
        <v>19</v>
      </c>
      <c r="F28" s="92">
        <f>E28/C28</f>
        <v>0.5</v>
      </c>
      <c r="G28" s="36">
        <f>C28-E28</f>
        <v>19</v>
      </c>
      <c r="H28" s="117">
        <f>D28-F28</f>
        <v>0.5</v>
      </c>
    </row>
    <row r="29" spans="1:98" ht="15" customHeight="1" x14ac:dyDescent="0.25">
      <c r="A29" s="3"/>
      <c r="B29" s="26" t="s">
        <v>266</v>
      </c>
      <c r="C29" s="36">
        <v>35</v>
      </c>
      <c r="D29" s="26">
        <v>1</v>
      </c>
      <c r="E29" s="36">
        <v>27</v>
      </c>
      <c r="F29" s="92">
        <f>E29/C29</f>
        <v>0.77142857142857146</v>
      </c>
      <c r="G29" s="36">
        <f>C29-E29</f>
        <v>8</v>
      </c>
      <c r="H29" s="117">
        <f>D29-F29</f>
        <v>0.22857142857142854</v>
      </c>
    </row>
    <row r="30" spans="1:98" ht="15" customHeight="1" x14ac:dyDescent="0.25">
      <c r="A30" s="3"/>
      <c r="B30" s="26" t="s">
        <v>79</v>
      </c>
      <c r="C30" s="36">
        <v>33</v>
      </c>
      <c r="D30" s="26">
        <v>1</v>
      </c>
      <c r="E30" s="36">
        <v>28</v>
      </c>
      <c r="F30" s="92">
        <f>E30/C30</f>
        <v>0.84848484848484851</v>
      </c>
      <c r="G30" s="36">
        <f>C30-E30</f>
        <v>5</v>
      </c>
      <c r="H30" s="117">
        <f>D30-F30</f>
        <v>0.15151515151515149</v>
      </c>
    </row>
    <row r="31" spans="1:98" ht="15" customHeight="1" x14ac:dyDescent="0.25">
      <c r="A31" s="3"/>
      <c r="B31" s="26" t="s">
        <v>75</v>
      </c>
      <c r="C31" s="36">
        <v>32</v>
      </c>
      <c r="D31" s="26">
        <v>1</v>
      </c>
      <c r="E31" s="36">
        <v>21</v>
      </c>
      <c r="F31" s="92">
        <f>E31/C31</f>
        <v>0.65625</v>
      </c>
      <c r="G31" s="36">
        <f>C31-E31</f>
        <v>11</v>
      </c>
      <c r="H31" s="117">
        <f>D31-F31</f>
        <v>0.34375</v>
      </c>
    </row>
    <row r="32" spans="1:98" s="11" customFormat="1" ht="15" customHeight="1" x14ac:dyDescent="0.3">
      <c r="A32" s="3"/>
      <c r="B32" s="26" t="s">
        <v>282</v>
      </c>
      <c r="C32" s="36">
        <v>29</v>
      </c>
      <c r="D32" s="26">
        <v>1</v>
      </c>
      <c r="E32" s="36">
        <v>24</v>
      </c>
      <c r="F32" s="92">
        <f>E32/C32</f>
        <v>0.82758620689655171</v>
      </c>
      <c r="G32" s="36">
        <f>C32-E32</f>
        <v>5</v>
      </c>
      <c r="H32" s="117">
        <f>D32-F32</f>
        <v>0.17241379310344829</v>
      </c>
      <c r="I32" s="10"/>
      <c r="J32" s="10"/>
      <c r="K32" s="10"/>
      <c r="L32" s="3"/>
      <c r="M32" s="3"/>
      <c r="N32" s="3"/>
      <c r="O32" s="3"/>
      <c r="P32" s="3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</row>
    <row r="33" spans="1:8" ht="15" customHeight="1" x14ac:dyDescent="0.25">
      <c r="A33" s="3"/>
      <c r="B33" s="26" t="s">
        <v>77</v>
      </c>
      <c r="C33" s="36">
        <v>28</v>
      </c>
      <c r="D33" s="26">
        <v>1</v>
      </c>
      <c r="E33" s="36">
        <v>23</v>
      </c>
      <c r="F33" s="92">
        <f>E33/C33</f>
        <v>0.8214285714285714</v>
      </c>
      <c r="G33" s="36">
        <f>C33-E33</f>
        <v>5</v>
      </c>
      <c r="H33" s="117">
        <f>D33-F33</f>
        <v>0.1785714285714286</v>
      </c>
    </row>
    <row r="34" spans="1:8" ht="15" customHeight="1" x14ac:dyDescent="0.25">
      <c r="A34" s="3"/>
      <c r="B34" s="26" t="s">
        <v>233</v>
      </c>
      <c r="C34" s="36">
        <v>27</v>
      </c>
      <c r="D34" s="26">
        <v>1</v>
      </c>
      <c r="E34" s="36">
        <v>23</v>
      </c>
      <c r="F34" s="92">
        <f>E34/C34</f>
        <v>0.85185185185185186</v>
      </c>
      <c r="G34" s="36">
        <f>C34-E34</f>
        <v>4</v>
      </c>
      <c r="H34" s="117">
        <f>D34-F34</f>
        <v>0.14814814814814814</v>
      </c>
    </row>
    <row r="35" spans="1:8" ht="15" customHeight="1" x14ac:dyDescent="0.25">
      <c r="A35" s="3"/>
      <c r="B35" s="26" t="s">
        <v>81</v>
      </c>
      <c r="C35" s="36">
        <v>25</v>
      </c>
      <c r="D35" s="26">
        <v>1</v>
      </c>
      <c r="E35" s="36">
        <v>14</v>
      </c>
      <c r="F35" s="92">
        <f>E35/C35</f>
        <v>0.56000000000000005</v>
      </c>
      <c r="G35" s="36">
        <f>C35-E35</f>
        <v>11</v>
      </c>
      <c r="H35" s="117">
        <f>D35-F35</f>
        <v>0.43999999999999995</v>
      </c>
    </row>
    <row r="36" spans="1:8" ht="15" customHeight="1" x14ac:dyDescent="0.25">
      <c r="A36" s="3"/>
      <c r="B36" s="26" t="s">
        <v>71</v>
      </c>
      <c r="C36" s="36">
        <v>21</v>
      </c>
      <c r="D36" s="26">
        <v>1</v>
      </c>
      <c r="E36" s="36">
        <v>16</v>
      </c>
      <c r="F36" s="92">
        <f>E36/C36</f>
        <v>0.76190476190476186</v>
      </c>
      <c r="G36" s="36">
        <f>C36-E36</f>
        <v>5</v>
      </c>
      <c r="H36" s="117">
        <f>D36-F36</f>
        <v>0.23809523809523814</v>
      </c>
    </row>
    <row r="37" spans="1:8" ht="15" customHeight="1" x14ac:dyDescent="0.25">
      <c r="A37" s="3"/>
      <c r="B37" s="26" t="s">
        <v>74</v>
      </c>
      <c r="C37" s="36">
        <v>21</v>
      </c>
      <c r="D37" s="26">
        <v>1</v>
      </c>
      <c r="E37" s="36">
        <v>18</v>
      </c>
      <c r="F37" s="92">
        <f>E37/C37</f>
        <v>0.8571428571428571</v>
      </c>
      <c r="G37" s="36">
        <f>C37-E37</f>
        <v>3</v>
      </c>
      <c r="H37" s="117">
        <f>D37-F37</f>
        <v>0.1428571428571429</v>
      </c>
    </row>
    <row r="38" spans="1:8" ht="15" customHeight="1" x14ac:dyDescent="0.25">
      <c r="A38" s="3"/>
      <c r="B38" s="26" t="s">
        <v>80</v>
      </c>
      <c r="C38" s="36">
        <v>21</v>
      </c>
      <c r="D38" s="26">
        <v>1</v>
      </c>
      <c r="E38" s="36">
        <v>21</v>
      </c>
      <c r="F38" s="92">
        <f>E38/C38</f>
        <v>1</v>
      </c>
      <c r="G38" s="36">
        <f>C38-E38</f>
        <v>0</v>
      </c>
      <c r="H38" s="117">
        <f>D38-F38</f>
        <v>0</v>
      </c>
    </row>
    <row r="39" spans="1:8" ht="15" customHeight="1" x14ac:dyDescent="0.25">
      <c r="A39" s="3"/>
      <c r="B39" s="26" t="s">
        <v>76</v>
      </c>
      <c r="C39" s="36">
        <v>19</v>
      </c>
      <c r="D39" s="26">
        <v>1</v>
      </c>
      <c r="E39" s="36">
        <v>15</v>
      </c>
      <c r="F39" s="92">
        <f>E39/C39</f>
        <v>0.78947368421052633</v>
      </c>
      <c r="G39" s="36">
        <f>C39-E39</f>
        <v>4</v>
      </c>
      <c r="H39" s="117">
        <f>D39-F39</f>
        <v>0.21052631578947367</v>
      </c>
    </row>
    <row r="40" spans="1:8" ht="15" customHeight="1" x14ac:dyDescent="0.25">
      <c r="A40" s="3"/>
      <c r="B40" s="26" t="s">
        <v>299</v>
      </c>
      <c r="C40" s="36">
        <v>17</v>
      </c>
      <c r="D40" s="26">
        <v>1</v>
      </c>
      <c r="E40" s="36">
        <v>10</v>
      </c>
      <c r="F40" s="92">
        <f>E40/C40</f>
        <v>0.58823529411764708</v>
      </c>
      <c r="G40" s="36">
        <f>C40-E40</f>
        <v>7</v>
      </c>
      <c r="H40" s="117">
        <f>D40-F40</f>
        <v>0.41176470588235292</v>
      </c>
    </row>
    <row r="41" spans="1:8" ht="15" customHeight="1" x14ac:dyDescent="0.25">
      <c r="A41" s="3"/>
      <c r="B41" s="26" t="s">
        <v>82</v>
      </c>
      <c r="C41" s="36">
        <v>12</v>
      </c>
      <c r="D41" s="26">
        <v>1</v>
      </c>
      <c r="E41" s="36">
        <v>11</v>
      </c>
      <c r="F41" s="92">
        <f>E41/C41</f>
        <v>0.91666666666666663</v>
      </c>
      <c r="G41" s="36">
        <f>C41-E41</f>
        <v>1</v>
      </c>
      <c r="H41" s="117">
        <f>D41-F41</f>
        <v>8.333333333333337E-2</v>
      </c>
    </row>
    <row r="42" spans="1:8" ht="15" customHeight="1" x14ac:dyDescent="0.25">
      <c r="A42" s="3"/>
      <c r="B42" s="26" t="s">
        <v>348</v>
      </c>
      <c r="C42" s="36">
        <v>9</v>
      </c>
      <c r="D42" s="26">
        <v>1</v>
      </c>
      <c r="E42" s="36">
        <v>4</v>
      </c>
      <c r="F42" s="92">
        <f>E42/C42</f>
        <v>0.44444444444444442</v>
      </c>
      <c r="G42" s="36">
        <f>C42-E42</f>
        <v>5</v>
      </c>
      <c r="H42" s="117">
        <f>D42-F42</f>
        <v>0.55555555555555558</v>
      </c>
    </row>
    <row r="43" spans="1:8" ht="15" customHeight="1" x14ac:dyDescent="0.25">
      <c r="A43" s="3"/>
      <c r="B43" s="26" t="s">
        <v>83</v>
      </c>
      <c r="C43" s="36">
        <v>7</v>
      </c>
      <c r="D43" s="26">
        <v>1</v>
      </c>
      <c r="E43" s="36">
        <v>4</v>
      </c>
      <c r="F43" s="92">
        <f>E43/C43</f>
        <v>0.5714285714285714</v>
      </c>
      <c r="G43" s="36">
        <f>C43-E43</f>
        <v>3</v>
      </c>
      <c r="H43" s="117">
        <f>D43-F43</f>
        <v>0.4285714285714286</v>
      </c>
    </row>
    <row r="44" spans="1:8" ht="15" customHeight="1" x14ac:dyDescent="0.25">
      <c r="A44" s="3"/>
      <c r="B44" s="26" t="s">
        <v>265</v>
      </c>
      <c r="C44" s="36">
        <v>7</v>
      </c>
      <c r="D44" s="26">
        <v>1</v>
      </c>
      <c r="E44" s="36">
        <v>6</v>
      </c>
      <c r="F44" s="92">
        <f>E44/C44</f>
        <v>0.8571428571428571</v>
      </c>
      <c r="G44" s="36">
        <f>C44-E44</f>
        <v>1</v>
      </c>
      <c r="H44" s="117">
        <f>D44-F44</f>
        <v>0.1428571428571429</v>
      </c>
    </row>
    <row r="45" spans="1:8" ht="15" customHeight="1" x14ac:dyDescent="0.25">
      <c r="A45" s="3"/>
      <c r="B45" s="26" t="s">
        <v>300</v>
      </c>
      <c r="C45" s="36">
        <v>6</v>
      </c>
      <c r="D45" s="26">
        <v>1</v>
      </c>
      <c r="E45" s="36">
        <v>6</v>
      </c>
      <c r="F45" s="92">
        <f>E45/C45</f>
        <v>1</v>
      </c>
      <c r="G45" s="36">
        <f>C45-E45</f>
        <v>0</v>
      </c>
      <c r="H45" s="117">
        <f>D45-F45</f>
        <v>0</v>
      </c>
    </row>
    <row r="46" spans="1:8" ht="15" customHeight="1" x14ac:dyDescent="0.25">
      <c r="A46" s="3"/>
      <c r="B46" s="26" t="s">
        <v>78</v>
      </c>
      <c r="C46" s="36">
        <v>4</v>
      </c>
      <c r="D46" s="26">
        <v>1</v>
      </c>
      <c r="E46" s="36">
        <v>4</v>
      </c>
      <c r="F46" s="92">
        <f>E46/C46</f>
        <v>1</v>
      </c>
      <c r="G46" s="36">
        <f>C46-E46</f>
        <v>0</v>
      </c>
      <c r="H46" s="117">
        <f>D46-F46</f>
        <v>0</v>
      </c>
    </row>
    <row r="47" spans="1:8" ht="15" customHeight="1" x14ac:dyDescent="0.25">
      <c r="A47" s="3"/>
      <c r="B47" s="26" t="s">
        <v>331</v>
      </c>
      <c r="C47" s="36">
        <v>3</v>
      </c>
      <c r="D47" s="26">
        <v>1</v>
      </c>
      <c r="E47" s="36">
        <v>3</v>
      </c>
      <c r="F47" s="92">
        <f>E47/C47</f>
        <v>1</v>
      </c>
      <c r="G47" s="36">
        <f>C47-E47</f>
        <v>0</v>
      </c>
      <c r="H47" s="117">
        <f>D47-F47</f>
        <v>0</v>
      </c>
    </row>
    <row r="48" spans="1:8" ht="15" customHeight="1" x14ac:dyDescent="0.25">
      <c r="A48" s="3"/>
      <c r="B48" s="26" t="s">
        <v>386</v>
      </c>
      <c r="C48" s="36">
        <v>2</v>
      </c>
      <c r="D48" s="26">
        <v>1</v>
      </c>
      <c r="E48" s="36">
        <v>1</v>
      </c>
      <c r="F48" s="92">
        <f>E48/C48</f>
        <v>0.5</v>
      </c>
      <c r="G48" s="36">
        <f>C48-E48</f>
        <v>1</v>
      </c>
      <c r="H48" s="117">
        <f>D48-F48</f>
        <v>0.5</v>
      </c>
    </row>
    <row r="49" spans="1:98" ht="15" customHeight="1" x14ac:dyDescent="0.25">
      <c r="A49" s="3"/>
      <c r="B49" s="26" t="s">
        <v>317</v>
      </c>
      <c r="C49" s="36">
        <v>1</v>
      </c>
      <c r="D49" s="26">
        <v>1</v>
      </c>
      <c r="E49" s="36"/>
      <c r="F49" s="92">
        <f>E49/C49</f>
        <v>0</v>
      </c>
      <c r="G49" s="36">
        <f>C49-E49</f>
        <v>1</v>
      </c>
      <c r="H49" s="117">
        <f>D49-F49</f>
        <v>1</v>
      </c>
    </row>
    <row r="50" spans="1:98" ht="15" customHeight="1" x14ac:dyDescent="0.25">
      <c r="A50" s="3"/>
      <c r="B50" s="26" t="s">
        <v>385</v>
      </c>
      <c r="C50" s="36">
        <v>1</v>
      </c>
      <c r="D50" s="26">
        <v>1</v>
      </c>
      <c r="E50" s="36"/>
      <c r="F50" s="92">
        <f>E50/C50</f>
        <v>0</v>
      </c>
      <c r="G50" s="36">
        <f>C50-E50</f>
        <v>1</v>
      </c>
      <c r="H50" s="117">
        <f>D50-F50</f>
        <v>1</v>
      </c>
    </row>
    <row r="51" spans="1:98" ht="15" customHeight="1" x14ac:dyDescent="0.25">
      <c r="A51" s="3"/>
      <c r="B51" s="26" t="s">
        <v>358</v>
      </c>
      <c r="C51" s="36">
        <v>1</v>
      </c>
      <c r="D51" s="26">
        <v>1</v>
      </c>
      <c r="E51" s="36">
        <v>1</v>
      </c>
      <c r="F51" s="92">
        <f>E51/C51</f>
        <v>1</v>
      </c>
      <c r="G51" s="36">
        <f>C51-E51</f>
        <v>0</v>
      </c>
      <c r="H51" s="117">
        <f>D51-F51</f>
        <v>0</v>
      </c>
    </row>
    <row r="52" spans="1:98" ht="15" customHeight="1" x14ac:dyDescent="0.3">
      <c r="A52" s="3"/>
      <c r="B52" s="52" t="s">
        <v>84</v>
      </c>
      <c r="C52" s="72">
        <v>899</v>
      </c>
      <c r="D52" s="52">
        <v>1</v>
      </c>
      <c r="E52" s="72">
        <v>702</v>
      </c>
      <c r="F52" s="93">
        <f t="shared" ref="F52" si="6">E52/C52</f>
        <v>0.78086763070077869</v>
      </c>
      <c r="G52" s="72">
        <f t="shared" ref="G52" si="7">C52-E52</f>
        <v>197</v>
      </c>
      <c r="H52" s="118">
        <f t="shared" ref="H52" si="8">D52-F52</f>
        <v>0.21913236929922131</v>
      </c>
    </row>
    <row r="53" spans="1:98" ht="15" customHeight="1" x14ac:dyDescent="0.25">
      <c r="A53" s="3"/>
      <c r="B53" s="53" t="s">
        <v>95</v>
      </c>
      <c r="C53" s="73">
        <v>153</v>
      </c>
      <c r="D53" s="53">
        <v>1</v>
      </c>
      <c r="E53" s="73">
        <v>124</v>
      </c>
      <c r="F53" s="94">
        <f>E53/C53</f>
        <v>0.81045751633986929</v>
      </c>
      <c r="G53" s="73">
        <f>C53-E53</f>
        <v>29</v>
      </c>
      <c r="H53" s="119">
        <f>D53-F53</f>
        <v>0.18954248366013071</v>
      </c>
    </row>
    <row r="54" spans="1:98" ht="15" customHeight="1" x14ac:dyDescent="0.25">
      <c r="A54" s="3"/>
      <c r="B54" s="53" t="s">
        <v>91</v>
      </c>
      <c r="C54" s="73">
        <v>103</v>
      </c>
      <c r="D54" s="53">
        <v>1</v>
      </c>
      <c r="E54" s="73">
        <v>77</v>
      </c>
      <c r="F54" s="94">
        <f>E54/C54</f>
        <v>0.74757281553398058</v>
      </c>
      <c r="G54" s="73">
        <f>C54-E54</f>
        <v>26</v>
      </c>
      <c r="H54" s="119">
        <f>D54-F54</f>
        <v>0.25242718446601942</v>
      </c>
    </row>
    <row r="55" spans="1:98" ht="15" customHeight="1" x14ac:dyDescent="0.25">
      <c r="A55" s="3"/>
      <c r="B55" s="53" t="s">
        <v>96</v>
      </c>
      <c r="C55" s="73">
        <v>59</v>
      </c>
      <c r="D55" s="53">
        <v>1</v>
      </c>
      <c r="E55" s="73">
        <v>40</v>
      </c>
      <c r="F55" s="94">
        <f>E55/C55</f>
        <v>0.67796610169491522</v>
      </c>
      <c r="G55" s="73">
        <f>C55-E55</f>
        <v>19</v>
      </c>
      <c r="H55" s="119">
        <f>D55-F55</f>
        <v>0.32203389830508478</v>
      </c>
    </row>
    <row r="56" spans="1:98" ht="15" customHeight="1" x14ac:dyDescent="0.25">
      <c r="A56" s="3"/>
      <c r="B56" s="53" t="s">
        <v>102</v>
      </c>
      <c r="C56" s="73">
        <v>54</v>
      </c>
      <c r="D56" s="53">
        <v>1</v>
      </c>
      <c r="E56" s="73">
        <v>47</v>
      </c>
      <c r="F56" s="94">
        <f>E56/C56</f>
        <v>0.87037037037037035</v>
      </c>
      <c r="G56" s="73">
        <f>C56-E56</f>
        <v>7</v>
      </c>
      <c r="H56" s="119">
        <f>D56-F56</f>
        <v>0.12962962962962965</v>
      </c>
    </row>
    <row r="57" spans="1:98" s="11" customFormat="1" ht="15" customHeight="1" x14ac:dyDescent="0.3">
      <c r="A57" s="3"/>
      <c r="B57" s="53" t="s">
        <v>86</v>
      </c>
      <c r="C57" s="73">
        <v>52</v>
      </c>
      <c r="D57" s="53">
        <v>1</v>
      </c>
      <c r="E57" s="73">
        <v>39</v>
      </c>
      <c r="F57" s="94">
        <f>E57/C57</f>
        <v>0.75</v>
      </c>
      <c r="G57" s="73">
        <f>C57-E57</f>
        <v>13</v>
      </c>
      <c r="H57" s="119">
        <f>D57-F57</f>
        <v>0.25</v>
      </c>
      <c r="I57" s="10"/>
      <c r="J57" s="10"/>
      <c r="K57" s="10"/>
      <c r="L57" s="3"/>
      <c r="M57" s="3"/>
      <c r="N57" s="3"/>
      <c r="O57" s="3"/>
      <c r="P57" s="3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</row>
    <row r="58" spans="1:98" ht="15" customHeight="1" x14ac:dyDescent="0.25">
      <c r="A58" s="3"/>
      <c r="B58" s="53" t="s">
        <v>0</v>
      </c>
      <c r="C58" s="73">
        <v>51</v>
      </c>
      <c r="D58" s="53">
        <v>1</v>
      </c>
      <c r="E58" s="73">
        <v>41</v>
      </c>
      <c r="F58" s="94">
        <f>E58/C58</f>
        <v>0.80392156862745101</v>
      </c>
      <c r="G58" s="73">
        <f>C58-E58</f>
        <v>10</v>
      </c>
      <c r="H58" s="119">
        <f>D58-F58</f>
        <v>0.19607843137254899</v>
      </c>
    </row>
    <row r="59" spans="1:98" ht="15" customHeight="1" x14ac:dyDescent="0.25">
      <c r="A59" s="3"/>
      <c r="B59" s="53" t="s">
        <v>105</v>
      </c>
      <c r="C59" s="73">
        <v>42</v>
      </c>
      <c r="D59" s="53">
        <v>1</v>
      </c>
      <c r="E59" s="73">
        <v>28</v>
      </c>
      <c r="F59" s="94">
        <f>E59/C59</f>
        <v>0.66666666666666663</v>
      </c>
      <c r="G59" s="73">
        <f>C59-E59</f>
        <v>14</v>
      </c>
      <c r="H59" s="119">
        <f>D59-F59</f>
        <v>0.33333333333333337</v>
      </c>
    </row>
    <row r="60" spans="1:98" ht="15" customHeight="1" x14ac:dyDescent="0.25">
      <c r="A60" s="3"/>
      <c r="B60" s="53" t="s">
        <v>87</v>
      </c>
      <c r="C60" s="73">
        <v>39</v>
      </c>
      <c r="D60" s="53">
        <v>1</v>
      </c>
      <c r="E60" s="73">
        <v>32</v>
      </c>
      <c r="F60" s="94">
        <f>E60/C60</f>
        <v>0.82051282051282048</v>
      </c>
      <c r="G60" s="73">
        <f>C60-E60</f>
        <v>7</v>
      </c>
      <c r="H60" s="119">
        <f>D60-F60</f>
        <v>0.17948717948717952</v>
      </c>
    </row>
    <row r="61" spans="1:98" ht="15" customHeight="1" x14ac:dyDescent="0.25">
      <c r="A61" s="3"/>
      <c r="B61" s="53" t="s">
        <v>93</v>
      </c>
      <c r="C61" s="73">
        <v>36</v>
      </c>
      <c r="D61" s="53">
        <v>1</v>
      </c>
      <c r="E61" s="73">
        <v>30</v>
      </c>
      <c r="F61" s="94">
        <f>E61/C61</f>
        <v>0.83333333333333337</v>
      </c>
      <c r="G61" s="73">
        <f>C61-E61</f>
        <v>6</v>
      </c>
      <c r="H61" s="119">
        <f>D61-F61</f>
        <v>0.16666666666666663</v>
      </c>
    </row>
    <row r="62" spans="1:98" ht="15" customHeight="1" x14ac:dyDescent="0.25">
      <c r="A62" s="3"/>
      <c r="B62" s="53" t="s">
        <v>92</v>
      </c>
      <c r="C62" s="73">
        <v>35</v>
      </c>
      <c r="D62" s="53">
        <v>1</v>
      </c>
      <c r="E62" s="73">
        <v>24</v>
      </c>
      <c r="F62" s="94">
        <f>E62/C62</f>
        <v>0.68571428571428572</v>
      </c>
      <c r="G62" s="73">
        <f>C62-E62</f>
        <v>11</v>
      </c>
      <c r="H62" s="119">
        <f>D62-F62</f>
        <v>0.31428571428571428</v>
      </c>
    </row>
    <row r="63" spans="1:98" ht="15" customHeight="1" x14ac:dyDescent="0.25">
      <c r="A63" s="3"/>
      <c r="B63" s="53" t="s">
        <v>97</v>
      </c>
      <c r="C63" s="73">
        <v>32</v>
      </c>
      <c r="D63" s="53">
        <v>1</v>
      </c>
      <c r="E63" s="73">
        <v>25</v>
      </c>
      <c r="F63" s="94">
        <f>E63/C63</f>
        <v>0.78125</v>
      </c>
      <c r="G63" s="73">
        <f>C63-E63</f>
        <v>7</v>
      </c>
      <c r="H63" s="119">
        <f>D63-F63</f>
        <v>0.21875</v>
      </c>
    </row>
    <row r="64" spans="1:98" ht="15" customHeight="1" x14ac:dyDescent="0.25">
      <c r="A64" s="3"/>
      <c r="B64" s="53" t="s">
        <v>99</v>
      </c>
      <c r="C64" s="73">
        <v>31</v>
      </c>
      <c r="D64" s="53">
        <v>1</v>
      </c>
      <c r="E64" s="73">
        <v>25</v>
      </c>
      <c r="F64" s="94">
        <f>E64/C64</f>
        <v>0.80645161290322576</v>
      </c>
      <c r="G64" s="73">
        <f>C64-E64</f>
        <v>6</v>
      </c>
      <c r="H64" s="119">
        <f>D64-F64</f>
        <v>0.19354838709677424</v>
      </c>
    </row>
    <row r="65" spans="1:8" ht="15" customHeight="1" x14ac:dyDescent="0.25">
      <c r="A65" s="3"/>
      <c r="B65" s="53" t="s">
        <v>125</v>
      </c>
      <c r="C65" s="73">
        <v>29</v>
      </c>
      <c r="D65" s="53">
        <v>1</v>
      </c>
      <c r="E65" s="73">
        <v>23</v>
      </c>
      <c r="F65" s="94">
        <f>E65/C65</f>
        <v>0.7931034482758621</v>
      </c>
      <c r="G65" s="73">
        <f>C65-E65</f>
        <v>6</v>
      </c>
      <c r="H65" s="119">
        <f>D65-F65</f>
        <v>0.2068965517241379</v>
      </c>
    </row>
    <row r="66" spans="1:8" ht="15" customHeight="1" x14ac:dyDescent="0.25">
      <c r="A66" s="3"/>
      <c r="B66" s="53" t="s">
        <v>106</v>
      </c>
      <c r="C66" s="73">
        <v>25</v>
      </c>
      <c r="D66" s="53">
        <v>1</v>
      </c>
      <c r="E66" s="73">
        <v>18</v>
      </c>
      <c r="F66" s="94">
        <f>E66/C66</f>
        <v>0.72</v>
      </c>
      <c r="G66" s="73">
        <f>C66-E66</f>
        <v>7</v>
      </c>
      <c r="H66" s="119">
        <f>D66-F66</f>
        <v>0.28000000000000003</v>
      </c>
    </row>
    <row r="67" spans="1:8" ht="15" customHeight="1" x14ac:dyDescent="0.25">
      <c r="A67" s="3"/>
      <c r="B67" s="53" t="s">
        <v>103</v>
      </c>
      <c r="C67" s="73">
        <v>19</v>
      </c>
      <c r="D67" s="53">
        <v>1</v>
      </c>
      <c r="E67" s="73">
        <v>15</v>
      </c>
      <c r="F67" s="94">
        <f>E67/C67</f>
        <v>0.78947368421052633</v>
      </c>
      <c r="G67" s="73">
        <f>C67-E67</f>
        <v>4</v>
      </c>
      <c r="H67" s="119">
        <f>D67-F67</f>
        <v>0.21052631578947367</v>
      </c>
    </row>
    <row r="68" spans="1:8" ht="15" customHeight="1" x14ac:dyDescent="0.25">
      <c r="A68" s="3"/>
      <c r="B68" s="53" t="s">
        <v>104</v>
      </c>
      <c r="C68" s="73">
        <v>18</v>
      </c>
      <c r="D68" s="53">
        <v>1</v>
      </c>
      <c r="E68" s="73">
        <v>13</v>
      </c>
      <c r="F68" s="94">
        <f>E68/C68</f>
        <v>0.72222222222222221</v>
      </c>
      <c r="G68" s="73">
        <f>C68-E68</f>
        <v>5</v>
      </c>
      <c r="H68" s="119">
        <f>D68-F68</f>
        <v>0.27777777777777779</v>
      </c>
    </row>
    <row r="69" spans="1:8" ht="15" customHeight="1" x14ac:dyDescent="0.25">
      <c r="A69" s="3"/>
      <c r="B69" s="53" t="s">
        <v>85</v>
      </c>
      <c r="C69" s="73">
        <v>15</v>
      </c>
      <c r="D69" s="53">
        <v>1</v>
      </c>
      <c r="E69" s="73">
        <v>11</v>
      </c>
      <c r="F69" s="94">
        <f>E69/C69</f>
        <v>0.73333333333333328</v>
      </c>
      <c r="G69" s="73">
        <f>C69-E69</f>
        <v>4</v>
      </c>
      <c r="H69" s="119">
        <f>D69-F69</f>
        <v>0.26666666666666672</v>
      </c>
    </row>
    <row r="70" spans="1:8" ht="15" customHeight="1" x14ac:dyDescent="0.25">
      <c r="A70" s="3"/>
      <c r="B70" s="53" t="s">
        <v>333</v>
      </c>
      <c r="C70" s="73">
        <v>12</v>
      </c>
      <c r="D70" s="53">
        <v>1</v>
      </c>
      <c r="E70" s="73">
        <v>9</v>
      </c>
      <c r="F70" s="94">
        <f>E70/C70</f>
        <v>0.75</v>
      </c>
      <c r="G70" s="73">
        <f>C70-E70</f>
        <v>3</v>
      </c>
      <c r="H70" s="119">
        <f>D70-F70</f>
        <v>0.25</v>
      </c>
    </row>
    <row r="71" spans="1:8" ht="15" customHeight="1" x14ac:dyDescent="0.25">
      <c r="A71" s="3"/>
      <c r="B71" s="53" t="s">
        <v>94</v>
      </c>
      <c r="C71" s="73">
        <v>12</v>
      </c>
      <c r="D71" s="53">
        <v>1</v>
      </c>
      <c r="E71" s="73">
        <v>10</v>
      </c>
      <c r="F71" s="94">
        <f>E71/C71</f>
        <v>0.83333333333333337</v>
      </c>
      <c r="G71" s="73">
        <f>C71-E71</f>
        <v>2</v>
      </c>
      <c r="H71" s="119">
        <f>D71-F71</f>
        <v>0.16666666666666663</v>
      </c>
    </row>
    <row r="72" spans="1:8" ht="15" customHeight="1" x14ac:dyDescent="0.25">
      <c r="A72" s="3"/>
      <c r="B72" s="53" t="s">
        <v>246</v>
      </c>
      <c r="C72" s="73">
        <v>11</v>
      </c>
      <c r="D72" s="53">
        <v>1</v>
      </c>
      <c r="E72" s="73">
        <v>9</v>
      </c>
      <c r="F72" s="94">
        <f>E72/C72</f>
        <v>0.81818181818181823</v>
      </c>
      <c r="G72" s="73">
        <f>C72-E72</f>
        <v>2</v>
      </c>
      <c r="H72" s="119">
        <f>D72-F72</f>
        <v>0.18181818181818177</v>
      </c>
    </row>
    <row r="73" spans="1:8" ht="15" customHeight="1" x14ac:dyDescent="0.25">
      <c r="A73" s="3"/>
      <c r="B73" s="53" t="s">
        <v>89</v>
      </c>
      <c r="C73" s="73">
        <v>11</v>
      </c>
      <c r="D73" s="53">
        <v>1</v>
      </c>
      <c r="E73" s="73">
        <v>9</v>
      </c>
      <c r="F73" s="94">
        <f>E73/C73</f>
        <v>0.81818181818181823</v>
      </c>
      <c r="G73" s="73">
        <f>C73-E73</f>
        <v>2</v>
      </c>
      <c r="H73" s="119">
        <f>D73-F73</f>
        <v>0.18181818181818177</v>
      </c>
    </row>
    <row r="74" spans="1:8" ht="15" customHeight="1" x14ac:dyDescent="0.25">
      <c r="A74" s="3"/>
      <c r="B74" s="53" t="s">
        <v>88</v>
      </c>
      <c r="C74" s="73">
        <v>10</v>
      </c>
      <c r="D74" s="53">
        <v>1</v>
      </c>
      <c r="E74" s="73">
        <v>7</v>
      </c>
      <c r="F74" s="94">
        <f>E74/C74</f>
        <v>0.7</v>
      </c>
      <c r="G74" s="73">
        <f>C74-E74</f>
        <v>3</v>
      </c>
      <c r="H74" s="119">
        <f>D74-F74</f>
        <v>0.30000000000000004</v>
      </c>
    </row>
    <row r="75" spans="1:8" ht="15" customHeight="1" x14ac:dyDescent="0.25">
      <c r="A75" s="3"/>
      <c r="B75" s="53" t="s">
        <v>334</v>
      </c>
      <c r="C75" s="73">
        <v>10</v>
      </c>
      <c r="D75" s="53">
        <v>1</v>
      </c>
      <c r="E75" s="73">
        <v>10</v>
      </c>
      <c r="F75" s="94">
        <f>E75/C75</f>
        <v>1</v>
      </c>
      <c r="G75" s="73">
        <f>C75-E75</f>
        <v>0</v>
      </c>
      <c r="H75" s="119">
        <f>D75-F75</f>
        <v>0</v>
      </c>
    </row>
    <row r="76" spans="1:8" ht="15" customHeight="1" x14ac:dyDescent="0.25">
      <c r="A76" s="3"/>
      <c r="B76" s="53" t="s">
        <v>98</v>
      </c>
      <c r="C76" s="73">
        <v>8</v>
      </c>
      <c r="D76" s="53">
        <v>1</v>
      </c>
      <c r="E76" s="73">
        <v>8</v>
      </c>
      <c r="F76" s="94">
        <f>E76/C76</f>
        <v>1</v>
      </c>
      <c r="G76" s="73">
        <f>C76-E76</f>
        <v>0</v>
      </c>
      <c r="H76" s="119">
        <f>D76-F76</f>
        <v>0</v>
      </c>
    </row>
    <row r="77" spans="1:8" ht="15" customHeight="1" x14ac:dyDescent="0.25">
      <c r="A77" s="3"/>
      <c r="B77" s="53" t="s">
        <v>90</v>
      </c>
      <c r="C77" s="73">
        <v>7</v>
      </c>
      <c r="D77" s="53">
        <v>1</v>
      </c>
      <c r="E77" s="73">
        <v>6</v>
      </c>
      <c r="F77" s="94">
        <f>E77/C77</f>
        <v>0.8571428571428571</v>
      </c>
      <c r="G77" s="73">
        <f>C77-E77</f>
        <v>1</v>
      </c>
      <c r="H77" s="119">
        <f>D77-F77</f>
        <v>0.1428571428571429</v>
      </c>
    </row>
    <row r="78" spans="1:8" ht="15" customHeight="1" x14ac:dyDescent="0.25">
      <c r="A78" s="3"/>
      <c r="B78" s="53" t="s">
        <v>100</v>
      </c>
      <c r="C78" s="73">
        <v>6</v>
      </c>
      <c r="D78" s="53">
        <v>1</v>
      </c>
      <c r="E78" s="73">
        <v>6</v>
      </c>
      <c r="F78" s="94">
        <f>E78/C78</f>
        <v>1</v>
      </c>
      <c r="G78" s="73">
        <f>C78-E78</f>
        <v>0</v>
      </c>
      <c r="H78" s="119">
        <f>D78-F78</f>
        <v>0</v>
      </c>
    </row>
    <row r="79" spans="1:8" ht="15" customHeight="1" x14ac:dyDescent="0.25">
      <c r="A79" s="3"/>
      <c r="B79" s="53" t="s">
        <v>319</v>
      </c>
      <c r="C79" s="73">
        <v>4</v>
      </c>
      <c r="D79" s="53">
        <v>1</v>
      </c>
      <c r="E79" s="73">
        <v>3</v>
      </c>
      <c r="F79" s="94">
        <f>E79/C79</f>
        <v>0.75</v>
      </c>
      <c r="G79" s="73">
        <f>C79-E79</f>
        <v>1</v>
      </c>
      <c r="H79" s="119">
        <f>D79-F79</f>
        <v>0.25</v>
      </c>
    </row>
    <row r="80" spans="1:8" ht="15" customHeight="1" x14ac:dyDescent="0.25">
      <c r="A80" s="3"/>
      <c r="B80" s="53" t="s">
        <v>332</v>
      </c>
      <c r="C80" s="73">
        <v>4</v>
      </c>
      <c r="D80" s="53">
        <v>1</v>
      </c>
      <c r="E80" s="73">
        <v>4</v>
      </c>
      <c r="F80" s="94">
        <f>E80/C80</f>
        <v>1</v>
      </c>
      <c r="G80" s="73">
        <f>C80-E80</f>
        <v>0</v>
      </c>
      <c r="H80" s="119">
        <f>D80-F80</f>
        <v>0</v>
      </c>
    </row>
    <row r="81" spans="1:98" ht="15" customHeight="1" x14ac:dyDescent="0.25">
      <c r="A81" s="3"/>
      <c r="B81" s="53" t="s">
        <v>359</v>
      </c>
      <c r="C81" s="73">
        <v>3</v>
      </c>
      <c r="D81" s="53">
        <v>1</v>
      </c>
      <c r="E81" s="73">
        <v>2</v>
      </c>
      <c r="F81" s="94">
        <f>E81/C81</f>
        <v>0.66666666666666663</v>
      </c>
      <c r="G81" s="73">
        <f>C81-E81</f>
        <v>1</v>
      </c>
      <c r="H81" s="119">
        <f>D81-F81</f>
        <v>0.33333333333333337</v>
      </c>
    </row>
    <row r="82" spans="1:98" ht="15" customHeight="1" x14ac:dyDescent="0.25">
      <c r="A82" s="3"/>
      <c r="B82" s="53" t="s">
        <v>318</v>
      </c>
      <c r="C82" s="73">
        <v>3</v>
      </c>
      <c r="D82" s="53">
        <v>1</v>
      </c>
      <c r="E82" s="73">
        <v>2</v>
      </c>
      <c r="F82" s="94">
        <f>E82/C82</f>
        <v>0.66666666666666663</v>
      </c>
      <c r="G82" s="73">
        <f>C82-E82</f>
        <v>1</v>
      </c>
      <c r="H82" s="119">
        <f>D82-F82</f>
        <v>0.33333333333333337</v>
      </c>
    </row>
    <row r="83" spans="1:98" ht="15" customHeight="1" x14ac:dyDescent="0.25">
      <c r="A83" s="3"/>
      <c r="B83" s="53" t="s">
        <v>360</v>
      </c>
      <c r="C83" s="73">
        <v>3</v>
      </c>
      <c r="D83" s="53">
        <v>1</v>
      </c>
      <c r="E83" s="73">
        <v>3</v>
      </c>
      <c r="F83" s="94">
        <f>E83/C83</f>
        <v>1</v>
      </c>
      <c r="G83" s="73">
        <f>C83-E83</f>
        <v>0</v>
      </c>
      <c r="H83" s="119">
        <f>D83-F83</f>
        <v>0</v>
      </c>
    </row>
    <row r="84" spans="1:98" ht="15" customHeight="1" x14ac:dyDescent="0.25">
      <c r="A84" s="3"/>
      <c r="B84" s="53" t="s">
        <v>101</v>
      </c>
      <c r="C84" s="73">
        <v>1</v>
      </c>
      <c r="D84" s="53">
        <v>1</v>
      </c>
      <c r="E84" s="73">
        <v>1</v>
      </c>
      <c r="F84" s="94">
        <f>E84/C84</f>
        <v>1</v>
      </c>
      <c r="G84" s="73">
        <f>C84-E84</f>
        <v>0</v>
      </c>
      <c r="H84" s="119">
        <f>D84-F84</f>
        <v>0</v>
      </c>
    </row>
    <row r="85" spans="1:98" ht="15" customHeight="1" x14ac:dyDescent="0.25">
      <c r="A85" s="3"/>
      <c r="B85" s="53" t="s">
        <v>245</v>
      </c>
      <c r="C85" s="73">
        <v>1</v>
      </c>
      <c r="D85" s="53">
        <v>1</v>
      </c>
      <c r="E85" s="73">
        <v>1</v>
      </c>
      <c r="F85" s="94">
        <f>E85/C85</f>
        <v>1</v>
      </c>
      <c r="G85" s="73">
        <f>C85-E85</f>
        <v>0</v>
      </c>
      <c r="H85" s="119">
        <f>D85-F85</f>
        <v>0</v>
      </c>
    </row>
    <row r="86" spans="1:98" ht="15" customHeight="1" x14ac:dyDescent="0.3">
      <c r="A86" s="3"/>
      <c r="B86" s="54" t="s">
        <v>107</v>
      </c>
      <c r="C86" s="74">
        <v>822</v>
      </c>
      <c r="D86" s="54">
        <v>1</v>
      </c>
      <c r="E86" s="74">
        <v>645</v>
      </c>
      <c r="F86" s="95">
        <f t="shared" ref="F86" si="9">E86/C86</f>
        <v>0.78467153284671531</v>
      </c>
      <c r="G86" s="74">
        <f t="shared" ref="G86" si="10">C86-E86</f>
        <v>177</v>
      </c>
      <c r="H86" s="120">
        <f t="shared" ref="H86" si="11">D86-F86</f>
        <v>0.21532846715328469</v>
      </c>
    </row>
    <row r="87" spans="1:98" ht="15" customHeight="1" x14ac:dyDescent="0.25">
      <c r="A87" s="3"/>
      <c r="B87" s="55" t="s">
        <v>116</v>
      </c>
      <c r="C87" s="75">
        <v>119</v>
      </c>
      <c r="D87" s="55">
        <v>1</v>
      </c>
      <c r="E87" s="75">
        <v>97</v>
      </c>
      <c r="F87" s="96">
        <f>E87/C87</f>
        <v>0.81512605042016806</v>
      </c>
      <c r="G87" s="75">
        <f>C87-E87</f>
        <v>22</v>
      </c>
      <c r="H87" s="121">
        <f>D87-F87</f>
        <v>0.18487394957983194</v>
      </c>
    </row>
    <row r="88" spans="1:98" ht="15" customHeight="1" x14ac:dyDescent="0.25">
      <c r="A88" s="3"/>
      <c r="B88" s="55" t="s">
        <v>114</v>
      </c>
      <c r="C88" s="75">
        <v>116</v>
      </c>
      <c r="D88" s="55">
        <v>1</v>
      </c>
      <c r="E88" s="75">
        <v>98</v>
      </c>
      <c r="F88" s="96">
        <f>E88/C88</f>
        <v>0.84482758620689657</v>
      </c>
      <c r="G88" s="75">
        <f>C88-E88</f>
        <v>18</v>
      </c>
      <c r="H88" s="121">
        <f>D88-F88</f>
        <v>0.15517241379310343</v>
      </c>
    </row>
    <row r="89" spans="1:98" ht="15" customHeight="1" x14ac:dyDescent="0.25">
      <c r="A89" s="3"/>
      <c r="B89" s="55" t="s">
        <v>111</v>
      </c>
      <c r="C89" s="75">
        <v>99</v>
      </c>
      <c r="D89" s="55">
        <v>1</v>
      </c>
      <c r="E89" s="75">
        <v>75</v>
      </c>
      <c r="F89" s="96">
        <f>E89/C89</f>
        <v>0.75757575757575757</v>
      </c>
      <c r="G89" s="75">
        <f>C89-E89</f>
        <v>24</v>
      </c>
      <c r="H89" s="121">
        <f>D89-F89</f>
        <v>0.24242424242424243</v>
      </c>
    </row>
    <row r="90" spans="1:98" ht="15" customHeight="1" x14ac:dyDescent="0.25">
      <c r="A90" s="3"/>
      <c r="B90" s="55" t="s">
        <v>118</v>
      </c>
      <c r="C90" s="75">
        <v>66</v>
      </c>
      <c r="D90" s="55">
        <v>1</v>
      </c>
      <c r="E90" s="75">
        <v>53</v>
      </c>
      <c r="F90" s="96">
        <f>E90/C90</f>
        <v>0.80303030303030298</v>
      </c>
      <c r="G90" s="75">
        <f>C90-E90</f>
        <v>13</v>
      </c>
      <c r="H90" s="121">
        <f>D90-F90</f>
        <v>0.19696969696969702</v>
      </c>
    </row>
    <row r="91" spans="1:98" ht="15" customHeight="1" x14ac:dyDescent="0.25">
      <c r="A91" s="3"/>
      <c r="B91" s="55" t="s">
        <v>108</v>
      </c>
      <c r="C91" s="75">
        <v>65</v>
      </c>
      <c r="D91" s="55">
        <v>1</v>
      </c>
      <c r="E91" s="75">
        <v>53</v>
      </c>
      <c r="F91" s="96">
        <f>E91/C91</f>
        <v>0.81538461538461537</v>
      </c>
      <c r="G91" s="75">
        <f>C91-E91</f>
        <v>12</v>
      </c>
      <c r="H91" s="121">
        <f>D91-F91</f>
        <v>0.18461538461538463</v>
      </c>
    </row>
    <row r="92" spans="1:98" ht="15" customHeight="1" x14ac:dyDescent="0.25">
      <c r="A92" s="3"/>
      <c r="B92" s="55" t="s">
        <v>112</v>
      </c>
      <c r="C92" s="75">
        <v>61</v>
      </c>
      <c r="D92" s="55">
        <v>1</v>
      </c>
      <c r="E92" s="75">
        <v>42</v>
      </c>
      <c r="F92" s="96">
        <f>E92/C92</f>
        <v>0.68852459016393441</v>
      </c>
      <c r="G92" s="75">
        <f>C92-E92</f>
        <v>19</v>
      </c>
      <c r="H92" s="121">
        <f>D92-F92</f>
        <v>0.31147540983606559</v>
      </c>
    </row>
    <row r="93" spans="1:98" ht="15" customHeight="1" x14ac:dyDescent="0.25">
      <c r="A93" s="3"/>
      <c r="B93" s="55" t="s">
        <v>119</v>
      </c>
      <c r="C93" s="75">
        <v>50</v>
      </c>
      <c r="D93" s="55">
        <v>1</v>
      </c>
      <c r="E93" s="75">
        <v>32</v>
      </c>
      <c r="F93" s="96">
        <f>E93/C93</f>
        <v>0.64</v>
      </c>
      <c r="G93" s="75">
        <f>C93-E93</f>
        <v>18</v>
      </c>
      <c r="H93" s="121">
        <f>D93-F93</f>
        <v>0.36</v>
      </c>
    </row>
    <row r="94" spans="1:98" ht="15" customHeight="1" x14ac:dyDescent="0.25">
      <c r="A94" s="3"/>
      <c r="B94" s="55" t="s">
        <v>124</v>
      </c>
      <c r="C94" s="75">
        <v>31</v>
      </c>
      <c r="D94" s="55">
        <v>1</v>
      </c>
      <c r="E94" s="75">
        <v>19</v>
      </c>
      <c r="F94" s="96">
        <f>E94/C94</f>
        <v>0.61290322580645162</v>
      </c>
      <c r="G94" s="75">
        <f>C94-E94</f>
        <v>12</v>
      </c>
      <c r="H94" s="121">
        <f>D94-F94</f>
        <v>0.38709677419354838</v>
      </c>
    </row>
    <row r="95" spans="1:98" ht="15" customHeight="1" x14ac:dyDescent="0.25">
      <c r="A95" s="3"/>
      <c r="B95" s="55" t="s">
        <v>120</v>
      </c>
      <c r="C95" s="75">
        <v>27</v>
      </c>
      <c r="D95" s="55">
        <v>1</v>
      </c>
      <c r="E95" s="75">
        <v>25</v>
      </c>
      <c r="F95" s="96">
        <f>E95/C95</f>
        <v>0.92592592592592593</v>
      </c>
      <c r="G95" s="75">
        <f>C95-E95</f>
        <v>2</v>
      </c>
      <c r="H95" s="121">
        <f>D95-F95</f>
        <v>7.407407407407407E-2</v>
      </c>
    </row>
    <row r="96" spans="1:98" s="11" customFormat="1" ht="15" customHeight="1" x14ac:dyDescent="0.3">
      <c r="A96" s="3"/>
      <c r="B96" s="55" t="s">
        <v>109</v>
      </c>
      <c r="C96" s="75">
        <v>23</v>
      </c>
      <c r="D96" s="55">
        <v>1</v>
      </c>
      <c r="E96" s="75">
        <v>21</v>
      </c>
      <c r="F96" s="96">
        <f>E96/C96</f>
        <v>0.91304347826086951</v>
      </c>
      <c r="G96" s="75">
        <f>C96-E96</f>
        <v>2</v>
      </c>
      <c r="H96" s="121">
        <f>D96-F96</f>
        <v>8.6956521739130488E-2</v>
      </c>
      <c r="I96" s="10"/>
      <c r="J96" s="10"/>
      <c r="K96" s="10"/>
      <c r="L96" s="3"/>
      <c r="M96" s="3"/>
      <c r="N96" s="3"/>
      <c r="O96" s="3"/>
      <c r="P96" s="3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</row>
    <row r="97" spans="1:8" ht="15" customHeight="1" x14ac:dyDescent="0.25">
      <c r="A97" s="3"/>
      <c r="B97" s="55" t="s">
        <v>126</v>
      </c>
      <c r="C97" s="75">
        <v>21</v>
      </c>
      <c r="D97" s="55">
        <v>1</v>
      </c>
      <c r="E97" s="75">
        <v>16</v>
      </c>
      <c r="F97" s="96">
        <f>E97/C97</f>
        <v>0.76190476190476186</v>
      </c>
      <c r="G97" s="75">
        <f>C97-E97</f>
        <v>5</v>
      </c>
      <c r="H97" s="121">
        <f>D97-F97</f>
        <v>0.23809523809523814</v>
      </c>
    </row>
    <row r="98" spans="1:8" ht="15" customHeight="1" x14ac:dyDescent="0.25">
      <c r="A98" s="3"/>
      <c r="B98" s="55" t="s">
        <v>113</v>
      </c>
      <c r="C98" s="75">
        <v>19</v>
      </c>
      <c r="D98" s="55">
        <v>1</v>
      </c>
      <c r="E98" s="75">
        <v>15</v>
      </c>
      <c r="F98" s="96">
        <f>E98/C98</f>
        <v>0.78947368421052633</v>
      </c>
      <c r="G98" s="75">
        <f>C98-E98</f>
        <v>4</v>
      </c>
      <c r="H98" s="121">
        <f>D98-F98</f>
        <v>0.21052631578947367</v>
      </c>
    </row>
    <row r="99" spans="1:8" ht="15" customHeight="1" x14ac:dyDescent="0.25">
      <c r="A99" s="3"/>
      <c r="B99" s="55" t="s">
        <v>292</v>
      </c>
      <c r="C99" s="75">
        <v>16</v>
      </c>
      <c r="D99" s="55">
        <v>1</v>
      </c>
      <c r="E99" s="75">
        <v>12</v>
      </c>
      <c r="F99" s="96">
        <f>E99/C99</f>
        <v>0.75</v>
      </c>
      <c r="G99" s="75">
        <f>C99-E99</f>
        <v>4</v>
      </c>
      <c r="H99" s="121">
        <f>D99-F99</f>
        <v>0.25</v>
      </c>
    </row>
    <row r="100" spans="1:8" ht="15" customHeight="1" x14ac:dyDescent="0.25">
      <c r="A100" s="3"/>
      <c r="B100" s="55" t="s">
        <v>117</v>
      </c>
      <c r="C100" s="75">
        <v>15</v>
      </c>
      <c r="D100" s="55">
        <v>1</v>
      </c>
      <c r="E100" s="75">
        <v>12</v>
      </c>
      <c r="F100" s="96">
        <f>E100/C100</f>
        <v>0.8</v>
      </c>
      <c r="G100" s="75">
        <f>C100-E100</f>
        <v>3</v>
      </c>
      <c r="H100" s="121">
        <f>D100-F100</f>
        <v>0.19999999999999996</v>
      </c>
    </row>
    <row r="101" spans="1:8" ht="15" customHeight="1" x14ac:dyDescent="0.25">
      <c r="A101" s="3"/>
      <c r="B101" s="55" t="s">
        <v>123</v>
      </c>
      <c r="C101" s="75">
        <v>14</v>
      </c>
      <c r="D101" s="55">
        <v>1</v>
      </c>
      <c r="E101" s="75">
        <v>12</v>
      </c>
      <c r="F101" s="96">
        <f>E101/C101</f>
        <v>0.8571428571428571</v>
      </c>
      <c r="G101" s="75">
        <f>C101-E101</f>
        <v>2</v>
      </c>
      <c r="H101" s="121">
        <f>D101-F101</f>
        <v>0.1428571428571429</v>
      </c>
    </row>
    <row r="102" spans="1:8" ht="15" customHeight="1" x14ac:dyDescent="0.25">
      <c r="A102" s="3"/>
      <c r="B102" s="55" t="s">
        <v>121</v>
      </c>
      <c r="C102" s="75">
        <v>12</v>
      </c>
      <c r="D102" s="55">
        <v>1</v>
      </c>
      <c r="E102" s="75">
        <v>12</v>
      </c>
      <c r="F102" s="96">
        <f>E102/C102</f>
        <v>1</v>
      </c>
      <c r="G102" s="75">
        <f>C102-E102</f>
        <v>0</v>
      </c>
      <c r="H102" s="121">
        <f>D102-F102</f>
        <v>0</v>
      </c>
    </row>
    <row r="103" spans="1:8" ht="15" customHeight="1" x14ac:dyDescent="0.25">
      <c r="A103" s="3"/>
      <c r="B103" s="55" t="s">
        <v>335</v>
      </c>
      <c r="C103" s="75">
        <v>11</v>
      </c>
      <c r="D103" s="55">
        <v>1</v>
      </c>
      <c r="E103" s="75">
        <v>6</v>
      </c>
      <c r="F103" s="96">
        <f>E103/C103</f>
        <v>0.54545454545454541</v>
      </c>
      <c r="G103" s="75">
        <f>C103-E103</f>
        <v>5</v>
      </c>
      <c r="H103" s="121">
        <f>D103-F103</f>
        <v>0.45454545454545459</v>
      </c>
    </row>
    <row r="104" spans="1:8" ht="15" customHeight="1" x14ac:dyDescent="0.25">
      <c r="A104" s="3"/>
      <c r="B104" s="55" t="s">
        <v>320</v>
      </c>
      <c r="C104" s="75">
        <v>11</v>
      </c>
      <c r="D104" s="55">
        <v>1</v>
      </c>
      <c r="E104" s="75">
        <v>7</v>
      </c>
      <c r="F104" s="96">
        <f>E104/C104</f>
        <v>0.63636363636363635</v>
      </c>
      <c r="G104" s="75">
        <f>C104-E104</f>
        <v>4</v>
      </c>
      <c r="H104" s="121">
        <f>D104-F104</f>
        <v>0.36363636363636365</v>
      </c>
    </row>
    <row r="105" spans="1:8" ht="15" customHeight="1" x14ac:dyDescent="0.25">
      <c r="A105" s="3"/>
      <c r="B105" s="55" t="s">
        <v>110</v>
      </c>
      <c r="C105" s="75">
        <v>9</v>
      </c>
      <c r="D105" s="55">
        <v>1</v>
      </c>
      <c r="E105" s="75">
        <v>7</v>
      </c>
      <c r="F105" s="96">
        <f>E105/C105</f>
        <v>0.77777777777777779</v>
      </c>
      <c r="G105" s="75">
        <f>C105-E105</f>
        <v>2</v>
      </c>
      <c r="H105" s="121">
        <f>D105-F105</f>
        <v>0.22222222222222221</v>
      </c>
    </row>
    <row r="106" spans="1:8" ht="15" customHeight="1" x14ac:dyDescent="0.25">
      <c r="A106" s="3"/>
      <c r="B106" s="55" t="s">
        <v>349</v>
      </c>
      <c r="C106" s="75">
        <v>9</v>
      </c>
      <c r="D106" s="55">
        <v>1</v>
      </c>
      <c r="E106" s="75">
        <v>8</v>
      </c>
      <c r="F106" s="96">
        <f>E106/C106</f>
        <v>0.88888888888888884</v>
      </c>
      <c r="G106" s="75">
        <f>C106-E106</f>
        <v>1</v>
      </c>
      <c r="H106" s="121">
        <f>D106-F106</f>
        <v>0.11111111111111116</v>
      </c>
    </row>
    <row r="107" spans="1:8" ht="15" customHeight="1" x14ac:dyDescent="0.25">
      <c r="A107" s="3"/>
      <c r="B107" s="55" t="s">
        <v>115</v>
      </c>
      <c r="C107" s="75">
        <v>8</v>
      </c>
      <c r="D107" s="55">
        <v>1</v>
      </c>
      <c r="E107" s="75">
        <v>7</v>
      </c>
      <c r="F107" s="96">
        <f>E107/C107</f>
        <v>0.875</v>
      </c>
      <c r="G107" s="75">
        <f>C107-E107</f>
        <v>1</v>
      </c>
      <c r="H107" s="121">
        <f>D107-F107</f>
        <v>0.125</v>
      </c>
    </row>
    <row r="108" spans="1:8" ht="15" customHeight="1" x14ac:dyDescent="0.25">
      <c r="A108" s="3"/>
      <c r="B108" s="55" t="s">
        <v>122</v>
      </c>
      <c r="C108" s="75">
        <v>6</v>
      </c>
      <c r="D108" s="55">
        <v>1</v>
      </c>
      <c r="E108" s="75">
        <v>4</v>
      </c>
      <c r="F108" s="96">
        <f>E108/C108</f>
        <v>0.66666666666666663</v>
      </c>
      <c r="G108" s="75">
        <f>C108-E108</f>
        <v>2</v>
      </c>
      <c r="H108" s="121">
        <f>D108-F108</f>
        <v>0.33333333333333337</v>
      </c>
    </row>
    <row r="109" spans="1:8" ht="15" customHeight="1" x14ac:dyDescent="0.25">
      <c r="A109" s="3"/>
      <c r="B109" s="55" t="s">
        <v>247</v>
      </c>
      <c r="C109" s="75">
        <v>5</v>
      </c>
      <c r="D109" s="55">
        <v>1</v>
      </c>
      <c r="E109" s="75">
        <v>4</v>
      </c>
      <c r="F109" s="96">
        <f>E109/C109</f>
        <v>0.8</v>
      </c>
      <c r="G109" s="75">
        <f>C109-E109</f>
        <v>1</v>
      </c>
      <c r="H109" s="121">
        <f>D109-F109</f>
        <v>0.19999999999999996</v>
      </c>
    </row>
    <row r="110" spans="1:8" ht="15" customHeight="1" x14ac:dyDescent="0.25">
      <c r="A110" s="3"/>
      <c r="B110" s="55" t="s">
        <v>321</v>
      </c>
      <c r="C110" s="75">
        <v>5</v>
      </c>
      <c r="D110" s="55">
        <v>1</v>
      </c>
      <c r="E110" s="75">
        <v>5</v>
      </c>
      <c r="F110" s="96">
        <f>E110/C110</f>
        <v>1</v>
      </c>
      <c r="G110" s="75">
        <f>C110-E110</f>
        <v>0</v>
      </c>
      <c r="H110" s="121">
        <f>D110-F110</f>
        <v>0</v>
      </c>
    </row>
    <row r="111" spans="1:8" ht="15" customHeight="1" x14ac:dyDescent="0.25">
      <c r="A111" s="3"/>
      <c r="B111" s="55" t="s">
        <v>387</v>
      </c>
      <c r="C111" s="75">
        <v>1</v>
      </c>
      <c r="D111" s="55">
        <v>1</v>
      </c>
      <c r="E111" s="75"/>
      <c r="F111" s="96">
        <f>E111/C111</f>
        <v>0</v>
      </c>
      <c r="G111" s="75">
        <f>C111-E111</f>
        <v>1</v>
      </c>
      <c r="H111" s="121">
        <f>D111-F111</f>
        <v>1</v>
      </c>
    </row>
    <row r="112" spans="1:8" ht="15" customHeight="1" x14ac:dyDescent="0.25">
      <c r="A112" s="3"/>
      <c r="B112" s="55" t="s">
        <v>361</v>
      </c>
      <c r="C112" s="75">
        <v>1</v>
      </c>
      <c r="D112" s="55">
        <v>1</v>
      </c>
      <c r="E112" s="75">
        <v>1</v>
      </c>
      <c r="F112" s="96">
        <f>E112/C112</f>
        <v>1</v>
      </c>
      <c r="G112" s="75">
        <f>C112-E112</f>
        <v>0</v>
      </c>
      <c r="H112" s="121">
        <f>D112-F112</f>
        <v>0</v>
      </c>
    </row>
    <row r="113" spans="1:98" ht="15" customHeight="1" x14ac:dyDescent="0.25">
      <c r="A113" s="3"/>
      <c r="B113" s="55" t="s">
        <v>365</v>
      </c>
      <c r="C113" s="75">
        <v>1</v>
      </c>
      <c r="D113" s="55">
        <v>1</v>
      </c>
      <c r="E113" s="75">
        <v>1</v>
      </c>
      <c r="F113" s="96">
        <f>E113/C113</f>
        <v>1</v>
      </c>
      <c r="G113" s="75">
        <f>C113-E113</f>
        <v>0</v>
      </c>
      <c r="H113" s="121">
        <f>D113-F113</f>
        <v>0</v>
      </c>
    </row>
    <row r="114" spans="1:98" ht="15" customHeight="1" x14ac:dyDescent="0.25">
      <c r="A114" s="3"/>
      <c r="B114" s="55" t="s">
        <v>388</v>
      </c>
      <c r="C114" s="75">
        <v>1</v>
      </c>
      <c r="D114" s="55">
        <v>1</v>
      </c>
      <c r="E114" s="75">
        <v>1</v>
      </c>
      <c r="F114" s="96">
        <f>E114/C114</f>
        <v>1</v>
      </c>
      <c r="G114" s="75">
        <f>C114-E114</f>
        <v>0</v>
      </c>
      <c r="H114" s="121">
        <f>D114-F114</f>
        <v>0</v>
      </c>
    </row>
    <row r="115" spans="1:98" ht="15" customHeight="1" x14ac:dyDescent="0.3">
      <c r="A115" s="3"/>
      <c r="B115" s="56" t="s">
        <v>127</v>
      </c>
      <c r="C115" s="76">
        <v>789</v>
      </c>
      <c r="D115" s="56">
        <v>1</v>
      </c>
      <c r="E115" s="76">
        <v>621</v>
      </c>
      <c r="F115" s="97">
        <f t="shared" ref="F115" si="12">E115/C115</f>
        <v>0.78707224334600756</v>
      </c>
      <c r="G115" s="76">
        <f t="shared" ref="G115" si="13">C115-E115</f>
        <v>168</v>
      </c>
      <c r="H115" s="122">
        <f t="shared" ref="H115" si="14">D115-F115</f>
        <v>0.21292775665399244</v>
      </c>
    </row>
    <row r="116" spans="1:98" ht="15" customHeight="1" x14ac:dyDescent="0.25">
      <c r="A116" s="3"/>
      <c r="B116" s="57" t="s">
        <v>134</v>
      </c>
      <c r="C116" s="77">
        <v>119</v>
      </c>
      <c r="D116" s="57">
        <v>1</v>
      </c>
      <c r="E116" s="77">
        <v>105</v>
      </c>
      <c r="F116" s="98">
        <f>E116/C116</f>
        <v>0.88235294117647056</v>
      </c>
      <c r="G116" s="77">
        <f>C116-E116</f>
        <v>14</v>
      </c>
      <c r="H116" s="123">
        <f>D116-F116</f>
        <v>0.11764705882352944</v>
      </c>
    </row>
    <row r="117" spans="1:98" ht="15" customHeight="1" x14ac:dyDescent="0.25">
      <c r="A117" s="3"/>
      <c r="B117" s="57" t="s">
        <v>143</v>
      </c>
      <c r="C117" s="77">
        <v>114</v>
      </c>
      <c r="D117" s="57">
        <v>1</v>
      </c>
      <c r="E117" s="77">
        <v>90</v>
      </c>
      <c r="F117" s="98">
        <f>E117/C117</f>
        <v>0.78947368421052633</v>
      </c>
      <c r="G117" s="77">
        <f>C117-E117</f>
        <v>24</v>
      </c>
      <c r="H117" s="123">
        <f>D117-F117</f>
        <v>0.21052631578947367</v>
      </c>
    </row>
    <row r="118" spans="1:98" ht="15" customHeight="1" x14ac:dyDescent="0.25">
      <c r="A118" s="3"/>
      <c r="B118" s="57" t="s">
        <v>133</v>
      </c>
      <c r="C118" s="77">
        <v>95</v>
      </c>
      <c r="D118" s="57">
        <v>1</v>
      </c>
      <c r="E118" s="77">
        <v>79</v>
      </c>
      <c r="F118" s="98">
        <f>E118/C118</f>
        <v>0.83157894736842108</v>
      </c>
      <c r="G118" s="77">
        <f>C118-E118</f>
        <v>16</v>
      </c>
      <c r="H118" s="123">
        <f>D118-F118</f>
        <v>0.16842105263157892</v>
      </c>
    </row>
    <row r="119" spans="1:98" ht="15" customHeight="1" x14ac:dyDescent="0.25">
      <c r="A119" s="3"/>
      <c r="B119" s="57" t="s">
        <v>144</v>
      </c>
      <c r="C119" s="77">
        <v>69</v>
      </c>
      <c r="D119" s="57">
        <v>1</v>
      </c>
      <c r="E119" s="77">
        <v>56</v>
      </c>
      <c r="F119" s="98">
        <f>E119/C119</f>
        <v>0.81159420289855078</v>
      </c>
      <c r="G119" s="77">
        <f>C119-E119</f>
        <v>13</v>
      </c>
      <c r="H119" s="123">
        <f>D119-F119</f>
        <v>0.18840579710144922</v>
      </c>
    </row>
    <row r="120" spans="1:98" ht="15" customHeight="1" x14ac:dyDescent="0.25">
      <c r="A120" s="3"/>
      <c r="B120" s="57" t="s">
        <v>141</v>
      </c>
      <c r="C120" s="77">
        <v>50</v>
      </c>
      <c r="D120" s="57">
        <v>1</v>
      </c>
      <c r="E120" s="77">
        <v>35</v>
      </c>
      <c r="F120" s="98">
        <f>E120/C120</f>
        <v>0.7</v>
      </c>
      <c r="G120" s="77">
        <f>C120-E120</f>
        <v>15</v>
      </c>
      <c r="H120" s="123">
        <f>D120-F120</f>
        <v>0.30000000000000004</v>
      </c>
    </row>
    <row r="121" spans="1:98" ht="15" customHeight="1" x14ac:dyDescent="0.25">
      <c r="A121" s="3"/>
      <c r="B121" s="57" t="s">
        <v>138</v>
      </c>
      <c r="C121" s="77">
        <v>49</v>
      </c>
      <c r="D121" s="57">
        <v>1</v>
      </c>
      <c r="E121" s="77">
        <v>37</v>
      </c>
      <c r="F121" s="98">
        <f>E121/C121</f>
        <v>0.75510204081632648</v>
      </c>
      <c r="G121" s="77">
        <f>C121-E121</f>
        <v>12</v>
      </c>
      <c r="H121" s="123">
        <f>D121-F121</f>
        <v>0.24489795918367352</v>
      </c>
    </row>
    <row r="122" spans="1:98" ht="15" customHeight="1" x14ac:dyDescent="0.25">
      <c r="A122" s="3"/>
      <c r="B122" s="57" t="s">
        <v>234</v>
      </c>
      <c r="C122" s="77">
        <v>47</v>
      </c>
      <c r="D122" s="57">
        <v>1</v>
      </c>
      <c r="E122" s="77">
        <v>33</v>
      </c>
      <c r="F122" s="98">
        <f>E122/C122</f>
        <v>0.7021276595744681</v>
      </c>
      <c r="G122" s="77">
        <f>C122-E122</f>
        <v>14</v>
      </c>
      <c r="H122" s="123">
        <f>D122-F122</f>
        <v>0.2978723404255319</v>
      </c>
    </row>
    <row r="123" spans="1:98" s="11" customFormat="1" ht="15" customHeight="1" x14ac:dyDescent="0.3">
      <c r="A123" s="3"/>
      <c r="B123" s="57" t="s">
        <v>139</v>
      </c>
      <c r="C123" s="77">
        <v>42</v>
      </c>
      <c r="D123" s="57">
        <v>1</v>
      </c>
      <c r="E123" s="77">
        <v>34</v>
      </c>
      <c r="F123" s="98">
        <f>E123/C123</f>
        <v>0.80952380952380953</v>
      </c>
      <c r="G123" s="77">
        <f>C123-E123</f>
        <v>8</v>
      </c>
      <c r="H123" s="123">
        <f>D123-F123</f>
        <v>0.19047619047619047</v>
      </c>
      <c r="I123" s="10"/>
      <c r="J123" s="10"/>
      <c r="K123" s="10"/>
      <c r="L123" s="3"/>
      <c r="M123" s="3"/>
      <c r="N123" s="3"/>
      <c r="O123" s="3"/>
      <c r="P123" s="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</row>
    <row r="124" spans="1:98" ht="15" customHeight="1" x14ac:dyDescent="0.25">
      <c r="A124" s="3"/>
      <c r="B124" s="57" t="s">
        <v>142</v>
      </c>
      <c r="C124" s="77">
        <v>34</v>
      </c>
      <c r="D124" s="57">
        <v>1</v>
      </c>
      <c r="E124" s="77">
        <v>29</v>
      </c>
      <c r="F124" s="98">
        <f>E124/C124</f>
        <v>0.8529411764705882</v>
      </c>
      <c r="G124" s="77">
        <f>C124-E124</f>
        <v>5</v>
      </c>
      <c r="H124" s="123">
        <f>D124-F124</f>
        <v>0.1470588235294118</v>
      </c>
    </row>
    <row r="125" spans="1:98" ht="15" customHeight="1" x14ac:dyDescent="0.25">
      <c r="A125" s="3"/>
      <c r="B125" s="57" t="s">
        <v>132</v>
      </c>
      <c r="C125" s="77">
        <v>28</v>
      </c>
      <c r="D125" s="57">
        <v>1</v>
      </c>
      <c r="E125" s="77">
        <v>18</v>
      </c>
      <c r="F125" s="98">
        <f>E125/C125</f>
        <v>0.6428571428571429</v>
      </c>
      <c r="G125" s="77">
        <f>C125-E125</f>
        <v>10</v>
      </c>
      <c r="H125" s="123">
        <f>D125-F125</f>
        <v>0.3571428571428571</v>
      </c>
    </row>
    <row r="126" spans="1:98" ht="15" customHeight="1" x14ac:dyDescent="0.25">
      <c r="A126" s="3"/>
      <c r="B126" s="57" t="s">
        <v>128</v>
      </c>
      <c r="C126" s="77">
        <v>20</v>
      </c>
      <c r="D126" s="57">
        <v>1</v>
      </c>
      <c r="E126" s="77">
        <v>13</v>
      </c>
      <c r="F126" s="98">
        <f>E126/C126</f>
        <v>0.65</v>
      </c>
      <c r="G126" s="77">
        <f>C126-E126</f>
        <v>7</v>
      </c>
      <c r="H126" s="123">
        <f>D126-F126</f>
        <v>0.35</v>
      </c>
    </row>
    <row r="127" spans="1:98" ht="15" customHeight="1" x14ac:dyDescent="0.25">
      <c r="A127" s="3"/>
      <c r="B127" s="57" t="s">
        <v>140</v>
      </c>
      <c r="C127" s="77">
        <v>18</v>
      </c>
      <c r="D127" s="57">
        <v>1</v>
      </c>
      <c r="E127" s="77">
        <v>12</v>
      </c>
      <c r="F127" s="98">
        <f>E127/C127</f>
        <v>0.66666666666666663</v>
      </c>
      <c r="G127" s="77">
        <f>C127-E127</f>
        <v>6</v>
      </c>
      <c r="H127" s="123">
        <f>D127-F127</f>
        <v>0.33333333333333337</v>
      </c>
    </row>
    <row r="128" spans="1:98" ht="15" customHeight="1" x14ac:dyDescent="0.25">
      <c r="A128" s="3"/>
      <c r="B128" s="57" t="s">
        <v>129</v>
      </c>
      <c r="C128" s="77">
        <v>13</v>
      </c>
      <c r="D128" s="57">
        <v>1</v>
      </c>
      <c r="E128" s="77">
        <v>11</v>
      </c>
      <c r="F128" s="98">
        <f>E128/C128</f>
        <v>0.84615384615384615</v>
      </c>
      <c r="G128" s="77">
        <f>C128-E128</f>
        <v>2</v>
      </c>
      <c r="H128" s="123">
        <f>D128-F128</f>
        <v>0.15384615384615385</v>
      </c>
    </row>
    <row r="129" spans="1:98" ht="15" customHeight="1" x14ac:dyDescent="0.25">
      <c r="A129" s="3"/>
      <c r="B129" s="57" t="s">
        <v>350</v>
      </c>
      <c r="C129" s="77">
        <v>12</v>
      </c>
      <c r="D129" s="57">
        <v>1</v>
      </c>
      <c r="E129" s="77">
        <v>7</v>
      </c>
      <c r="F129" s="98">
        <f>E129/C129</f>
        <v>0.58333333333333337</v>
      </c>
      <c r="G129" s="77">
        <f>C129-E129</f>
        <v>5</v>
      </c>
      <c r="H129" s="123">
        <f>D129-F129</f>
        <v>0.41666666666666663</v>
      </c>
    </row>
    <row r="130" spans="1:98" ht="15" customHeight="1" x14ac:dyDescent="0.25">
      <c r="A130" s="3"/>
      <c r="B130" s="57" t="s">
        <v>302</v>
      </c>
      <c r="C130" s="77">
        <v>11</v>
      </c>
      <c r="D130" s="57">
        <v>1</v>
      </c>
      <c r="E130" s="77">
        <v>9</v>
      </c>
      <c r="F130" s="98">
        <f>E130/C130</f>
        <v>0.81818181818181823</v>
      </c>
      <c r="G130" s="77">
        <f>C130-E130</f>
        <v>2</v>
      </c>
      <c r="H130" s="123">
        <f>D130-F130</f>
        <v>0.18181818181818177</v>
      </c>
    </row>
    <row r="131" spans="1:98" s="11" customFormat="1" ht="15" customHeight="1" x14ac:dyDescent="0.3">
      <c r="A131" s="3"/>
      <c r="B131" s="57" t="s">
        <v>336</v>
      </c>
      <c r="C131" s="77">
        <v>9</v>
      </c>
      <c r="D131" s="57">
        <v>1</v>
      </c>
      <c r="E131" s="77">
        <v>2</v>
      </c>
      <c r="F131" s="98">
        <f>E131/C131</f>
        <v>0.22222222222222221</v>
      </c>
      <c r="G131" s="77">
        <f>C131-E131</f>
        <v>7</v>
      </c>
      <c r="H131" s="123">
        <f>D131-F131</f>
        <v>0.77777777777777779</v>
      </c>
      <c r="I131" s="10"/>
      <c r="J131" s="10"/>
      <c r="K131" s="10"/>
      <c r="L131" s="3"/>
      <c r="M131" s="3"/>
      <c r="N131" s="3"/>
      <c r="O131" s="3"/>
      <c r="P131" s="3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</row>
    <row r="132" spans="1:98" ht="15" customHeight="1" x14ac:dyDescent="0.25">
      <c r="A132" s="3"/>
      <c r="B132" s="57" t="s">
        <v>145</v>
      </c>
      <c r="C132" s="77">
        <v>9</v>
      </c>
      <c r="D132" s="57">
        <v>1</v>
      </c>
      <c r="E132" s="77">
        <v>7</v>
      </c>
      <c r="F132" s="98">
        <f>E132/C132</f>
        <v>0.77777777777777779</v>
      </c>
      <c r="G132" s="77">
        <f>C132-E132</f>
        <v>2</v>
      </c>
      <c r="H132" s="123">
        <f>D132-F132</f>
        <v>0.22222222222222221</v>
      </c>
    </row>
    <row r="133" spans="1:98" ht="15" customHeight="1" x14ac:dyDescent="0.25">
      <c r="A133" s="3"/>
      <c r="B133" s="57" t="s">
        <v>301</v>
      </c>
      <c r="C133" s="77">
        <v>8</v>
      </c>
      <c r="D133" s="57">
        <v>1</v>
      </c>
      <c r="E133" s="77">
        <v>6</v>
      </c>
      <c r="F133" s="98">
        <f>E133/C133</f>
        <v>0.75</v>
      </c>
      <c r="G133" s="77">
        <f>C133-E133</f>
        <v>2</v>
      </c>
      <c r="H133" s="123">
        <f>D133-F133</f>
        <v>0.25</v>
      </c>
    </row>
    <row r="134" spans="1:98" ht="15" customHeight="1" x14ac:dyDescent="0.25">
      <c r="A134" s="3"/>
      <c r="B134" s="57" t="s">
        <v>137</v>
      </c>
      <c r="C134" s="77">
        <v>8</v>
      </c>
      <c r="D134" s="57">
        <v>1</v>
      </c>
      <c r="E134" s="77">
        <v>6</v>
      </c>
      <c r="F134" s="98">
        <f>E134/C134</f>
        <v>0.75</v>
      </c>
      <c r="G134" s="77">
        <f>C134-E134</f>
        <v>2</v>
      </c>
      <c r="H134" s="123">
        <f>D134-F134</f>
        <v>0.25</v>
      </c>
    </row>
    <row r="135" spans="1:98" ht="15" customHeight="1" x14ac:dyDescent="0.25">
      <c r="A135" s="3"/>
      <c r="B135" s="57" t="s">
        <v>131</v>
      </c>
      <c r="C135" s="77">
        <v>8</v>
      </c>
      <c r="D135" s="57">
        <v>1</v>
      </c>
      <c r="E135" s="77">
        <v>8</v>
      </c>
      <c r="F135" s="98">
        <f>E135/C135</f>
        <v>1</v>
      </c>
      <c r="G135" s="77">
        <f>C135-E135</f>
        <v>0</v>
      </c>
      <c r="H135" s="123">
        <f>D135-F135</f>
        <v>0</v>
      </c>
    </row>
    <row r="136" spans="1:98" ht="15" customHeight="1" x14ac:dyDescent="0.25">
      <c r="A136" s="3"/>
      <c r="B136" s="57" t="s">
        <v>135</v>
      </c>
      <c r="C136" s="77">
        <v>8</v>
      </c>
      <c r="D136" s="57">
        <v>1</v>
      </c>
      <c r="E136" s="77">
        <v>8</v>
      </c>
      <c r="F136" s="98">
        <f>E136/C136</f>
        <v>1</v>
      </c>
      <c r="G136" s="77">
        <f>C136-E136</f>
        <v>0</v>
      </c>
      <c r="H136" s="123">
        <f>D136-F136</f>
        <v>0</v>
      </c>
    </row>
    <row r="137" spans="1:98" ht="15" customHeight="1" x14ac:dyDescent="0.25">
      <c r="A137" s="3"/>
      <c r="B137" s="57" t="s">
        <v>241</v>
      </c>
      <c r="C137" s="77">
        <v>6</v>
      </c>
      <c r="D137" s="57">
        <v>1</v>
      </c>
      <c r="E137" s="77">
        <v>5</v>
      </c>
      <c r="F137" s="98">
        <f>E137/C137</f>
        <v>0.83333333333333337</v>
      </c>
      <c r="G137" s="77">
        <f>C137-E137</f>
        <v>1</v>
      </c>
      <c r="H137" s="123">
        <f>D137-F137</f>
        <v>0.16666666666666663</v>
      </c>
    </row>
    <row r="138" spans="1:98" ht="15" customHeight="1" x14ac:dyDescent="0.25">
      <c r="A138" s="3"/>
      <c r="B138" s="57" t="s">
        <v>136</v>
      </c>
      <c r="C138" s="77">
        <v>4</v>
      </c>
      <c r="D138" s="57">
        <v>1</v>
      </c>
      <c r="E138" s="77">
        <v>4</v>
      </c>
      <c r="F138" s="98">
        <f>E138/C138</f>
        <v>1</v>
      </c>
      <c r="G138" s="77">
        <f>C138-E138</f>
        <v>0</v>
      </c>
      <c r="H138" s="123">
        <f>D138-F138</f>
        <v>0</v>
      </c>
    </row>
    <row r="139" spans="1:98" ht="15" customHeight="1" x14ac:dyDescent="0.25">
      <c r="A139" s="3"/>
      <c r="B139" s="57" t="s">
        <v>322</v>
      </c>
      <c r="C139" s="77">
        <v>3</v>
      </c>
      <c r="D139" s="57">
        <v>1</v>
      </c>
      <c r="E139" s="77">
        <v>3</v>
      </c>
      <c r="F139" s="98">
        <f>E139/C139</f>
        <v>1</v>
      </c>
      <c r="G139" s="77">
        <f>C139-E139</f>
        <v>0</v>
      </c>
      <c r="H139" s="123">
        <f>D139-F139</f>
        <v>0</v>
      </c>
    </row>
    <row r="140" spans="1:98" ht="15" customHeight="1" x14ac:dyDescent="0.25">
      <c r="A140" s="3"/>
      <c r="B140" s="57" t="s">
        <v>351</v>
      </c>
      <c r="C140" s="77">
        <v>2</v>
      </c>
      <c r="D140" s="57">
        <v>1</v>
      </c>
      <c r="E140" s="77">
        <v>2</v>
      </c>
      <c r="F140" s="98">
        <f>E140/C140</f>
        <v>1</v>
      </c>
      <c r="G140" s="77">
        <f>C140-E140</f>
        <v>0</v>
      </c>
      <c r="H140" s="123">
        <f>D140-F140</f>
        <v>0</v>
      </c>
    </row>
    <row r="141" spans="1:98" ht="15" customHeight="1" x14ac:dyDescent="0.25">
      <c r="A141" s="3"/>
      <c r="B141" s="57" t="s">
        <v>389</v>
      </c>
      <c r="C141" s="77">
        <v>1</v>
      </c>
      <c r="D141" s="57">
        <v>1</v>
      </c>
      <c r="E141" s="77"/>
      <c r="F141" s="98">
        <f>E141/C141</f>
        <v>0</v>
      </c>
      <c r="G141" s="77">
        <f>C141-E141</f>
        <v>1</v>
      </c>
      <c r="H141" s="123">
        <f>D141-F141</f>
        <v>1</v>
      </c>
    </row>
    <row r="142" spans="1:98" ht="15" customHeight="1" x14ac:dyDescent="0.25">
      <c r="A142" s="3"/>
      <c r="B142" s="57" t="s">
        <v>130</v>
      </c>
      <c r="C142" s="77">
        <v>1</v>
      </c>
      <c r="D142" s="57">
        <v>1</v>
      </c>
      <c r="E142" s="77">
        <v>1</v>
      </c>
      <c r="F142" s="98">
        <f>E142/C142</f>
        <v>1</v>
      </c>
      <c r="G142" s="77">
        <f>C142-E142</f>
        <v>0</v>
      </c>
      <c r="H142" s="123">
        <f>D142-F142</f>
        <v>0</v>
      </c>
    </row>
    <row r="143" spans="1:98" ht="15" customHeight="1" x14ac:dyDescent="0.25">
      <c r="A143" s="3"/>
      <c r="B143" s="57" t="s">
        <v>390</v>
      </c>
      <c r="C143" s="77">
        <v>1</v>
      </c>
      <c r="D143" s="57">
        <v>1</v>
      </c>
      <c r="E143" s="77">
        <v>1</v>
      </c>
      <c r="F143" s="98">
        <f>E143/C143</f>
        <v>1</v>
      </c>
      <c r="G143" s="77">
        <f>C143-E143</f>
        <v>0</v>
      </c>
      <c r="H143" s="123">
        <f>D143-F143</f>
        <v>0</v>
      </c>
    </row>
    <row r="144" spans="1:98" ht="15" customHeight="1" x14ac:dyDescent="0.3">
      <c r="A144" s="3"/>
      <c r="B144" s="58" t="s">
        <v>146</v>
      </c>
      <c r="C144" s="78">
        <v>866</v>
      </c>
      <c r="D144" s="58">
        <v>1</v>
      </c>
      <c r="E144" s="78">
        <v>660</v>
      </c>
      <c r="F144" s="99">
        <f t="shared" ref="F144" si="15">E144/C144</f>
        <v>0.76212471131639725</v>
      </c>
      <c r="G144" s="78">
        <f t="shared" ref="G144" si="16">C144-E144</f>
        <v>206</v>
      </c>
      <c r="H144" s="124">
        <f t="shared" ref="H144" si="17">D144-F144</f>
        <v>0.23787528868360275</v>
      </c>
    </row>
    <row r="145" spans="1:8" ht="15" customHeight="1" x14ac:dyDescent="0.25">
      <c r="A145" s="3"/>
      <c r="B145" s="59" t="s">
        <v>151</v>
      </c>
      <c r="C145" s="79">
        <v>113</v>
      </c>
      <c r="D145" s="59">
        <v>1</v>
      </c>
      <c r="E145" s="79">
        <v>88</v>
      </c>
      <c r="F145" s="100">
        <f>E145/C145</f>
        <v>0.77876106194690264</v>
      </c>
      <c r="G145" s="79">
        <f>C145-E145</f>
        <v>25</v>
      </c>
      <c r="H145" s="125">
        <f>D145-F145</f>
        <v>0.22123893805309736</v>
      </c>
    </row>
    <row r="146" spans="1:8" ht="15" customHeight="1" x14ac:dyDescent="0.25">
      <c r="A146" s="3"/>
      <c r="B146" s="59" t="s">
        <v>147</v>
      </c>
      <c r="C146" s="79">
        <v>102</v>
      </c>
      <c r="D146" s="59">
        <v>1</v>
      </c>
      <c r="E146" s="79">
        <v>82</v>
      </c>
      <c r="F146" s="100">
        <f>E146/C146</f>
        <v>0.80392156862745101</v>
      </c>
      <c r="G146" s="79">
        <f>C146-E146</f>
        <v>20</v>
      </c>
      <c r="H146" s="125">
        <f>D146-F146</f>
        <v>0.19607843137254899</v>
      </c>
    </row>
    <row r="147" spans="1:8" ht="15" customHeight="1" x14ac:dyDescent="0.25">
      <c r="A147" s="3"/>
      <c r="B147" s="59" t="s">
        <v>161</v>
      </c>
      <c r="C147" s="79">
        <v>96</v>
      </c>
      <c r="D147" s="59">
        <v>1</v>
      </c>
      <c r="E147" s="79">
        <v>80</v>
      </c>
      <c r="F147" s="100">
        <f>E147/C147</f>
        <v>0.83333333333333337</v>
      </c>
      <c r="G147" s="79">
        <f>C147-E147</f>
        <v>16</v>
      </c>
      <c r="H147" s="125">
        <f>D147-F147</f>
        <v>0.16666666666666663</v>
      </c>
    </row>
    <row r="148" spans="1:8" ht="15" customHeight="1" x14ac:dyDescent="0.25">
      <c r="A148" s="3"/>
      <c r="B148" s="59" t="s">
        <v>162</v>
      </c>
      <c r="C148" s="79">
        <v>75</v>
      </c>
      <c r="D148" s="59">
        <v>1</v>
      </c>
      <c r="E148" s="79">
        <v>60</v>
      </c>
      <c r="F148" s="100">
        <f>E148/C148</f>
        <v>0.8</v>
      </c>
      <c r="G148" s="79">
        <f>C148-E148</f>
        <v>15</v>
      </c>
      <c r="H148" s="125">
        <f>D148-F148</f>
        <v>0.19999999999999996</v>
      </c>
    </row>
    <row r="149" spans="1:8" ht="15" customHeight="1" x14ac:dyDescent="0.25">
      <c r="A149" s="3"/>
      <c r="B149" s="59" t="s">
        <v>154</v>
      </c>
      <c r="C149" s="79">
        <v>71</v>
      </c>
      <c r="D149" s="59">
        <v>1</v>
      </c>
      <c r="E149" s="79">
        <v>56</v>
      </c>
      <c r="F149" s="100">
        <f>E149/C149</f>
        <v>0.78873239436619713</v>
      </c>
      <c r="G149" s="79">
        <f>C149-E149</f>
        <v>15</v>
      </c>
      <c r="H149" s="125">
        <f>D149-F149</f>
        <v>0.21126760563380287</v>
      </c>
    </row>
    <row r="150" spans="1:8" ht="15" customHeight="1" x14ac:dyDescent="0.25">
      <c r="A150" s="3"/>
      <c r="B150" s="59" t="s">
        <v>160</v>
      </c>
      <c r="C150" s="79">
        <v>60</v>
      </c>
      <c r="D150" s="59">
        <v>1</v>
      </c>
      <c r="E150" s="79">
        <v>45</v>
      </c>
      <c r="F150" s="100">
        <f>E150/C150</f>
        <v>0.75</v>
      </c>
      <c r="G150" s="79">
        <f>C150-E150</f>
        <v>15</v>
      </c>
      <c r="H150" s="125">
        <f>D150-F150</f>
        <v>0.25</v>
      </c>
    </row>
    <row r="151" spans="1:8" ht="15" customHeight="1" x14ac:dyDescent="0.25">
      <c r="A151" s="3"/>
      <c r="B151" s="59" t="s">
        <v>242</v>
      </c>
      <c r="C151" s="79">
        <v>33</v>
      </c>
      <c r="D151" s="59">
        <v>1</v>
      </c>
      <c r="E151" s="79">
        <v>24</v>
      </c>
      <c r="F151" s="100">
        <f>E151/C151</f>
        <v>0.72727272727272729</v>
      </c>
      <c r="G151" s="79">
        <f>C151-E151</f>
        <v>9</v>
      </c>
      <c r="H151" s="125">
        <f>D151-F151</f>
        <v>0.27272727272727271</v>
      </c>
    </row>
    <row r="152" spans="1:8" ht="15" customHeight="1" x14ac:dyDescent="0.25">
      <c r="A152" s="3"/>
      <c r="B152" s="59" t="s">
        <v>166</v>
      </c>
      <c r="C152" s="79">
        <v>29</v>
      </c>
      <c r="D152" s="59">
        <v>1</v>
      </c>
      <c r="E152" s="79">
        <v>15</v>
      </c>
      <c r="F152" s="100">
        <f>E152/C152</f>
        <v>0.51724137931034486</v>
      </c>
      <c r="G152" s="79">
        <f>C152-E152</f>
        <v>14</v>
      </c>
      <c r="H152" s="125">
        <f>D152-F152</f>
        <v>0.48275862068965514</v>
      </c>
    </row>
    <row r="153" spans="1:8" ht="15" customHeight="1" x14ac:dyDescent="0.25">
      <c r="A153" s="3"/>
      <c r="B153" s="59" t="s">
        <v>156</v>
      </c>
      <c r="C153" s="79">
        <v>25</v>
      </c>
      <c r="D153" s="59">
        <v>1</v>
      </c>
      <c r="E153" s="79">
        <v>16</v>
      </c>
      <c r="F153" s="100">
        <f>E153/C153</f>
        <v>0.64</v>
      </c>
      <c r="G153" s="79">
        <f>C153-E153</f>
        <v>9</v>
      </c>
      <c r="H153" s="125">
        <f>D153-F153</f>
        <v>0.36</v>
      </c>
    </row>
    <row r="154" spans="1:8" ht="15" customHeight="1" x14ac:dyDescent="0.25">
      <c r="A154" s="3"/>
      <c r="B154" s="59" t="s">
        <v>149</v>
      </c>
      <c r="C154" s="79">
        <v>24</v>
      </c>
      <c r="D154" s="59">
        <v>1</v>
      </c>
      <c r="E154" s="79">
        <v>15</v>
      </c>
      <c r="F154" s="100">
        <f>E154/C154</f>
        <v>0.625</v>
      </c>
      <c r="G154" s="79">
        <f>C154-E154</f>
        <v>9</v>
      </c>
      <c r="H154" s="125">
        <f>D154-F154</f>
        <v>0.375</v>
      </c>
    </row>
    <row r="155" spans="1:8" ht="15" customHeight="1" x14ac:dyDescent="0.25">
      <c r="A155" s="3"/>
      <c r="B155" s="59" t="s">
        <v>150</v>
      </c>
      <c r="C155" s="79">
        <v>23</v>
      </c>
      <c r="D155" s="59">
        <v>1</v>
      </c>
      <c r="E155" s="79">
        <v>19</v>
      </c>
      <c r="F155" s="100">
        <f>E155/C155</f>
        <v>0.82608695652173914</v>
      </c>
      <c r="G155" s="79">
        <f>C155-E155</f>
        <v>4</v>
      </c>
      <c r="H155" s="125">
        <f>D155-F155</f>
        <v>0.17391304347826086</v>
      </c>
    </row>
    <row r="156" spans="1:8" ht="15" customHeight="1" x14ac:dyDescent="0.25">
      <c r="A156" s="3"/>
      <c r="B156" s="59" t="s">
        <v>164</v>
      </c>
      <c r="C156" s="79">
        <v>22</v>
      </c>
      <c r="D156" s="59">
        <v>1</v>
      </c>
      <c r="E156" s="79">
        <v>15</v>
      </c>
      <c r="F156" s="100">
        <f>E156/C156</f>
        <v>0.68181818181818177</v>
      </c>
      <c r="G156" s="79">
        <f>C156-E156</f>
        <v>7</v>
      </c>
      <c r="H156" s="125">
        <f>D156-F156</f>
        <v>0.31818181818181823</v>
      </c>
    </row>
    <row r="157" spans="1:8" ht="15" customHeight="1" x14ac:dyDescent="0.25">
      <c r="A157" s="3"/>
      <c r="B157" s="59" t="s">
        <v>153</v>
      </c>
      <c r="C157" s="79">
        <v>20</v>
      </c>
      <c r="D157" s="59">
        <v>1</v>
      </c>
      <c r="E157" s="79">
        <v>14</v>
      </c>
      <c r="F157" s="100">
        <f>E157/C157</f>
        <v>0.7</v>
      </c>
      <c r="G157" s="79">
        <f>C157-E157</f>
        <v>6</v>
      </c>
      <c r="H157" s="125">
        <f>D157-F157</f>
        <v>0.30000000000000004</v>
      </c>
    </row>
    <row r="158" spans="1:8" ht="15" customHeight="1" x14ac:dyDescent="0.25">
      <c r="A158" s="3"/>
      <c r="B158" s="59" t="s">
        <v>152</v>
      </c>
      <c r="C158" s="79">
        <v>19</v>
      </c>
      <c r="D158" s="59">
        <v>1</v>
      </c>
      <c r="E158" s="79">
        <v>14</v>
      </c>
      <c r="F158" s="100">
        <f>E158/C158</f>
        <v>0.73684210526315785</v>
      </c>
      <c r="G158" s="79">
        <f>C158-E158</f>
        <v>5</v>
      </c>
      <c r="H158" s="125">
        <f>D158-F158</f>
        <v>0.26315789473684215</v>
      </c>
    </row>
    <row r="159" spans="1:8" ht="15" customHeight="1" x14ac:dyDescent="0.25">
      <c r="A159" s="3"/>
      <c r="B159" s="59" t="s">
        <v>273</v>
      </c>
      <c r="C159" s="79">
        <v>19</v>
      </c>
      <c r="D159" s="59">
        <v>1</v>
      </c>
      <c r="E159" s="79">
        <v>14</v>
      </c>
      <c r="F159" s="100">
        <f>E159/C159</f>
        <v>0.73684210526315785</v>
      </c>
      <c r="G159" s="79">
        <f>C159-E159</f>
        <v>5</v>
      </c>
      <c r="H159" s="125">
        <f>D159-F159</f>
        <v>0.26315789473684215</v>
      </c>
    </row>
    <row r="160" spans="1:8" ht="15" customHeight="1" x14ac:dyDescent="0.25">
      <c r="A160" s="3"/>
      <c r="B160" s="59" t="s">
        <v>1</v>
      </c>
      <c r="C160" s="79">
        <v>15</v>
      </c>
      <c r="D160" s="59">
        <v>1</v>
      </c>
      <c r="E160" s="79">
        <v>11</v>
      </c>
      <c r="F160" s="100">
        <f>E160/C160</f>
        <v>0.73333333333333328</v>
      </c>
      <c r="G160" s="79">
        <f>C160-E160</f>
        <v>4</v>
      </c>
      <c r="H160" s="125">
        <f>D160-F160</f>
        <v>0.26666666666666672</v>
      </c>
    </row>
    <row r="161" spans="1:98" ht="15" customHeight="1" x14ac:dyDescent="0.25">
      <c r="A161" s="3"/>
      <c r="B161" s="59" t="s">
        <v>157</v>
      </c>
      <c r="C161" s="79">
        <v>13</v>
      </c>
      <c r="D161" s="59">
        <v>1</v>
      </c>
      <c r="E161" s="79">
        <v>11</v>
      </c>
      <c r="F161" s="100">
        <f>E161/C161</f>
        <v>0.84615384615384615</v>
      </c>
      <c r="G161" s="79">
        <f>C161-E161</f>
        <v>2</v>
      </c>
      <c r="H161" s="125">
        <f>D161-F161</f>
        <v>0.15384615384615385</v>
      </c>
    </row>
    <row r="162" spans="1:98" s="11" customFormat="1" ht="15" customHeight="1" x14ac:dyDescent="0.3">
      <c r="A162" s="3"/>
      <c r="B162" s="59" t="s">
        <v>169</v>
      </c>
      <c r="C162" s="79">
        <v>12</v>
      </c>
      <c r="D162" s="59">
        <v>1</v>
      </c>
      <c r="E162" s="79">
        <v>12</v>
      </c>
      <c r="F162" s="100">
        <f>E162/C162</f>
        <v>1</v>
      </c>
      <c r="G162" s="79">
        <f>C162-E162</f>
        <v>0</v>
      </c>
      <c r="H162" s="125">
        <f>D162-F162</f>
        <v>0</v>
      </c>
      <c r="I162" s="10"/>
      <c r="J162" s="10"/>
      <c r="K162" s="10"/>
      <c r="L162" s="3"/>
      <c r="M162" s="3"/>
      <c r="N162" s="3"/>
      <c r="O162" s="3"/>
      <c r="P162" s="3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</row>
    <row r="163" spans="1:98" ht="15" customHeight="1" x14ac:dyDescent="0.25">
      <c r="A163" s="3"/>
      <c r="B163" s="59" t="s">
        <v>303</v>
      </c>
      <c r="C163" s="79">
        <v>10</v>
      </c>
      <c r="D163" s="59">
        <v>1</v>
      </c>
      <c r="E163" s="79">
        <v>8</v>
      </c>
      <c r="F163" s="100">
        <f>E163/C163</f>
        <v>0.8</v>
      </c>
      <c r="G163" s="79">
        <f>C163-E163</f>
        <v>2</v>
      </c>
      <c r="H163" s="125">
        <f>D163-F163</f>
        <v>0.19999999999999996</v>
      </c>
    </row>
    <row r="164" spans="1:98" ht="15" customHeight="1" x14ac:dyDescent="0.25">
      <c r="A164" s="3"/>
      <c r="B164" s="59" t="s">
        <v>366</v>
      </c>
      <c r="C164" s="79">
        <v>9</v>
      </c>
      <c r="D164" s="59">
        <v>1</v>
      </c>
      <c r="E164" s="79">
        <v>4</v>
      </c>
      <c r="F164" s="100">
        <f>E164/C164</f>
        <v>0.44444444444444442</v>
      </c>
      <c r="G164" s="79">
        <f>C164-E164</f>
        <v>5</v>
      </c>
      <c r="H164" s="125">
        <f>D164-F164</f>
        <v>0.55555555555555558</v>
      </c>
    </row>
    <row r="165" spans="1:98" ht="15" customHeight="1" x14ac:dyDescent="0.25">
      <c r="A165" s="3"/>
      <c r="B165" s="59" t="s">
        <v>159</v>
      </c>
      <c r="C165" s="79">
        <v>9</v>
      </c>
      <c r="D165" s="59">
        <v>1</v>
      </c>
      <c r="E165" s="79">
        <v>6</v>
      </c>
      <c r="F165" s="100">
        <f>E165/C165</f>
        <v>0.66666666666666663</v>
      </c>
      <c r="G165" s="79">
        <f>C165-E165</f>
        <v>3</v>
      </c>
      <c r="H165" s="125">
        <f>D165-F165</f>
        <v>0.33333333333333337</v>
      </c>
    </row>
    <row r="166" spans="1:98" ht="15" customHeight="1" x14ac:dyDescent="0.25">
      <c r="A166" s="3"/>
      <c r="B166" s="59" t="s">
        <v>148</v>
      </c>
      <c r="C166" s="79">
        <v>9</v>
      </c>
      <c r="D166" s="59">
        <v>1</v>
      </c>
      <c r="E166" s="79">
        <v>8</v>
      </c>
      <c r="F166" s="100">
        <f>E166/C166</f>
        <v>0.88888888888888884</v>
      </c>
      <c r="G166" s="79">
        <f>C166-E166</f>
        <v>1</v>
      </c>
      <c r="H166" s="125">
        <f>D166-F166</f>
        <v>0.11111111111111116</v>
      </c>
    </row>
    <row r="167" spans="1:98" ht="15" customHeight="1" x14ac:dyDescent="0.25">
      <c r="A167" s="3"/>
      <c r="B167" s="59" t="s">
        <v>155</v>
      </c>
      <c r="C167" s="79">
        <v>7</v>
      </c>
      <c r="D167" s="59">
        <v>1</v>
      </c>
      <c r="E167" s="79">
        <v>4</v>
      </c>
      <c r="F167" s="100">
        <f>E167/C167</f>
        <v>0.5714285714285714</v>
      </c>
      <c r="G167" s="79">
        <f>C167-E167</f>
        <v>3</v>
      </c>
      <c r="H167" s="125">
        <f>D167-F167</f>
        <v>0.4285714285714286</v>
      </c>
    </row>
    <row r="168" spans="1:98" ht="15" customHeight="1" x14ac:dyDescent="0.25">
      <c r="A168" s="3"/>
      <c r="B168" s="59" t="s">
        <v>168</v>
      </c>
      <c r="C168" s="79">
        <v>7</v>
      </c>
      <c r="D168" s="59">
        <v>1</v>
      </c>
      <c r="E168" s="79">
        <v>6</v>
      </c>
      <c r="F168" s="100">
        <f>E168/C168</f>
        <v>0.8571428571428571</v>
      </c>
      <c r="G168" s="79">
        <f>C168-E168</f>
        <v>1</v>
      </c>
      <c r="H168" s="125">
        <f>D168-F168</f>
        <v>0.1428571428571429</v>
      </c>
    </row>
    <row r="169" spans="1:98" ht="15" customHeight="1" x14ac:dyDescent="0.25">
      <c r="A169" s="3"/>
      <c r="B169" s="59" t="s">
        <v>283</v>
      </c>
      <c r="C169" s="79">
        <v>6</v>
      </c>
      <c r="D169" s="59">
        <v>1</v>
      </c>
      <c r="E169" s="79">
        <v>3</v>
      </c>
      <c r="F169" s="100">
        <f>E169/C169</f>
        <v>0.5</v>
      </c>
      <c r="G169" s="79">
        <f>C169-E169</f>
        <v>3</v>
      </c>
      <c r="H169" s="125">
        <f>D169-F169</f>
        <v>0.5</v>
      </c>
    </row>
    <row r="170" spans="1:98" ht="15" customHeight="1" x14ac:dyDescent="0.25">
      <c r="A170" s="3"/>
      <c r="B170" s="59" t="s">
        <v>369</v>
      </c>
      <c r="C170" s="79">
        <v>5</v>
      </c>
      <c r="D170" s="59">
        <v>1</v>
      </c>
      <c r="E170" s="79">
        <v>2</v>
      </c>
      <c r="F170" s="100">
        <f>E170/C170</f>
        <v>0.4</v>
      </c>
      <c r="G170" s="79">
        <f>C170-E170</f>
        <v>3</v>
      </c>
      <c r="H170" s="125">
        <f>D170-F170</f>
        <v>0.6</v>
      </c>
    </row>
    <row r="171" spans="1:98" ht="15" customHeight="1" x14ac:dyDescent="0.25">
      <c r="A171" s="3"/>
      <c r="B171" s="59" t="s">
        <v>305</v>
      </c>
      <c r="C171" s="79">
        <v>5</v>
      </c>
      <c r="D171" s="59">
        <v>1</v>
      </c>
      <c r="E171" s="79">
        <v>4</v>
      </c>
      <c r="F171" s="100">
        <f>E171/C171</f>
        <v>0.8</v>
      </c>
      <c r="G171" s="79">
        <f>C171-E171</f>
        <v>1</v>
      </c>
      <c r="H171" s="125">
        <f>D171-F171</f>
        <v>0.19999999999999996</v>
      </c>
    </row>
    <row r="172" spans="1:98" ht="15" customHeight="1" x14ac:dyDescent="0.25">
      <c r="A172" s="3"/>
      <c r="B172" s="59" t="s">
        <v>271</v>
      </c>
      <c r="C172" s="79">
        <v>3</v>
      </c>
      <c r="D172" s="59">
        <v>1</v>
      </c>
      <c r="E172" s="79">
        <v>1</v>
      </c>
      <c r="F172" s="100">
        <f>E172/C172</f>
        <v>0.33333333333333331</v>
      </c>
      <c r="G172" s="79">
        <f>C172-E172</f>
        <v>2</v>
      </c>
      <c r="H172" s="125">
        <f>D172-F172</f>
        <v>0.66666666666666674</v>
      </c>
    </row>
    <row r="173" spans="1:98" ht="15" customHeight="1" x14ac:dyDescent="0.25">
      <c r="A173" s="3"/>
      <c r="B173" s="59" t="s">
        <v>165</v>
      </c>
      <c r="C173" s="79">
        <v>3</v>
      </c>
      <c r="D173" s="59">
        <v>1</v>
      </c>
      <c r="E173" s="79">
        <v>3</v>
      </c>
      <c r="F173" s="100">
        <f>E173/C173</f>
        <v>1</v>
      </c>
      <c r="G173" s="79">
        <f>C173-E173</f>
        <v>0</v>
      </c>
      <c r="H173" s="125">
        <f>D173-F173</f>
        <v>0</v>
      </c>
    </row>
    <row r="174" spans="1:98" ht="15" customHeight="1" x14ac:dyDescent="0.25">
      <c r="A174" s="3"/>
      <c r="B174" s="59" t="s">
        <v>304</v>
      </c>
      <c r="C174" s="79">
        <v>3</v>
      </c>
      <c r="D174" s="59">
        <v>1</v>
      </c>
      <c r="E174" s="79">
        <v>3</v>
      </c>
      <c r="F174" s="100">
        <f>E174/C174</f>
        <v>1</v>
      </c>
      <c r="G174" s="79">
        <f>C174-E174</f>
        <v>0</v>
      </c>
      <c r="H174" s="125">
        <f>D174-F174</f>
        <v>0</v>
      </c>
    </row>
    <row r="175" spans="1:98" ht="15" customHeight="1" x14ac:dyDescent="0.25">
      <c r="A175" s="3"/>
      <c r="B175" s="59" t="s">
        <v>324</v>
      </c>
      <c r="C175" s="79">
        <v>3</v>
      </c>
      <c r="D175" s="59">
        <v>1</v>
      </c>
      <c r="E175" s="79">
        <v>3</v>
      </c>
      <c r="F175" s="100">
        <f>E175/C175</f>
        <v>1</v>
      </c>
      <c r="G175" s="79">
        <f>C175-E175</f>
        <v>0</v>
      </c>
      <c r="H175" s="125">
        <f>D175-F175</f>
        <v>0</v>
      </c>
    </row>
    <row r="176" spans="1:98" ht="15" customHeight="1" x14ac:dyDescent="0.25">
      <c r="A176" s="3"/>
      <c r="B176" s="59" t="s">
        <v>367</v>
      </c>
      <c r="C176" s="79">
        <v>2</v>
      </c>
      <c r="D176" s="59">
        <v>1</v>
      </c>
      <c r="E176" s="79">
        <v>2</v>
      </c>
      <c r="F176" s="100">
        <f>E176/C176</f>
        <v>1</v>
      </c>
      <c r="G176" s="79">
        <f>C176-E176</f>
        <v>0</v>
      </c>
      <c r="H176" s="125">
        <f>D176-F176</f>
        <v>0</v>
      </c>
    </row>
    <row r="177" spans="1:98" ht="15" customHeight="1" x14ac:dyDescent="0.25">
      <c r="A177" s="3"/>
      <c r="B177" s="59" t="s">
        <v>158</v>
      </c>
      <c r="C177" s="79">
        <v>2</v>
      </c>
      <c r="D177" s="59">
        <v>1</v>
      </c>
      <c r="E177" s="79">
        <v>2</v>
      </c>
      <c r="F177" s="100">
        <f>E177/C177</f>
        <v>1</v>
      </c>
      <c r="G177" s="79">
        <f>C177-E177</f>
        <v>0</v>
      </c>
      <c r="H177" s="125">
        <f>D177-F177</f>
        <v>0</v>
      </c>
    </row>
    <row r="178" spans="1:98" ht="15" customHeight="1" x14ac:dyDescent="0.25">
      <c r="A178" s="3"/>
      <c r="B178" s="59" t="s">
        <v>325</v>
      </c>
      <c r="C178" s="79">
        <v>2</v>
      </c>
      <c r="D178" s="59">
        <v>1</v>
      </c>
      <c r="E178" s="79">
        <v>2</v>
      </c>
      <c r="F178" s="100">
        <f>E178/C178</f>
        <v>1</v>
      </c>
      <c r="G178" s="79">
        <f>C178-E178</f>
        <v>0</v>
      </c>
      <c r="H178" s="125">
        <f>D178-F178</f>
        <v>0</v>
      </c>
    </row>
    <row r="179" spans="1:98" ht="15" customHeight="1" x14ac:dyDescent="0.25">
      <c r="A179" s="3"/>
      <c r="B179" s="59" t="s">
        <v>306</v>
      </c>
      <c r="C179" s="79">
        <v>2</v>
      </c>
      <c r="D179" s="59">
        <v>1</v>
      </c>
      <c r="E179" s="79">
        <v>2</v>
      </c>
      <c r="F179" s="100">
        <f>E179/C179</f>
        <v>1</v>
      </c>
      <c r="G179" s="79">
        <f>C179-E179</f>
        <v>0</v>
      </c>
      <c r="H179" s="125">
        <f>D179-F179</f>
        <v>0</v>
      </c>
    </row>
    <row r="180" spans="1:98" ht="15" customHeight="1" x14ac:dyDescent="0.25">
      <c r="A180" s="3"/>
      <c r="B180" s="59" t="s">
        <v>404</v>
      </c>
      <c r="C180" s="79">
        <v>1</v>
      </c>
      <c r="D180" s="59">
        <v>1</v>
      </c>
      <c r="E180" s="79"/>
      <c r="F180" s="100">
        <f>E180/C180</f>
        <v>0</v>
      </c>
      <c r="G180" s="79">
        <f>C180-E180</f>
        <v>1</v>
      </c>
      <c r="H180" s="125">
        <f>D180-F180</f>
        <v>1</v>
      </c>
    </row>
    <row r="181" spans="1:98" ht="15" customHeight="1" x14ac:dyDescent="0.25">
      <c r="A181" s="3"/>
      <c r="B181" s="59" t="s">
        <v>405</v>
      </c>
      <c r="C181" s="79">
        <v>1</v>
      </c>
      <c r="D181" s="59">
        <v>1</v>
      </c>
      <c r="E181" s="79"/>
      <c r="F181" s="100">
        <f>E181/C181</f>
        <v>0</v>
      </c>
      <c r="G181" s="79">
        <f>C181-E181</f>
        <v>1</v>
      </c>
      <c r="H181" s="125">
        <f>D181-F181</f>
        <v>1</v>
      </c>
    </row>
    <row r="182" spans="1:98" ht="15" customHeight="1" x14ac:dyDescent="0.25">
      <c r="A182" s="3"/>
      <c r="B182" s="59" t="s">
        <v>167</v>
      </c>
      <c r="C182" s="79">
        <v>1</v>
      </c>
      <c r="D182" s="59">
        <v>1</v>
      </c>
      <c r="E182" s="79">
        <v>1</v>
      </c>
      <c r="F182" s="100">
        <f>E182/C182</f>
        <v>1</v>
      </c>
      <c r="G182" s="79">
        <f>C182-E182</f>
        <v>0</v>
      </c>
      <c r="H182" s="125">
        <f>D182-F182</f>
        <v>0</v>
      </c>
    </row>
    <row r="183" spans="1:98" s="11" customFormat="1" ht="15" customHeight="1" x14ac:dyDescent="0.3">
      <c r="A183" s="3"/>
      <c r="B183" s="59" t="s">
        <v>323</v>
      </c>
      <c r="C183" s="79">
        <v>1</v>
      </c>
      <c r="D183" s="59">
        <v>1</v>
      </c>
      <c r="E183" s="79">
        <v>1</v>
      </c>
      <c r="F183" s="100">
        <f>E183/C183</f>
        <v>1</v>
      </c>
      <c r="G183" s="79">
        <f>C183-E183</f>
        <v>0</v>
      </c>
      <c r="H183" s="125">
        <f>D183-F183</f>
        <v>0</v>
      </c>
      <c r="I183" s="3"/>
      <c r="J183" s="10"/>
      <c r="K183" s="10"/>
      <c r="L183" s="3"/>
      <c r="M183" s="3"/>
      <c r="N183" s="3"/>
      <c r="O183" s="3"/>
      <c r="P183" s="3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</row>
    <row r="184" spans="1:98" ht="15" customHeight="1" x14ac:dyDescent="0.3">
      <c r="A184" s="3"/>
      <c r="B184" s="59" t="s">
        <v>368</v>
      </c>
      <c r="C184" s="79">
        <v>1</v>
      </c>
      <c r="D184" s="59">
        <v>1</v>
      </c>
      <c r="E184" s="79">
        <v>1</v>
      </c>
      <c r="F184" s="100">
        <f>E184/C184</f>
        <v>1</v>
      </c>
      <c r="G184" s="79">
        <f>C184-E184</f>
        <v>0</v>
      </c>
      <c r="H184" s="125">
        <f>D184-F184</f>
        <v>0</v>
      </c>
      <c r="I184" s="10"/>
    </row>
    <row r="185" spans="1:98" ht="15" customHeight="1" x14ac:dyDescent="0.25">
      <c r="A185" s="3"/>
      <c r="B185" s="59" t="s">
        <v>293</v>
      </c>
      <c r="C185" s="79">
        <v>1</v>
      </c>
      <c r="D185" s="59">
        <v>1</v>
      </c>
      <c r="E185" s="79">
        <v>1</v>
      </c>
      <c r="F185" s="100">
        <f>E185/C185</f>
        <v>1</v>
      </c>
      <c r="G185" s="79">
        <f>C185-E185</f>
        <v>0</v>
      </c>
      <c r="H185" s="125">
        <f>D185-F185</f>
        <v>0</v>
      </c>
    </row>
    <row r="186" spans="1:98" ht="15" customHeight="1" x14ac:dyDescent="0.25">
      <c r="A186" s="3"/>
      <c r="B186" s="59" t="s">
        <v>391</v>
      </c>
      <c r="C186" s="79">
        <v>1</v>
      </c>
      <c r="D186" s="59">
        <v>1</v>
      </c>
      <c r="E186" s="79">
        <v>1</v>
      </c>
      <c r="F186" s="100">
        <f>E186/C186</f>
        <v>1</v>
      </c>
      <c r="G186" s="79">
        <f>C186-E186</f>
        <v>0</v>
      </c>
      <c r="H186" s="125">
        <f>D186-F186</f>
        <v>0</v>
      </c>
    </row>
    <row r="187" spans="1:98" ht="15" customHeight="1" x14ac:dyDescent="0.25">
      <c r="A187" s="3"/>
      <c r="B187" s="59" t="s">
        <v>163</v>
      </c>
      <c r="C187" s="79">
        <v>1</v>
      </c>
      <c r="D187" s="59">
        <v>1</v>
      </c>
      <c r="E187" s="79">
        <v>1</v>
      </c>
      <c r="F187" s="100">
        <f>E187/C187</f>
        <v>1</v>
      </c>
      <c r="G187" s="79">
        <f>C187-E187</f>
        <v>0</v>
      </c>
      <c r="H187" s="125">
        <f>D187-F187</f>
        <v>0</v>
      </c>
    </row>
    <row r="188" spans="1:98" ht="15" customHeight="1" x14ac:dyDescent="0.3">
      <c r="A188" s="3"/>
      <c r="B188" s="60" t="s">
        <v>170</v>
      </c>
      <c r="C188" s="80">
        <v>241</v>
      </c>
      <c r="D188" s="60">
        <v>1</v>
      </c>
      <c r="E188" s="80">
        <v>186</v>
      </c>
      <c r="F188" s="101">
        <f t="shared" ref="F188" si="18">E188/C188</f>
        <v>0.77178423236514526</v>
      </c>
      <c r="G188" s="80">
        <f t="shared" ref="G188" si="19">C188-E188</f>
        <v>55</v>
      </c>
      <c r="H188" s="126">
        <f t="shared" ref="H188" si="20">D188-F188</f>
        <v>0.22821576763485474</v>
      </c>
    </row>
    <row r="189" spans="1:98" ht="15" customHeight="1" x14ac:dyDescent="0.25">
      <c r="A189" s="3"/>
      <c r="B189" s="61" t="s">
        <v>175</v>
      </c>
      <c r="C189" s="81">
        <v>51</v>
      </c>
      <c r="D189" s="61">
        <v>1</v>
      </c>
      <c r="E189" s="81">
        <v>39</v>
      </c>
      <c r="F189" s="102">
        <f>E189/C189</f>
        <v>0.76470588235294112</v>
      </c>
      <c r="G189" s="81">
        <f>C189-E189</f>
        <v>12</v>
      </c>
      <c r="H189" s="127">
        <f>D189-F189</f>
        <v>0.23529411764705888</v>
      </c>
    </row>
    <row r="190" spans="1:98" ht="15" customHeight="1" x14ac:dyDescent="0.25">
      <c r="A190" s="3"/>
      <c r="B190" s="61" t="s">
        <v>173</v>
      </c>
      <c r="C190" s="81">
        <v>40</v>
      </c>
      <c r="D190" s="61">
        <v>1</v>
      </c>
      <c r="E190" s="81">
        <v>30</v>
      </c>
      <c r="F190" s="102">
        <f>E190/C190</f>
        <v>0.75</v>
      </c>
      <c r="G190" s="81">
        <f>C190-E190</f>
        <v>10</v>
      </c>
      <c r="H190" s="127">
        <f>D190-F190</f>
        <v>0.25</v>
      </c>
    </row>
    <row r="191" spans="1:98" ht="15" customHeight="1" x14ac:dyDescent="0.25">
      <c r="A191" s="3"/>
      <c r="B191" s="61" t="s">
        <v>171</v>
      </c>
      <c r="C191" s="81">
        <v>26</v>
      </c>
      <c r="D191" s="61">
        <v>1</v>
      </c>
      <c r="E191" s="81">
        <v>18</v>
      </c>
      <c r="F191" s="102">
        <f>E191/C191</f>
        <v>0.69230769230769229</v>
      </c>
      <c r="G191" s="81">
        <f>C191-E191</f>
        <v>8</v>
      </c>
      <c r="H191" s="127">
        <f>D191-F191</f>
        <v>0.30769230769230771</v>
      </c>
    </row>
    <row r="192" spans="1:98" ht="15" customHeight="1" x14ac:dyDescent="0.25">
      <c r="A192" s="3"/>
      <c r="B192" s="61" t="s">
        <v>172</v>
      </c>
      <c r="C192" s="81">
        <v>21</v>
      </c>
      <c r="D192" s="61">
        <v>1</v>
      </c>
      <c r="E192" s="81">
        <v>20</v>
      </c>
      <c r="F192" s="102">
        <f>E192/C192</f>
        <v>0.95238095238095233</v>
      </c>
      <c r="G192" s="81">
        <f>C192-E192</f>
        <v>1</v>
      </c>
      <c r="H192" s="127">
        <f>D192-F192</f>
        <v>4.7619047619047672E-2</v>
      </c>
    </row>
    <row r="193" spans="1:98" ht="15" customHeight="1" x14ac:dyDescent="0.25">
      <c r="A193" s="3"/>
      <c r="B193" s="61" t="s">
        <v>248</v>
      </c>
      <c r="C193" s="81">
        <v>20</v>
      </c>
      <c r="D193" s="61">
        <v>1</v>
      </c>
      <c r="E193" s="81">
        <v>17</v>
      </c>
      <c r="F193" s="102">
        <f>E193/C193</f>
        <v>0.85</v>
      </c>
      <c r="G193" s="81">
        <f>C193-E193</f>
        <v>3</v>
      </c>
      <c r="H193" s="127">
        <f>D193-F193</f>
        <v>0.15000000000000002</v>
      </c>
    </row>
    <row r="194" spans="1:98" ht="15" customHeight="1" x14ac:dyDescent="0.25">
      <c r="A194" s="3"/>
      <c r="B194" s="61" t="s">
        <v>284</v>
      </c>
      <c r="C194" s="81">
        <v>14</v>
      </c>
      <c r="D194" s="61">
        <v>1</v>
      </c>
      <c r="E194" s="81">
        <v>9</v>
      </c>
      <c r="F194" s="102">
        <f>E194/C194</f>
        <v>0.6428571428571429</v>
      </c>
      <c r="G194" s="81">
        <f>C194-E194</f>
        <v>5</v>
      </c>
      <c r="H194" s="127">
        <f>D194-F194</f>
        <v>0.3571428571428571</v>
      </c>
    </row>
    <row r="195" spans="1:98" ht="15" customHeight="1" x14ac:dyDescent="0.25">
      <c r="A195" s="3"/>
      <c r="B195" s="61" t="s">
        <v>176</v>
      </c>
      <c r="C195" s="81">
        <v>11</v>
      </c>
      <c r="D195" s="61">
        <v>1</v>
      </c>
      <c r="E195" s="81">
        <v>10</v>
      </c>
      <c r="F195" s="102">
        <f>E195/C195</f>
        <v>0.90909090909090906</v>
      </c>
      <c r="G195" s="81">
        <f>C195-E195</f>
        <v>1</v>
      </c>
      <c r="H195" s="127">
        <f>D195-F195</f>
        <v>9.0909090909090939E-2</v>
      </c>
    </row>
    <row r="196" spans="1:98" ht="15" customHeight="1" x14ac:dyDescent="0.25">
      <c r="A196" s="3"/>
      <c r="B196" s="61" t="s">
        <v>174</v>
      </c>
      <c r="C196" s="81">
        <v>10</v>
      </c>
      <c r="D196" s="61">
        <v>1</v>
      </c>
      <c r="E196" s="81">
        <v>9</v>
      </c>
      <c r="F196" s="102">
        <f>E196/C196</f>
        <v>0.9</v>
      </c>
      <c r="G196" s="81">
        <f>C196-E196</f>
        <v>1</v>
      </c>
      <c r="H196" s="127">
        <f>D196-F196</f>
        <v>9.9999999999999978E-2</v>
      </c>
    </row>
    <row r="197" spans="1:98" ht="15" customHeight="1" x14ac:dyDescent="0.25">
      <c r="A197" s="3"/>
      <c r="B197" s="61" t="s">
        <v>177</v>
      </c>
      <c r="C197" s="81">
        <v>8</v>
      </c>
      <c r="D197" s="61">
        <v>1</v>
      </c>
      <c r="E197" s="81">
        <v>5</v>
      </c>
      <c r="F197" s="102">
        <f>E197/C197</f>
        <v>0.625</v>
      </c>
      <c r="G197" s="81">
        <f>C197-E197</f>
        <v>3</v>
      </c>
      <c r="H197" s="127">
        <f>D197-F197</f>
        <v>0.375</v>
      </c>
    </row>
    <row r="198" spans="1:98" ht="15" customHeight="1" x14ac:dyDescent="0.25">
      <c r="A198" s="3"/>
      <c r="B198" s="61" t="s">
        <v>362</v>
      </c>
      <c r="C198" s="81">
        <v>7</v>
      </c>
      <c r="D198" s="61">
        <v>1</v>
      </c>
      <c r="E198" s="81">
        <v>5</v>
      </c>
      <c r="F198" s="102">
        <f>E198/C198</f>
        <v>0.7142857142857143</v>
      </c>
      <c r="G198" s="81">
        <f>C198-E198</f>
        <v>2</v>
      </c>
      <c r="H198" s="127">
        <f>D198-F198</f>
        <v>0.2857142857142857</v>
      </c>
    </row>
    <row r="199" spans="1:98" ht="15" customHeight="1" x14ac:dyDescent="0.25">
      <c r="A199" s="3"/>
      <c r="B199" s="61" t="s">
        <v>199</v>
      </c>
      <c r="C199" s="81">
        <v>6</v>
      </c>
      <c r="D199" s="61">
        <v>1</v>
      </c>
      <c r="E199" s="81">
        <v>3</v>
      </c>
      <c r="F199" s="102">
        <f>E199/C199</f>
        <v>0.5</v>
      </c>
      <c r="G199" s="81">
        <f>C199-E199</f>
        <v>3</v>
      </c>
      <c r="H199" s="127">
        <f>D199-F199</f>
        <v>0.5</v>
      </c>
    </row>
    <row r="200" spans="1:98" ht="15" customHeight="1" x14ac:dyDescent="0.25">
      <c r="A200" s="3"/>
      <c r="B200" s="61" t="s">
        <v>235</v>
      </c>
      <c r="C200" s="81">
        <v>6</v>
      </c>
      <c r="D200" s="61">
        <v>1</v>
      </c>
      <c r="E200" s="81">
        <v>5</v>
      </c>
      <c r="F200" s="102">
        <f>E200/C200</f>
        <v>0.83333333333333337</v>
      </c>
      <c r="G200" s="81">
        <f>C200-E200</f>
        <v>1</v>
      </c>
      <c r="H200" s="127">
        <f>D200-F200</f>
        <v>0.16666666666666663</v>
      </c>
    </row>
    <row r="201" spans="1:98" ht="15" customHeight="1" x14ac:dyDescent="0.25">
      <c r="A201" s="3"/>
      <c r="B201" s="61" t="s">
        <v>327</v>
      </c>
      <c r="C201" s="81">
        <v>5</v>
      </c>
      <c r="D201" s="61">
        <v>1</v>
      </c>
      <c r="E201" s="81">
        <v>5</v>
      </c>
      <c r="F201" s="102">
        <f>E201/C201</f>
        <v>1</v>
      </c>
      <c r="G201" s="81">
        <f>C201-E201</f>
        <v>0</v>
      </c>
      <c r="H201" s="127">
        <f>D201-F201</f>
        <v>0</v>
      </c>
    </row>
    <row r="202" spans="1:98" ht="15" customHeight="1" x14ac:dyDescent="0.25">
      <c r="A202" s="3"/>
      <c r="B202" s="61" t="s">
        <v>203</v>
      </c>
      <c r="C202" s="81">
        <v>4</v>
      </c>
      <c r="D202" s="61">
        <v>1</v>
      </c>
      <c r="E202" s="81">
        <v>4</v>
      </c>
      <c r="F202" s="102">
        <f>E202/C202</f>
        <v>1</v>
      </c>
      <c r="G202" s="81">
        <f>C202-E202</f>
        <v>0</v>
      </c>
      <c r="H202" s="127">
        <f>D202-F202</f>
        <v>0</v>
      </c>
    </row>
    <row r="203" spans="1:98" ht="15" customHeight="1" x14ac:dyDescent="0.25">
      <c r="A203" s="3"/>
      <c r="B203" s="61" t="s">
        <v>393</v>
      </c>
      <c r="C203" s="81">
        <v>3</v>
      </c>
      <c r="D203" s="61">
        <v>1</v>
      </c>
      <c r="E203" s="81"/>
      <c r="F203" s="102">
        <f>E203/C203</f>
        <v>0</v>
      </c>
      <c r="G203" s="81">
        <f>C203-E203</f>
        <v>3</v>
      </c>
      <c r="H203" s="127">
        <f>D203-F203</f>
        <v>1</v>
      </c>
    </row>
    <row r="204" spans="1:98" s="11" customFormat="1" ht="15" customHeight="1" x14ac:dyDescent="0.3">
      <c r="A204" s="3"/>
      <c r="B204" s="61" t="s">
        <v>371</v>
      </c>
      <c r="C204" s="81">
        <v>3</v>
      </c>
      <c r="D204" s="61">
        <v>1</v>
      </c>
      <c r="E204" s="81">
        <v>2</v>
      </c>
      <c r="F204" s="102">
        <f>E204/C204</f>
        <v>0.66666666666666663</v>
      </c>
      <c r="G204" s="81">
        <f>C204-E204</f>
        <v>1</v>
      </c>
      <c r="H204" s="127">
        <f>D204-F204</f>
        <v>0.33333333333333337</v>
      </c>
      <c r="I204" s="10"/>
      <c r="J204" s="10"/>
      <c r="K204" s="10"/>
      <c r="L204" s="3"/>
      <c r="M204" s="3"/>
      <c r="N204" s="3"/>
      <c r="O204" s="3"/>
      <c r="P204" s="3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</row>
    <row r="205" spans="1:98" ht="15" customHeight="1" x14ac:dyDescent="0.25">
      <c r="A205" s="3"/>
      <c r="B205" s="61" t="s">
        <v>392</v>
      </c>
      <c r="C205" s="81">
        <v>2</v>
      </c>
      <c r="D205" s="61">
        <v>1</v>
      </c>
      <c r="E205" s="81">
        <v>1</v>
      </c>
      <c r="F205" s="102">
        <f>E205/C205</f>
        <v>0.5</v>
      </c>
      <c r="G205" s="81">
        <f>C205-E205</f>
        <v>1</v>
      </c>
      <c r="H205" s="127">
        <f>D205-F205</f>
        <v>0.5</v>
      </c>
    </row>
    <row r="206" spans="1:98" ht="15" customHeight="1" x14ac:dyDescent="0.25">
      <c r="A206" s="3"/>
      <c r="B206" s="61" t="s">
        <v>370</v>
      </c>
      <c r="C206" s="81">
        <v>2</v>
      </c>
      <c r="D206" s="61">
        <v>1</v>
      </c>
      <c r="E206" s="81">
        <v>2</v>
      </c>
      <c r="F206" s="102">
        <f>E206/C206</f>
        <v>1</v>
      </c>
      <c r="G206" s="81">
        <f>C206-E206</f>
        <v>0</v>
      </c>
      <c r="H206" s="127">
        <f>D206-F206</f>
        <v>0</v>
      </c>
    </row>
    <row r="207" spans="1:98" ht="15" customHeight="1" x14ac:dyDescent="0.25">
      <c r="A207" s="3"/>
      <c r="B207" s="61" t="s">
        <v>326</v>
      </c>
      <c r="C207" s="81">
        <v>2</v>
      </c>
      <c r="D207" s="61">
        <v>1</v>
      </c>
      <c r="E207" s="81">
        <v>2</v>
      </c>
      <c r="F207" s="102">
        <f>E207/C207</f>
        <v>1</v>
      </c>
      <c r="G207" s="81">
        <f>C207-E207</f>
        <v>0</v>
      </c>
      <c r="H207" s="127">
        <f>D207-F207</f>
        <v>0</v>
      </c>
    </row>
    <row r="208" spans="1:98" ht="15" customHeight="1" x14ac:dyDescent="0.3">
      <c r="A208" s="3"/>
      <c r="B208" s="62" t="s">
        <v>178</v>
      </c>
      <c r="C208" s="82">
        <v>688</v>
      </c>
      <c r="D208" s="62">
        <v>1</v>
      </c>
      <c r="E208" s="82">
        <v>514</v>
      </c>
      <c r="F208" s="103">
        <f t="shared" ref="F208" si="21">E208/C208</f>
        <v>0.74709302325581395</v>
      </c>
      <c r="G208" s="82">
        <f t="shared" ref="G208" si="22">C208-E208</f>
        <v>174</v>
      </c>
      <c r="H208" s="128">
        <f t="shared" ref="H208" si="23">D208-F208</f>
        <v>0.25290697674418605</v>
      </c>
    </row>
    <row r="209" spans="1:98" ht="15" customHeight="1" x14ac:dyDescent="0.25">
      <c r="A209" s="3"/>
      <c r="B209" s="63" t="s">
        <v>192</v>
      </c>
      <c r="C209" s="83">
        <v>100</v>
      </c>
      <c r="D209" s="63">
        <v>1</v>
      </c>
      <c r="E209" s="83">
        <v>78</v>
      </c>
      <c r="F209" s="104">
        <f>E209/C209</f>
        <v>0.78</v>
      </c>
      <c r="G209" s="83">
        <f>C209-E209</f>
        <v>22</v>
      </c>
      <c r="H209" s="129">
        <f>D209-F209</f>
        <v>0.21999999999999997</v>
      </c>
    </row>
    <row r="210" spans="1:98" ht="15" customHeight="1" x14ac:dyDescent="0.25">
      <c r="A210" s="3"/>
      <c r="B210" s="63" t="s">
        <v>180</v>
      </c>
      <c r="C210" s="83">
        <v>83</v>
      </c>
      <c r="D210" s="63">
        <v>1</v>
      </c>
      <c r="E210" s="83">
        <v>57</v>
      </c>
      <c r="F210" s="104">
        <f>E210/C210</f>
        <v>0.68674698795180722</v>
      </c>
      <c r="G210" s="83">
        <f>C210-E210</f>
        <v>26</v>
      </c>
      <c r="H210" s="129">
        <f>D210-F210</f>
        <v>0.31325301204819278</v>
      </c>
    </row>
    <row r="211" spans="1:98" ht="15" customHeight="1" x14ac:dyDescent="0.25">
      <c r="A211" s="3"/>
      <c r="B211" s="63" t="s">
        <v>197</v>
      </c>
      <c r="C211" s="83">
        <v>57</v>
      </c>
      <c r="D211" s="63">
        <v>1</v>
      </c>
      <c r="E211" s="83">
        <v>44</v>
      </c>
      <c r="F211" s="104">
        <f>E211/C211</f>
        <v>0.77192982456140347</v>
      </c>
      <c r="G211" s="83">
        <f>C211-E211</f>
        <v>13</v>
      </c>
      <c r="H211" s="129">
        <f>D211-F211</f>
        <v>0.22807017543859653</v>
      </c>
    </row>
    <row r="212" spans="1:98" ht="15" customHeight="1" x14ac:dyDescent="0.25">
      <c r="A212" s="3"/>
      <c r="B212" s="63" t="s">
        <v>190</v>
      </c>
      <c r="C212" s="83">
        <v>51</v>
      </c>
      <c r="D212" s="63">
        <v>1</v>
      </c>
      <c r="E212" s="83">
        <v>35</v>
      </c>
      <c r="F212" s="104">
        <f>E212/C212</f>
        <v>0.68627450980392157</v>
      </c>
      <c r="G212" s="83">
        <f>C212-E212</f>
        <v>16</v>
      </c>
      <c r="H212" s="129">
        <f>D212-F212</f>
        <v>0.31372549019607843</v>
      </c>
    </row>
    <row r="213" spans="1:98" ht="15" customHeight="1" x14ac:dyDescent="0.25">
      <c r="A213" s="3"/>
      <c r="B213" s="63" t="s">
        <v>183</v>
      </c>
      <c r="C213" s="83">
        <v>42</v>
      </c>
      <c r="D213" s="63">
        <v>1</v>
      </c>
      <c r="E213" s="83">
        <v>31</v>
      </c>
      <c r="F213" s="104">
        <f>E213/C213</f>
        <v>0.73809523809523814</v>
      </c>
      <c r="G213" s="83">
        <f>C213-E213</f>
        <v>11</v>
      </c>
      <c r="H213" s="129">
        <f>D213-F213</f>
        <v>0.26190476190476186</v>
      </c>
    </row>
    <row r="214" spans="1:98" ht="15" customHeight="1" x14ac:dyDescent="0.25">
      <c r="A214" s="3"/>
      <c r="B214" s="63" t="s">
        <v>191</v>
      </c>
      <c r="C214" s="83">
        <v>35</v>
      </c>
      <c r="D214" s="63">
        <v>1</v>
      </c>
      <c r="E214" s="83">
        <v>26</v>
      </c>
      <c r="F214" s="104">
        <f>E214/C214</f>
        <v>0.74285714285714288</v>
      </c>
      <c r="G214" s="83">
        <f>C214-E214</f>
        <v>9</v>
      </c>
      <c r="H214" s="129">
        <f>D214-F214</f>
        <v>0.25714285714285712</v>
      </c>
    </row>
    <row r="215" spans="1:98" ht="15" customHeight="1" x14ac:dyDescent="0.25">
      <c r="A215" s="3"/>
      <c r="B215" s="63" t="s">
        <v>267</v>
      </c>
      <c r="C215" s="83">
        <v>34</v>
      </c>
      <c r="D215" s="63">
        <v>1</v>
      </c>
      <c r="E215" s="83">
        <v>30</v>
      </c>
      <c r="F215" s="104">
        <f>E215/C215</f>
        <v>0.88235294117647056</v>
      </c>
      <c r="G215" s="83">
        <f>C215-E215</f>
        <v>4</v>
      </c>
      <c r="H215" s="129">
        <f>D215-F215</f>
        <v>0.11764705882352944</v>
      </c>
    </row>
    <row r="216" spans="1:98" ht="15" customHeight="1" x14ac:dyDescent="0.25">
      <c r="A216" s="3"/>
      <c r="B216" s="63" t="s">
        <v>188</v>
      </c>
      <c r="C216" s="83">
        <v>26</v>
      </c>
      <c r="D216" s="63">
        <v>1</v>
      </c>
      <c r="E216" s="83">
        <v>21</v>
      </c>
      <c r="F216" s="104">
        <f>E216/C216</f>
        <v>0.80769230769230771</v>
      </c>
      <c r="G216" s="83">
        <f>C216-E216</f>
        <v>5</v>
      </c>
      <c r="H216" s="129">
        <f>D216-F216</f>
        <v>0.19230769230769229</v>
      </c>
    </row>
    <row r="217" spans="1:98" ht="15" customHeight="1" x14ac:dyDescent="0.25">
      <c r="A217" s="3"/>
      <c r="B217" s="63" t="s">
        <v>337</v>
      </c>
      <c r="C217" s="83">
        <v>24</v>
      </c>
      <c r="D217" s="63">
        <v>1</v>
      </c>
      <c r="E217" s="83">
        <v>17</v>
      </c>
      <c r="F217" s="104">
        <f>E217/C217</f>
        <v>0.70833333333333337</v>
      </c>
      <c r="G217" s="83">
        <f>C217-E217</f>
        <v>7</v>
      </c>
      <c r="H217" s="129">
        <f>D217-F217</f>
        <v>0.29166666666666663</v>
      </c>
    </row>
    <row r="218" spans="1:98" ht="15" customHeight="1" x14ac:dyDescent="0.3">
      <c r="A218" s="3"/>
      <c r="B218" s="63" t="s">
        <v>179</v>
      </c>
      <c r="C218" s="83">
        <v>22</v>
      </c>
      <c r="D218" s="63">
        <v>1</v>
      </c>
      <c r="E218" s="83">
        <v>20</v>
      </c>
      <c r="F218" s="104">
        <f>E218/C218</f>
        <v>0.90909090909090906</v>
      </c>
      <c r="G218" s="83">
        <f>C218-E218</f>
        <v>2</v>
      </c>
      <c r="H218" s="129">
        <f>D218-F218</f>
        <v>9.0909090909090939E-2</v>
      </c>
      <c r="I218" s="10"/>
    </row>
    <row r="219" spans="1:98" ht="15" customHeight="1" x14ac:dyDescent="0.25">
      <c r="A219" s="3"/>
      <c r="B219" s="63" t="s">
        <v>285</v>
      </c>
      <c r="C219" s="83">
        <v>21</v>
      </c>
      <c r="D219" s="63">
        <v>1</v>
      </c>
      <c r="E219" s="83">
        <v>17</v>
      </c>
      <c r="F219" s="104">
        <f>E219/C219</f>
        <v>0.80952380952380953</v>
      </c>
      <c r="G219" s="83">
        <f>C219-E219</f>
        <v>4</v>
      </c>
      <c r="H219" s="129">
        <f>D219-F219</f>
        <v>0.19047619047619047</v>
      </c>
    </row>
    <row r="220" spans="1:98" s="11" customFormat="1" ht="15" customHeight="1" x14ac:dyDescent="0.3">
      <c r="A220" s="3"/>
      <c r="B220" s="63" t="s">
        <v>186</v>
      </c>
      <c r="C220" s="83">
        <v>17</v>
      </c>
      <c r="D220" s="63">
        <v>1</v>
      </c>
      <c r="E220" s="83">
        <v>11</v>
      </c>
      <c r="F220" s="104">
        <f>E220/C220</f>
        <v>0.6470588235294118</v>
      </c>
      <c r="G220" s="83">
        <f>C220-E220</f>
        <v>6</v>
      </c>
      <c r="H220" s="129">
        <f>D220-F220</f>
        <v>0.3529411764705882</v>
      </c>
      <c r="I220" s="3"/>
      <c r="J220" s="10"/>
      <c r="K220" s="10"/>
      <c r="L220" s="3"/>
      <c r="M220" s="3"/>
      <c r="N220" s="3"/>
      <c r="O220" s="3"/>
      <c r="P220" s="3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</row>
    <row r="221" spans="1:98" ht="15" customHeight="1" x14ac:dyDescent="0.25">
      <c r="A221" s="3"/>
      <c r="B221" s="63" t="s">
        <v>198</v>
      </c>
      <c r="C221" s="83">
        <v>17</v>
      </c>
      <c r="D221" s="63">
        <v>1</v>
      </c>
      <c r="E221" s="83">
        <v>12</v>
      </c>
      <c r="F221" s="104">
        <f>E221/C221</f>
        <v>0.70588235294117652</v>
      </c>
      <c r="G221" s="83">
        <f>C221-E221</f>
        <v>5</v>
      </c>
      <c r="H221" s="129">
        <f>D221-F221</f>
        <v>0.29411764705882348</v>
      </c>
    </row>
    <row r="222" spans="1:98" ht="15" customHeight="1" x14ac:dyDescent="0.25">
      <c r="A222" s="3"/>
      <c r="B222" s="63" t="s">
        <v>182</v>
      </c>
      <c r="C222" s="83">
        <v>14</v>
      </c>
      <c r="D222" s="63">
        <v>1</v>
      </c>
      <c r="E222" s="83">
        <v>11</v>
      </c>
      <c r="F222" s="104">
        <f>E222/C222</f>
        <v>0.7857142857142857</v>
      </c>
      <c r="G222" s="83">
        <f>C222-E222</f>
        <v>3</v>
      </c>
      <c r="H222" s="129">
        <f>D222-F222</f>
        <v>0.2142857142857143</v>
      </c>
    </row>
    <row r="223" spans="1:98" ht="15" customHeight="1" x14ac:dyDescent="0.25">
      <c r="A223" s="3"/>
      <c r="B223" s="63" t="s">
        <v>185</v>
      </c>
      <c r="C223" s="83">
        <v>13</v>
      </c>
      <c r="D223" s="63">
        <v>1</v>
      </c>
      <c r="E223" s="83">
        <v>9</v>
      </c>
      <c r="F223" s="104">
        <f>E223/C223</f>
        <v>0.69230769230769229</v>
      </c>
      <c r="G223" s="83">
        <f>C223-E223</f>
        <v>4</v>
      </c>
      <c r="H223" s="129">
        <f>D223-F223</f>
        <v>0.30769230769230771</v>
      </c>
    </row>
    <row r="224" spans="1:98" ht="15" customHeight="1" x14ac:dyDescent="0.25">
      <c r="A224" s="3"/>
      <c r="B224" s="63" t="s">
        <v>194</v>
      </c>
      <c r="C224" s="83">
        <v>12</v>
      </c>
      <c r="D224" s="63">
        <v>1</v>
      </c>
      <c r="E224" s="83">
        <v>10</v>
      </c>
      <c r="F224" s="104">
        <f>E224/C224</f>
        <v>0.83333333333333337</v>
      </c>
      <c r="G224" s="83">
        <f>C224-E224</f>
        <v>2</v>
      </c>
      <c r="H224" s="129">
        <f>D224-F224</f>
        <v>0.16666666666666663</v>
      </c>
    </row>
    <row r="225" spans="1:8" ht="15" customHeight="1" x14ac:dyDescent="0.25">
      <c r="A225" s="3"/>
      <c r="B225" s="63" t="s">
        <v>181</v>
      </c>
      <c r="C225" s="83">
        <v>11</v>
      </c>
      <c r="D225" s="63">
        <v>1</v>
      </c>
      <c r="E225" s="83">
        <v>7</v>
      </c>
      <c r="F225" s="104">
        <f>E225/C225</f>
        <v>0.63636363636363635</v>
      </c>
      <c r="G225" s="83">
        <f>C225-E225</f>
        <v>4</v>
      </c>
      <c r="H225" s="129">
        <f>D225-F225</f>
        <v>0.36363636363636365</v>
      </c>
    </row>
    <row r="226" spans="1:8" ht="15" customHeight="1" x14ac:dyDescent="0.25">
      <c r="A226" s="3"/>
      <c r="B226" s="63" t="s">
        <v>187</v>
      </c>
      <c r="C226" s="83">
        <v>11</v>
      </c>
      <c r="D226" s="63">
        <v>1</v>
      </c>
      <c r="E226" s="83">
        <v>7</v>
      </c>
      <c r="F226" s="104">
        <f>E226/C226</f>
        <v>0.63636363636363635</v>
      </c>
      <c r="G226" s="83">
        <f>C226-E226</f>
        <v>4</v>
      </c>
      <c r="H226" s="129">
        <f>D226-F226</f>
        <v>0.36363636363636365</v>
      </c>
    </row>
    <row r="227" spans="1:8" ht="15" customHeight="1" x14ac:dyDescent="0.25">
      <c r="A227" s="3"/>
      <c r="B227" s="63" t="s">
        <v>200</v>
      </c>
      <c r="C227" s="83">
        <v>10</v>
      </c>
      <c r="D227" s="63">
        <v>1</v>
      </c>
      <c r="E227" s="83">
        <v>6</v>
      </c>
      <c r="F227" s="104">
        <f>E227/C227</f>
        <v>0.6</v>
      </c>
      <c r="G227" s="83">
        <f>C227-E227</f>
        <v>4</v>
      </c>
      <c r="H227" s="129">
        <f>D227-F227</f>
        <v>0.4</v>
      </c>
    </row>
    <row r="228" spans="1:8" ht="15" customHeight="1" x14ac:dyDescent="0.25">
      <c r="A228" s="3"/>
      <c r="B228" s="63" t="s">
        <v>196</v>
      </c>
      <c r="C228" s="83">
        <v>9</v>
      </c>
      <c r="D228" s="63">
        <v>1</v>
      </c>
      <c r="E228" s="83">
        <v>1</v>
      </c>
      <c r="F228" s="104">
        <f>E228/C228</f>
        <v>0.1111111111111111</v>
      </c>
      <c r="G228" s="83">
        <f>C228-E228</f>
        <v>8</v>
      </c>
      <c r="H228" s="129">
        <f>D228-F228</f>
        <v>0.88888888888888884</v>
      </c>
    </row>
    <row r="229" spans="1:8" ht="15" customHeight="1" x14ac:dyDescent="0.25">
      <c r="A229" s="3"/>
      <c r="B229" s="63" t="s">
        <v>272</v>
      </c>
      <c r="C229" s="83">
        <v>9</v>
      </c>
      <c r="D229" s="63">
        <v>1</v>
      </c>
      <c r="E229" s="83">
        <v>6</v>
      </c>
      <c r="F229" s="104">
        <f>E229/C229</f>
        <v>0.66666666666666663</v>
      </c>
      <c r="G229" s="83">
        <f>C229-E229</f>
        <v>3</v>
      </c>
      <c r="H229" s="129">
        <f>D229-F229</f>
        <v>0.33333333333333337</v>
      </c>
    </row>
    <row r="230" spans="1:8" ht="15" customHeight="1" x14ac:dyDescent="0.25">
      <c r="A230" s="3"/>
      <c r="B230" s="63" t="s">
        <v>202</v>
      </c>
      <c r="C230" s="83">
        <v>8</v>
      </c>
      <c r="D230" s="63">
        <v>1</v>
      </c>
      <c r="E230" s="83">
        <v>5</v>
      </c>
      <c r="F230" s="104">
        <f>E230/C230</f>
        <v>0.625</v>
      </c>
      <c r="G230" s="83">
        <f>C230-E230</f>
        <v>3</v>
      </c>
      <c r="H230" s="129">
        <f>D230-F230</f>
        <v>0.375</v>
      </c>
    </row>
    <row r="231" spans="1:8" ht="15" customHeight="1" x14ac:dyDescent="0.25">
      <c r="A231" s="3"/>
      <c r="B231" s="63" t="s">
        <v>195</v>
      </c>
      <c r="C231" s="83">
        <v>8</v>
      </c>
      <c r="D231" s="63">
        <v>1</v>
      </c>
      <c r="E231" s="83">
        <v>8</v>
      </c>
      <c r="F231" s="104">
        <f>E231/C231</f>
        <v>1</v>
      </c>
      <c r="G231" s="83">
        <f>C231-E231</f>
        <v>0</v>
      </c>
      <c r="H231" s="129">
        <f>D231-F231</f>
        <v>0</v>
      </c>
    </row>
    <row r="232" spans="1:8" ht="15" customHeight="1" x14ac:dyDescent="0.25">
      <c r="A232" s="3"/>
      <c r="B232" s="63" t="s">
        <v>353</v>
      </c>
      <c r="C232" s="83">
        <v>7</v>
      </c>
      <c r="D232" s="63">
        <v>1</v>
      </c>
      <c r="E232" s="83">
        <v>6</v>
      </c>
      <c r="F232" s="104">
        <f>E232/C232</f>
        <v>0.8571428571428571</v>
      </c>
      <c r="G232" s="83">
        <f>C232-E232</f>
        <v>1</v>
      </c>
      <c r="H232" s="129">
        <f>D232-F232</f>
        <v>0.1428571428571429</v>
      </c>
    </row>
    <row r="233" spans="1:8" ht="15" customHeight="1" x14ac:dyDescent="0.25">
      <c r="A233" s="3"/>
      <c r="B233" s="63" t="s">
        <v>184</v>
      </c>
      <c r="C233" s="83">
        <v>6</v>
      </c>
      <c r="D233" s="63">
        <v>1</v>
      </c>
      <c r="E233" s="83">
        <v>5</v>
      </c>
      <c r="F233" s="104">
        <f>E233/C233</f>
        <v>0.83333333333333337</v>
      </c>
      <c r="G233" s="83">
        <f>C233-E233</f>
        <v>1</v>
      </c>
      <c r="H233" s="129">
        <f>D233-F233</f>
        <v>0.16666666666666663</v>
      </c>
    </row>
    <row r="234" spans="1:8" ht="15" customHeight="1" x14ac:dyDescent="0.25">
      <c r="A234" s="3"/>
      <c r="B234" s="63" t="s">
        <v>193</v>
      </c>
      <c r="C234" s="83">
        <v>5</v>
      </c>
      <c r="D234" s="63">
        <v>1</v>
      </c>
      <c r="E234" s="83">
        <v>5</v>
      </c>
      <c r="F234" s="104">
        <f>E234/C234</f>
        <v>1</v>
      </c>
      <c r="G234" s="83">
        <f>C234-E234</f>
        <v>0</v>
      </c>
      <c r="H234" s="129">
        <f>D234-F234</f>
        <v>0</v>
      </c>
    </row>
    <row r="235" spans="1:8" ht="15" customHeight="1" x14ac:dyDescent="0.25">
      <c r="A235" s="3"/>
      <c r="B235" s="63" t="s">
        <v>201</v>
      </c>
      <c r="C235" s="83">
        <v>4</v>
      </c>
      <c r="D235" s="63">
        <v>1</v>
      </c>
      <c r="E235" s="83">
        <v>3</v>
      </c>
      <c r="F235" s="104">
        <f>E235/C235</f>
        <v>0.75</v>
      </c>
      <c r="G235" s="83">
        <f>C235-E235</f>
        <v>1</v>
      </c>
      <c r="H235" s="129">
        <f>D235-F235</f>
        <v>0.25</v>
      </c>
    </row>
    <row r="236" spans="1:8" ht="15" customHeight="1" x14ac:dyDescent="0.25">
      <c r="A236" s="3"/>
      <c r="B236" s="63" t="s">
        <v>204</v>
      </c>
      <c r="C236" s="83">
        <v>4</v>
      </c>
      <c r="D236" s="63">
        <v>1</v>
      </c>
      <c r="E236" s="83">
        <v>3</v>
      </c>
      <c r="F236" s="104">
        <f>E236/C236</f>
        <v>0.75</v>
      </c>
      <c r="G236" s="83">
        <f>C236-E236</f>
        <v>1</v>
      </c>
      <c r="H236" s="129">
        <f>D236-F236</f>
        <v>0.25</v>
      </c>
    </row>
    <row r="237" spans="1:8" ht="15" customHeight="1" x14ac:dyDescent="0.25">
      <c r="A237" s="3"/>
      <c r="B237" s="63" t="s">
        <v>243</v>
      </c>
      <c r="C237" s="83">
        <v>4</v>
      </c>
      <c r="D237" s="63">
        <v>1</v>
      </c>
      <c r="E237" s="83">
        <v>4</v>
      </c>
      <c r="F237" s="104">
        <f>E237/C237</f>
        <v>1</v>
      </c>
      <c r="G237" s="83">
        <f>C237-E237</f>
        <v>0</v>
      </c>
      <c r="H237" s="129">
        <f>D237-F237</f>
        <v>0</v>
      </c>
    </row>
    <row r="238" spans="1:8" s="3" customFormat="1" ht="15" customHeight="1" x14ac:dyDescent="0.25">
      <c r="B238" s="63" t="s">
        <v>286</v>
      </c>
      <c r="C238" s="83">
        <v>4</v>
      </c>
      <c r="D238" s="63">
        <v>1</v>
      </c>
      <c r="E238" s="83">
        <v>4</v>
      </c>
      <c r="F238" s="104">
        <f>E238/C238</f>
        <v>1</v>
      </c>
      <c r="G238" s="83">
        <f>C238-E238</f>
        <v>0</v>
      </c>
      <c r="H238" s="129">
        <f>D238-F238</f>
        <v>0</v>
      </c>
    </row>
    <row r="239" spans="1:8" s="3" customFormat="1" ht="15" customHeight="1" x14ac:dyDescent="0.25">
      <c r="B239" s="63" t="s">
        <v>287</v>
      </c>
      <c r="C239" s="83">
        <v>3</v>
      </c>
      <c r="D239" s="63">
        <v>1</v>
      </c>
      <c r="E239" s="83">
        <v>1</v>
      </c>
      <c r="F239" s="104">
        <f>E239/C239</f>
        <v>0.33333333333333331</v>
      </c>
      <c r="G239" s="83">
        <f>C239-E239</f>
        <v>2</v>
      </c>
      <c r="H239" s="129">
        <f>D239-F239</f>
        <v>0.66666666666666674</v>
      </c>
    </row>
    <row r="240" spans="1:8" s="3" customFormat="1" ht="15" customHeight="1" x14ac:dyDescent="0.25">
      <c r="B240" s="63" t="s">
        <v>372</v>
      </c>
      <c r="C240" s="83">
        <v>3</v>
      </c>
      <c r="D240" s="63">
        <v>1</v>
      </c>
      <c r="E240" s="83">
        <v>2</v>
      </c>
      <c r="F240" s="104">
        <f>E240/C240</f>
        <v>0.66666666666666663</v>
      </c>
      <c r="G240" s="83">
        <f>C240-E240</f>
        <v>1</v>
      </c>
      <c r="H240" s="129">
        <f>D240-F240</f>
        <v>0.33333333333333337</v>
      </c>
    </row>
    <row r="241" spans="2:8" s="3" customFormat="1" ht="15" customHeight="1" x14ac:dyDescent="0.25">
      <c r="B241" s="63" t="s">
        <v>309</v>
      </c>
      <c r="C241" s="83">
        <v>3</v>
      </c>
      <c r="D241" s="63">
        <v>1</v>
      </c>
      <c r="E241" s="83">
        <v>2</v>
      </c>
      <c r="F241" s="104">
        <f>E241/C241</f>
        <v>0.66666666666666663</v>
      </c>
      <c r="G241" s="83">
        <f>C241-E241</f>
        <v>1</v>
      </c>
      <c r="H241" s="129">
        <f>D241-F241</f>
        <v>0.33333333333333337</v>
      </c>
    </row>
    <row r="242" spans="2:8" s="3" customFormat="1" ht="15" customHeight="1" x14ac:dyDescent="0.25">
      <c r="B242" s="63" t="s">
        <v>308</v>
      </c>
      <c r="C242" s="83">
        <v>2</v>
      </c>
      <c r="D242" s="63">
        <v>1</v>
      </c>
      <c r="E242" s="83">
        <v>2</v>
      </c>
      <c r="F242" s="104">
        <f>E242/C242</f>
        <v>1</v>
      </c>
      <c r="G242" s="83">
        <f>C242-E242</f>
        <v>0</v>
      </c>
      <c r="H242" s="129">
        <f>D242-F242</f>
        <v>0</v>
      </c>
    </row>
    <row r="243" spans="2:8" s="3" customFormat="1" ht="15" customHeight="1" x14ac:dyDescent="0.25">
      <c r="B243" s="63" t="s">
        <v>307</v>
      </c>
      <c r="C243" s="83">
        <v>2</v>
      </c>
      <c r="D243" s="63">
        <v>1</v>
      </c>
      <c r="E243" s="83">
        <v>2</v>
      </c>
      <c r="F243" s="104">
        <f>E243/C243</f>
        <v>1</v>
      </c>
      <c r="G243" s="83">
        <f>C243-E243</f>
        <v>0</v>
      </c>
      <c r="H243" s="129">
        <f>D243-F243</f>
        <v>0</v>
      </c>
    </row>
    <row r="244" spans="2:8" s="3" customFormat="1" ht="15" customHeight="1" x14ac:dyDescent="0.25">
      <c r="B244" s="63" t="s">
        <v>189</v>
      </c>
      <c r="C244" s="83">
        <v>2</v>
      </c>
      <c r="D244" s="63">
        <v>1</v>
      </c>
      <c r="E244" s="83">
        <v>2</v>
      </c>
      <c r="F244" s="104">
        <f>E244/C244</f>
        <v>1</v>
      </c>
      <c r="G244" s="83">
        <f>C244-E244</f>
        <v>0</v>
      </c>
      <c r="H244" s="129">
        <f>D244-F244</f>
        <v>0</v>
      </c>
    </row>
    <row r="245" spans="2:8" s="3" customFormat="1" ht="15" customHeight="1" x14ac:dyDescent="0.25">
      <c r="B245" s="63" t="s">
        <v>274</v>
      </c>
      <c r="C245" s="83">
        <v>2</v>
      </c>
      <c r="D245" s="63">
        <v>1</v>
      </c>
      <c r="E245" s="83">
        <v>2</v>
      </c>
      <c r="F245" s="104">
        <f>E245/C245</f>
        <v>1</v>
      </c>
      <c r="G245" s="83">
        <f>C245-E245</f>
        <v>0</v>
      </c>
      <c r="H245" s="129">
        <f>D245-F245</f>
        <v>0</v>
      </c>
    </row>
    <row r="246" spans="2:8" s="3" customFormat="1" ht="15" customHeight="1" x14ac:dyDescent="0.25">
      <c r="B246" s="63" t="s">
        <v>395</v>
      </c>
      <c r="C246" s="83">
        <v>1</v>
      </c>
      <c r="D246" s="63">
        <v>1</v>
      </c>
      <c r="E246" s="83"/>
      <c r="F246" s="104">
        <f>E246/C246</f>
        <v>0</v>
      </c>
      <c r="G246" s="83">
        <f>C246-E246</f>
        <v>1</v>
      </c>
      <c r="H246" s="129">
        <f>D246-F246</f>
        <v>1</v>
      </c>
    </row>
    <row r="247" spans="2:8" s="3" customFormat="1" ht="15" customHeight="1" x14ac:dyDescent="0.25">
      <c r="B247" s="63" t="s">
        <v>394</v>
      </c>
      <c r="C247" s="83">
        <v>1</v>
      </c>
      <c r="D247" s="63">
        <v>1</v>
      </c>
      <c r="E247" s="83">
        <v>1</v>
      </c>
      <c r="F247" s="104">
        <f>E247/C247</f>
        <v>1</v>
      </c>
      <c r="G247" s="83">
        <f>C247-E247</f>
        <v>0</v>
      </c>
      <c r="H247" s="129">
        <f>D247-F247</f>
        <v>0</v>
      </c>
    </row>
    <row r="248" spans="2:8" s="3" customFormat="1" ht="15" customHeight="1" x14ac:dyDescent="0.25">
      <c r="B248" s="63" t="s">
        <v>352</v>
      </c>
      <c r="C248" s="83">
        <v>1</v>
      </c>
      <c r="D248" s="63">
        <v>1</v>
      </c>
      <c r="E248" s="83">
        <v>1</v>
      </c>
      <c r="F248" s="104">
        <f>E248/C248</f>
        <v>1</v>
      </c>
      <c r="G248" s="83">
        <f>C248-E248</f>
        <v>0</v>
      </c>
      <c r="H248" s="129">
        <f>D248-F248</f>
        <v>0</v>
      </c>
    </row>
    <row r="249" spans="2:8" s="3" customFormat="1" ht="15" customHeight="1" x14ac:dyDescent="0.3">
      <c r="B249" s="64" t="s">
        <v>205</v>
      </c>
      <c r="C249" s="84">
        <v>558</v>
      </c>
      <c r="D249" s="64">
        <v>1</v>
      </c>
      <c r="E249" s="84">
        <v>431</v>
      </c>
      <c r="F249" s="105">
        <f t="shared" ref="F249" si="24">E249/C249</f>
        <v>0.77240143369175629</v>
      </c>
      <c r="G249" s="84">
        <f t="shared" ref="G249" si="25">C249-E249</f>
        <v>127</v>
      </c>
      <c r="H249" s="130">
        <f t="shared" ref="H249" si="26">D249-F249</f>
        <v>0.22759856630824371</v>
      </c>
    </row>
    <row r="250" spans="2:8" s="3" customFormat="1" ht="15" customHeight="1" x14ac:dyDescent="0.25">
      <c r="B250" s="27" t="s">
        <v>217</v>
      </c>
      <c r="C250" s="37">
        <v>87</v>
      </c>
      <c r="D250" s="27">
        <v>1</v>
      </c>
      <c r="E250" s="37">
        <v>75</v>
      </c>
      <c r="F250" s="106">
        <f>E250/C250</f>
        <v>0.86206896551724133</v>
      </c>
      <c r="G250" s="37">
        <f>C250-E250</f>
        <v>12</v>
      </c>
      <c r="H250" s="131">
        <f>D250-F250</f>
        <v>0.13793103448275867</v>
      </c>
    </row>
    <row r="251" spans="2:8" s="3" customFormat="1" ht="15" customHeight="1" x14ac:dyDescent="0.25">
      <c r="B251" s="27" t="s">
        <v>214</v>
      </c>
      <c r="C251" s="37">
        <v>60</v>
      </c>
      <c r="D251" s="27">
        <v>1</v>
      </c>
      <c r="E251" s="37">
        <v>42</v>
      </c>
      <c r="F251" s="106">
        <f>E251/C251</f>
        <v>0.7</v>
      </c>
      <c r="G251" s="37">
        <f>C251-E251</f>
        <v>18</v>
      </c>
      <c r="H251" s="131">
        <f>D251-F251</f>
        <v>0.30000000000000004</v>
      </c>
    </row>
    <row r="252" spans="2:8" s="3" customFormat="1" ht="15" customHeight="1" x14ac:dyDescent="0.25">
      <c r="B252" s="27" t="s">
        <v>225</v>
      </c>
      <c r="C252" s="37">
        <v>55</v>
      </c>
      <c r="D252" s="27">
        <v>1</v>
      </c>
      <c r="E252" s="37">
        <v>42</v>
      </c>
      <c r="F252" s="106">
        <f>E252/C252</f>
        <v>0.76363636363636367</v>
      </c>
      <c r="G252" s="37">
        <f>C252-E252</f>
        <v>13</v>
      </c>
      <c r="H252" s="131">
        <f>D252-F252</f>
        <v>0.23636363636363633</v>
      </c>
    </row>
    <row r="253" spans="2:8" s="3" customFormat="1" ht="15" customHeight="1" x14ac:dyDescent="0.25">
      <c r="B253" s="27" t="s">
        <v>215</v>
      </c>
      <c r="C253" s="37">
        <v>53</v>
      </c>
      <c r="D253" s="27">
        <v>1</v>
      </c>
      <c r="E253" s="37">
        <v>33</v>
      </c>
      <c r="F253" s="106">
        <f>E253/C253</f>
        <v>0.62264150943396224</v>
      </c>
      <c r="G253" s="37">
        <f>C253-E253</f>
        <v>20</v>
      </c>
      <c r="H253" s="131">
        <f>D253-F253</f>
        <v>0.37735849056603776</v>
      </c>
    </row>
    <row r="254" spans="2:8" s="3" customFormat="1" ht="15" customHeight="1" x14ac:dyDescent="0.25">
      <c r="B254" s="27" t="s">
        <v>373</v>
      </c>
      <c r="C254" s="37">
        <v>40</v>
      </c>
      <c r="D254" s="27">
        <v>1</v>
      </c>
      <c r="E254" s="37">
        <v>33</v>
      </c>
      <c r="F254" s="106">
        <f>E254/C254</f>
        <v>0.82499999999999996</v>
      </c>
      <c r="G254" s="37">
        <f>C254-E254</f>
        <v>7</v>
      </c>
      <c r="H254" s="131">
        <f>D254-F254</f>
        <v>0.17500000000000004</v>
      </c>
    </row>
    <row r="255" spans="2:8" s="3" customFormat="1" ht="15" customHeight="1" x14ac:dyDescent="0.25">
      <c r="B255" s="27" t="s">
        <v>216</v>
      </c>
      <c r="C255" s="37">
        <v>35</v>
      </c>
      <c r="D255" s="27">
        <v>1</v>
      </c>
      <c r="E255" s="37">
        <v>26</v>
      </c>
      <c r="F255" s="106">
        <f>E255/C255</f>
        <v>0.74285714285714288</v>
      </c>
      <c r="G255" s="37">
        <f>C255-E255</f>
        <v>9</v>
      </c>
      <c r="H255" s="131">
        <f>D255-F255</f>
        <v>0.25714285714285712</v>
      </c>
    </row>
    <row r="256" spans="2:8" s="3" customFormat="1" ht="15" customHeight="1" x14ac:dyDescent="0.25">
      <c r="B256" s="27" t="s">
        <v>206</v>
      </c>
      <c r="C256" s="37">
        <v>31</v>
      </c>
      <c r="D256" s="27">
        <v>1</v>
      </c>
      <c r="E256" s="37">
        <v>26</v>
      </c>
      <c r="F256" s="106">
        <f>E256/C256</f>
        <v>0.83870967741935487</v>
      </c>
      <c r="G256" s="37">
        <f>C256-E256</f>
        <v>5</v>
      </c>
      <c r="H256" s="131">
        <f>D256-F256</f>
        <v>0.16129032258064513</v>
      </c>
    </row>
    <row r="257" spans="2:8" s="3" customFormat="1" ht="15" customHeight="1" x14ac:dyDescent="0.25">
      <c r="B257" s="27" t="s">
        <v>218</v>
      </c>
      <c r="C257" s="37">
        <v>25</v>
      </c>
      <c r="D257" s="27">
        <v>1</v>
      </c>
      <c r="E257" s="37">
        <v>20</v>
      </c>
      <c r="F257" s="106">
        <f>E257/C257</f>
        <v>0.8</v>
      </c>
      <c r="G257" s="37">
        <f>C257-E257</f>
        <v>5</v>
      </c>
      <c r="H257" s="131">
        <f>D257-F257</f>
        <v>0.19999999999999996</v>
      </c>
    </row>
    <row r="258" spans="2:8" s="3" customFormat="1" ht="15" customHeight="1" x14ac:dyDescent="0.25">
      <c r="B258" s="27" t="s">
        <v>209</v>
      </c>
      <c r="C258" s="37">
        <v>21</v>
      </c>
      <c r="D258" s="27">
        <v>1</v>
      </c>
      <c r="E258" s="37">
        <v>15</v>
      </c>
      <c r="F258" s="106">
        <f>E258/C258</f>
        <v>0.7142857142857143</v>
      </c>
      <c r="G258" s="37">
        <f>C258-E258</f>
        <v>6</v>
      </c>
      <c r="H258" s="131">
        <f>D258-F258</f>
        <v>0.2857142857142857</v>
      </c>
    </row>
    <row r="259" spans="2:8" s="3" customFormat="1" ht="15" customHeight="1" x14ac:dyDescent="0.25">
      <c r="B259" s="27" t="s">
        <v>223</v>
      </c>
      <c r="C259" s="37">
        <v>21</v>
      </c>
      <c r="D259" s="27">
        <v>1</v>
      </c>
      <c r="E259" s="37">
        <v>19</v>
      </c>
      <c r="F259" s="106">
        <f>E259/C259</f>
        <v>0.90476190476190477</v>
      </c>
      <c r="G259" s="37">
        <f>C259-E259</f>
        <v>2</v>
      </c>
      <c r="H259" s="131">
        <f>D259-F259</f>
        <v>9.5238095238095233E-2</v>
      </c>
    </row>
    <row r="260" spans="2:8" s="3" customFormat="1" ht="15" customHeight="1" x14ac:dyDescent="0.25">
      <c r="B260" s="27" t="s">
        <v>210</v>
      </c>
      <c r="C260" s="37">
        <v>12</v>
      </c>
      <c r="D260" s="27">
        <v>1</v>
      </c>
      <c r="E260" s="37">
        <v>11</v>
      </c>
      <c r="F260" s="106">
        <f>E260/C260</f>
        <v>0.91666666666666663</v>
      </c>
      <c r="G260" s="37">
        <f>C260-E260</f>
        <v>1</v>
      </c>
      <c r="H260" s="131">
        <f>D260-F260</f>
        <v>8.333333333333337E-2</v>
      </c>
    </row>
    <row r="261" spans="2:8" s="3" customFormat="1" ht="15" customHeight="1" x14ac:dyDescent="0.25">
      <c r="B261" s="27" t="s">
        <v>213</v>
      </c>
      <c r="C261" s="37">
        <v>12</v>
      </c>
      <c r="D261" s="27">
        <v>1</v>
      </c>
      <c r="E261" s="37">
        <v>11</v>
      </c>
      <c r="F261" s="106">
        <f>E261/C261</f>
        <v>0.91666666666666663</v>
      </c>
      <c r="G261" s="37">
        <f>C261-E261</f>
        <v>1</v>
      </c>
      <c r="H261" s="131">
        <f>D261-F261</f>
        <v>8.333333333333337E-2</v>
      </c>
    </row>
    <row r="262" spans="2:8" s="3" customFormat="1" ht="15" customHeight="1" x14ac:dyDescent="0.25">
      <c r="B262" s="27" t="s">
        <v>222</v>
      </c>
      <c r="C262" s="37">
        <v>10</v>
      </c>
      <c r="D262" s="27">
        <v>1</v>
      </c>
      <c r="E262" s="37">
        <v>8</v>
      </c>
      <c r="F262" s="106">
        <f>E262/C262</f>
        <v>0.8</v>
      </c>
      <c r="G262" s="37">
        <f>C262-E262</f>
        <v>2</v>
      </c>
      <c r="H262" s="131">
        <f>D262-F262</f>
        <v>0.19999999999999996</v>
      </c>
    </row>
    <row r="263" spans="2:8" s="3" customFormat="1" ht="15" customHeight="1" x14ac:dyDescent="0.25">
      <c r="B263" s="27" t="s">
        <v>374</v>
      </c>
      <c r="C263" s="37">
        <v>10</v>
      </c>
      <c r="D263" s="27">
        <v>1</v>
      </c>
      <c r="E263" s="37">
        <v>9</v>
      </c>
      <c r="F263" s="106">
        <f>E263/C263</f>
        <v>0.9</v>
      </c>
      <c r="G263" s="37">
        <f>C263-E263</f>
        <v>1</v>
      </c>
      <c r="H263" s="131">
        <f>D263-F263</f>
        <v>9.9999999999999978E-2</v>
      </c>
    </row>
    <row r="264" spans="2:8" s="3" customFormat="1" ht="15" customHeight="1" x14ac:dyDescent="0.25">
      <c r="B264" s="27" t="s">
        <v>338</v>
      </c>
      <c r="C264" s="37">
        <v>7</v>
      </c>
      <c r="D264" s="27">
        <v>1</v>
      </c>
      <c r="E264" s="37">
        <v>4</v>
      </c>
      <c r="F264" s="106">
        <f>E264/C264</f>
        <v>0.5714285714285714</v>
      </c>
      <c r="G264" s="37">
        <f>C264-E264</f>
        <v>3</v>
      </c>
      <c r="H264" s="131">
        <f>D264-F264</f>
        <v>0.4285714285714286</v>
      </c>
    </row>
    <row r="265" spans="2:8" s="3" customFormat="1" ht="15" customHeight="1" x14ac:dyDescent="0.25">
      <c r="B265" s="27" t="s">
        <v>207</v>
      </c>
      <c r="C265" s="37">
        <v>7</v>
      </c>
      <c r="D265" s="27">
        <v>1</v>
      </c>
      <c r="E265" s="37">
        <v>6</v>
      </c>
      <c r="F265" s="106">
        <f>E265/C265</f>
        <v>0.8571428571428571</v>
      </c>
      <c r="G265" s="37">
        <f>C265-E265</f>
        <v>1</v>
      </c>
      <c r="H265" s="131">
        <f>D265-F265</f>
        <v>0.1428571428571429</v>
      </c>
    </row>
    <row r="266" spans="2:8" s="3" customFormat="1" ht="15" customHeight="1" x14ac:dyDescent="0.25">
      <c r="B266" s="27" t="s">
        <v>220</v>
      </c>
      <c r="C266" s="37">
        <v>7</v>
      </c>
      <c r="D266" s="27">
        <v>1</v>
      </c>
      <c r="E266" s="37">
        <v>6</v>
      </c>
      <c r="F266" s="106">
        <f>E266/C266</f>
        <v>0.8571428571428571</v>
      </c>
      <c r="G266" s="37">
        <f>C266-E266</f>
        <v>1</v>
      </c>
      <c r="H266" s="131">
        <f>D266-F266</f>
        <v>0.1428571428571429</v>
      </c>
    </row>
    <row r="267" spans="2:8" s="3" customFormat="1" ht="15" customHeight="1" x14ac:dyDescent="0.25">
      <c r="B267" s="27" t="s">
        <v>375</v>
      </c>
      <c r="C267" s="37">
        <v>6</v>
      </c>
      <c r="D267" s="27">
        <v>1</v>
      </c>
      <c r="E267" s="37">
        <v>1</v>
      </c>
      <c r="F267" s="106">
        <f>E267/C267</f>
        <v>0.16666666666666666</v>
      </c>
      <c r="G267" s="37">
        <f>C267-E267</f>
        <v>5</v>
      </c>
      <c r="H267" s="131">
        <f>D267-F267</f>
        <v>0.83333333333333337</v>
      </c>
    </row>
    <row r="268" spans="2:8" s="3" customFormat="1" ht="15" customHeight="1" x14ac:dyDescent="0.25">
      <c r="B268" s="27" t="s">
        <v>355</v>
      </c>
      <c r="C268" s="37">
        <v>5</v>
      </c>
      <c r="D268" s="27">
        <v>1</v>
      </c>
      <c r="E268" s="37">
        <v>2</v>
      </c>
      <c r="F268" s="106">
        <f>E268/C268</f>
        <v>0.4</v>
      </c>
      <c r="G268" s="37">
        <f>C268-E268</f>
        <v>3</v>
      </c>
      <c r="H268" s="131">
        <f>D268-F268</f>
        <v>0.6</v>
      </c>
    </row>
    <row r="269" spans="2:8" s="3" customFormat="1" ht="15" customHeight="1" x14ac:dyDescent="0.25">
      <c r="B269" s="27" t="s">
        <v>276</v>
      </c>
      <c r="C269" s="37">
        <v>5</v>
      </c>
      <c r="D269" s="27">
        <v>1</v>
      </c>
      <c r="E269" s="37">
        <v>3</v>
      </c>
      <c r="F269" s="106">
        <f>E269/C269</f>
        <v>0.6</v>
      </c>
      <c r="G269" s="37">
        <f>C269-E269</f>
        <v>2</v>
      </c>
      <c r="H269" s="131">
        <f>D269-F269</f>
        <v>0.4</v>
      </c>
    </row>
    <row r="270" spans="2:8" s="3" customFormat="1" ht="15" customHeight="1" x14ac:dyDescent="0.25">
      <c r="B270" s="27" t="s">
        <v>224</v>
      </c>
      <c r="C270" s="37">
        <v>5</v>
      </c>
      <c r="D270" s="27">
        <v>1</v>
      </c>
      <c r="E270" s="37">
        <v>4</v>
      </c>
      <c r="F270" s="106">
        <f>E270/C270</f>
        <v>0.8</v>
      </c>
      <c r="G270" s="37">
        <f>C270-E270</f>
        <v>1</v>
      </c>
      <c r="H270" s="131">
        <f>D270-F270</f>
        <v>0.19999999999999996</v>
      </c>
    </row>
    <row r="271" spans="2:8" s="3" customFormat="1" ht="15" customHeight="1" x14ac:dyDescent="0.25">
      <c r="B271" s="27" t="s">
        <v>294</v>
      </c>
      <c r="C271" s="37">
        <v>5</v>
      </c>
      <c r="D271" s="27">
        <v>1</v>
      </c>
      <c r="E271" s="37">
        <v>5</v>
      </c>
      <c r="F271" s="106">
        <f>E271/C271</f>
        <v>1</v>
      </c>
      <c r="G271" s="37">
        <f>C271-E271</f>
        <v>0</v>
      </c>
      <c r="H271" s="131">
        <f>D271-F271</f>
        <v>0</v>
      </c>
    </row>
    <row r="272" spans="2:8" s="3" customFormat="1" ht="15" customHeight="1" x14ac:dyDescent="0.25">
      <c r="B272" s="27" t="s">
        <v>249</v>
      </c>
      <c r="C272" s="37">
        <v>4</v>
      </c>
      <c r="D272" s="27">
        <v>1</v>
      </c>
      <c r="E272" s="37">
        <v>3</v>
      </c>
      <c r="F272" s="106">
        <f>E272/C272</f>
        <v>0.75</v>
      </c>
      <c r="G272" s="37">
        <f>C272-E272</f>
        <v>1</v>
      </c>
      <c r="H272" s="131">
        <f>D272-F272</f>
        <v>0.25</v>
      </c>
    </row>
    <row r="273" spans="2:8" s="3" customFormat="1" ht="15" customHeight="1" x14ac:dyDescent="0.25">
      <c r="B273" s="27" t="s">
        <v>288</v>
      </c>
      <c r="C273" s="37">
        <v>4</v>
      </c>
      <c r="D273" s="27">
        <v>1</v>
      </c>
      <c r="E273" s="37">
        <v>3</v>
      </c>
      <c r="F273" s="106">
        <f>E273/C273</f>
        <v>0.75</v>
      </c>
      <c r="G273" s="37">
        <f>C273-E273</f>
        <v>1</v>
      </c>
      <c r="H273" s="131">
        <f>D273-F273</f>
        <v>0.25</v>
      </c>
    </row>
    <row r="274" spans="2:8" s="3" customFormat="1" ht="15" customHeight="1" x14ac:dyDescent="0.25">
      <c r="B274" s="27" t="s">
        <v>397</v>
      </c>
      <c r="C274" s="37">
        <v>3</v>
      </c>
      <c r="D274" s="27">
        <v>1</v>
      </c>
      <c r="E274" s="37">
        <v>1</v>
      </c>
      <c r="F274" s="106">
        <f>E274/C274</f>
        <v>0.33333333333333331</v>
      </c>
      <c r="G274" s="37">
        <f>C274-E274</f>
        <v>2</v>
      </c>
      <c r="H274" s="131">
        <f>D274-F274</f>
        <v>0.66666666666666674</v>
      </c>
    </row>
    <row r="275" spans="2:8" s="3" customFormat="1" ht="15" customHeight="1" x14ac:dyDescent="0.25">
      <c r="B275" s="27" t="s">
        <v>208</v>
      </c>
      <c r="C275" s="37">
        <v>3</v>
      </c>
      <c r="D275" s="27">
        <v>1</v>
      </c>
      <c r="E275" s="37">
        <v>3</v>
      </c>
      <c r="F275" s="106">
        <f>E275/C275</f>
        <v>1</v>
      </c>
      <c r="G275" s="37">
        <f>C275-E275</f>
        <v>0</v>
      </c>
      <c r="H275" s="131">
        <f>D275-F275</f>
        <v>0</v>
      </c>
    </row>
    <row r="276" spans="2:8" s="3" customFormat="1" ht="15" customHeight="1" x14ac:dyDescent="0.25">
      <c r="B276" s="27" t="s">
        <v>310</v>
      </c>
      <c r="C276" s="37">
        <v>3</v>
      </c>
      <c r="D276" s="27">
        <v>1</v>
      </c>
      <c r="E276" s="37">
        <v>3</v>
      </c>
      <c r="F276" s="106">
        <f>E276/C276</f>
        <v>1</v>
      </c>
      <c r="G276" s="37">
        <f>C276-E276</f>
        <v>0</v>
      </c>
      <c r="H276" s="131">
        <f>D276-F276</f>
        <v>0</v>
      </c>
    </row>
    <row r="277" spans="2:8" s="3" customFormat="1" ht="15" customHeight="1" x14ac:dyDescent="0.25">
      <c r="B277" s="27" t="s">
        <v>289</v>
      </c>
      <c r="C277" s="37">
        <v>3</v>
      </c>
      <c r="D277" s="27">
        <v>1</v>
      </c>
      <c r="E277" s="37">
        <v>3</v>
      </c>
      <c r="F277" s="106">
        <f>E277/C277</f>
        <v>1</v>
      </c>
      <c r="G277" s="37">
        <f>C277-E277</f>
        <v>0</v>
      </c>
      <c r="H277" s="131">
        <f>D277-F277</f>
        <v>0</v>
      </c>
    </row>
    <row r="278" spans="2:8" s="3" customFormat="1" ht="15" customHeight="1" x14ac:dyDescent="0.25">
      <c r="B278" s="27" t="s">
        <v>221</v>
      </c>
      <c r="C278" s="37">
        <v>3</v>
      </c>
      <c r="D278" s="27">
        <v>1</v>
      </c>
      <c r="E278" s="37">
        <v>3</v>
      </c>
      <c r="F278" s="106">
        <f>E278/C278</f>
        <v>1</v>
      </c>
      <c r="G278" s="37">
        <f>C278-E278</f>
        <v>0</v>
      </c>
      <c r="H278" s="131">
        <f>D278-F278</f>
        <v>0</v>
      </c>
    </row>
    <row r="279" spans="2:8" s="3" customFormat="1" ht="15" customHeight="1" x14ac:dyDescent="0.25">
      <c r="B279" s="27" t="s">
        <v>398</v>
      </c>
      <c r="C279" s="37">
        <v>2</v>
      </c>
      <c r="D279" s="27">
        <v>1</v>
      </c>
      <c r="E279" s="37"/>
      <c r="F279" s="106">
        <f>E279/C279</f>
        <v>0</v>
      </c>
      <c r="G279" s="37">
        <f>C279-E279</f>
        <v>2</v>
      </c>
      <c r="H279" s="131">
        <f>D279-F279</f>
        <v>1</v>
      </c>
    </row>
    <row r="280" spans="2:8" s="3" customFormat="1" ht="15" customHeight="1" x14ac:dyDescent="0.25">
      <c r="B280" s="27" t="s">
        <v>354</v>
      </c>
      <c r="C280" s="37">
        <v>2</v>
      </c>
      <c r="D280" s="27">
        <v>1</v>
      </c>
      <c r="E280" s="37">
        <v>1</v>
      </c>
      <c r="F280" s="106">
        <f>E280/C280</f>
        <v>0.5</v>
      </c>
      <c r="G280" s="37">
        <f>C280-E280</f>
        <v>1</v>
      </c>
      <c r="H280" s="131">
        <f>D280-F280</f>
        <v>0.5</v>
      </c>
    </row>
    <row r="281" spans="2:8" s="3" customFormat="1" ht="15" customHeight="1" x14ac:dyDescent="0.25">
      <c r="B281" s="27" t="s">
        <v>339</v>
      </c>
      <c r="C281" s="37">
        <v>2</v>
      </c>
      <c r="D281" s="27">
        <v>1</v>
      </c>
      <c r="E281" s="37">
        <v>2</v>
      </c>
      <c r="F281" s="106">
        <f>E281/C281</f>
        <v>1</v>
      </c>
      <c r="G281" s="37">
        <f>C281-E281</f>
        <v>0</v>
      </c>
      <c r="H281" s="131">
        <f>D281-F281</f>
        <v>0</v>
      </c>
    </row>
    <row r="282" spans="2:8" s="3" customFormat="1" ht="15" customHeight="1" x14ac:dyDescent="0.25">
      <c r="B282" s="27" t="s">
        <v>356</v>
      </c>
      <c r="C282" s="37">
        <v>2</v>
      </c>
      <c r="D282" s="27">
        <v>1</v>
      </c>
      <c r="E282" s="37">
        <v>2</v>
      </c>
      <c r="F282" s="106">
        <f>E282/C282</f>
        <v>1</v>
      </c>
      <c r="G282" s="37">
        <f>C282-E282</f>
        <v>0</v>
      </c>
      <c r="H282" s="131">
        <f>D282-F282</f>
        <v>0</v>
      </c>
    </row>
    <row r="283" spans="2:8" s="3" customFormat="1" ht="15" customHeight="1" x14ac:dyDescent="0.25">
      <c r="B283" s="27" t="s">
        <v>406</v>
      </c>
      <c r="C283" s="37">
        <v>1</v>
      </c>
      <c r="D283" s="27">
        <v>1</v>
      </c>
      <c r="E283" s="37"/>
      <c r="F283" s="106">
        <f>E283/C283</f>
        <v>0</v>
      </c>
      <c r="G283" s="37">
        <f>C283-E283</f>
        <v>1</v>
      </c>
      <c r="H283" s="131">
        <f>D283-F283</f>
        <v>1</v>
      </c>
    </row>
    <row r="284" spans="2:8" s="3" customFormat="1" ht="15" customHeight="1" x14ac:dyDescent="0.25">
      <c r="B284" s="27" t="s">
        <v>400</v>
      </c>
      <c r="C284" s="37">
        <v>1</v>
      </c>
      <c r="D284" s="27">
        <v>1</v>
      </c>
      <c r="E284" s="37"/>
      <c r="F284" s="106">
        <f>E284/C284</f>
        <v>0</v>
      </c>
      <c r="G284" s="37">
        <f>C284-E284</f>
        <v>1</v>
      </c>
      <c r="H284" s="131">
        <f>D284-F284</f>
        <v>1</v>
      </c>
    </row>
    <row r="285" spans="2:8" s="3" customFormat="1" ht="15" customHeight="1" x14ac:dyDescent="0.25">
      <c r="B285" s="27" t="s">
        <v>399</v>
      </c>
      <c r="C285" s="37">
        <v>1</v>
      </c>
      <c r="D285" s="27">
        <v>1</v>
      </c>
      <c r="E285" s="37">
        <v>1</v>
      </c>
      <c r="F285" s="106">
        <f>E285/C285</f>
        <v>1</v>
      </c>
      <c r="G285" s="37">
        <f>C285-E285</f>
        <v>0</v>
      </c>
      <c r="H285" s="131">
        <f>D285-F285</f>
        <v>0</v>
      </c>
    </row>
    <row r="286" spans="2:8" s="3" customFormat="1" ht="15" customHeight="1" x14ac:dyDescent="0.25">
      <c r="B286" s="27" t="s">
        <v>396</v>
      </c>
      <c r="C286" s="37">
        <v>1</v>
      </c>
      <c r="D286" s="27">
        <v>1</v>
      </c>
      <c r="E286" s="37">
        <v>1</v>
      </c>
      <c r="F286" s="106">
        <f>E286/C286</f>
        <v>1</v>
      </c>
      <c r="G286" s="37">
        <f>C286-E286</f>
        <v>0</v>
      </c>
      <c r="H286" s="131">
        <f>D286-F286</f>
        <v>0</v>
      </c>
    </row>
    <row r="287" spans="2:8" s="3" customFormat="1" ht="15" customHeight="1" x14ac:dyDescent="0.25">
      <c r="B287" s="27" t="s">
        <v>376</v>
      </c>
      <c r="C287" s="37">
        <v>1</v>
      </c>
      <c r="D287" s="27">
        <v>1</v>
      </c>
      <c r="E287" s="37">
        <v>1</v>
      </c>
      <c r="F287" s="106">
        <f>E287/C287</f>
        <v>1</v>
      </c>
      <c r="G287" s="37">
        <f>C287-E287</f>
        <v>0</v>
      </c>
      <c r="H287" s="131">
        <f>D287-F287</f>
        <v>0</v>
      </c>
    </row>
    <row r="288" spans="2:8" s="3" customFormat="1" ht="15" customHeight="1" x14ac:dyDescent="0.25">
      <c r="B288" s="27" t="s">
        <v>211</v>
      </c>
      <c r="C288" s="37">
        <v>1</v>
      </c>
      <c r="D288" s="27">
        <v>1</v>
      </c>
      <c r="E288" s="37">
        <v>1</v>
      </c>
      <c r="F288" s="106">
        <f>E288/C288</f>
        <v>1</v>
      </c>
      <c r="G288" s="37">
        <f>C288-E288</f>
        <v>0</v>
      </c>
      <c r="H288" s="131">
        <f>D288-F288</f>
        <v>0</v>
      </c>
    </row>
    <row r="289" spans="2:8" s="3" customFormat="1" ht="15" customHeight="1" x14ac:dyDescent="0.25">
      <c r="B289" s="27" t="s">
        <v>401</v>
      </c>
      <c r="C289" s="37">
        <v>1</v>
      </c>
      <c r="D289" s="27">
        <v>1</v>
      </c>
      <c r="E289" s="37">
        <v>1</v>
      </c>
      <c r="F289" s="106">
        <f>E289/C289</f>
        <v>1</v>
      </c>
      <c r="G289" s="37">
        <f>C289-E289</f>
        <v>0</v>
      </c>
      <c r="H289" s="131">
        <f>D289-F289</f>
        <v>0</v>
      </c>
    </row>
    <row r="290" spans="2:8" s="3" customFormat="1" ht="15" customHeight="1" x14ac:dyDescent="0.25">
      <c r="B290" s="27" t="s">
        <v>219</v>
      </c>
      <c r="C290" s="37">
        <v>1</v>
      </c>
      <c r="D290" s="27">
        <v>1</v>
      </c>
      <c r="E290" s="37">
        <v>1</v>
      </c>
      <c r="F290" s="106">
        <f>E290/C290</f>
        <v>1</v>
      </c>
      <c r="G290" s="37">
        <f>C290-E290</f>
        <v>0</v>
      </c>
      <c r="H290" s="131">
        <f>D290-F290</f>
        <v>0</v>
      </c>
    </row>
    <row r="291" spans="2:8" s="3" customFormat="1" ht="15" customHeight="1" x14ac:dyDescent="0.3">
      <c r="B291" s="65" t="s">
        <v>15</v>
      </c>
      <c r="C291" s="85">
        <v>783</v>
      </c>
      <c r="D291" s="65">
        <v>1</v>
      </c>
      <c r="E291" s="85">
        <v>634</v>
      </c>
      <c r="F291" s="107">
        <f t="shared" ref="F291" si="27">E291/C291</f>
        <v>0.80970625798212004</v>
      </c>
      <c r="G291" s="85">
        <f t="shared" ref="G291" si="28">C291-E291</f>
        <v>149</v>
      </c>
      <c r="H291" s="132">
        <f t="shared" ref="H291" si="29">D291-F291</f>
        <v>0.19029374201787996</v>
      </c>
    </row>
    <row r="292" spans="2:8" s="3" customFormat="1" ht="15" customHeight="1" x14ac:dyDescent="0.25">
      <c r="B292" s="66" t="s">
        <v>229</v>
      </c>
      <c r="C292" s="86">
        <v>233</v>
      </c>
      <c r="D292" s="66">
        <v>1</v>
      </c>
      <c r="E292" s="86">
        <v>231</v>
      </c>
      <c r="F292" s="108">
        <f>E292/C292</f>
        <v>0.99141630901287559</v>
      </c>
      <c r="G292" s="86">
        <f>C292-E292</f>
        <v>2</v>
      </c>
      <c r="H292" s="24">
        <f>D292-F292</f>
        <v>8.5836909871244149E-3</v>
      </c>
    </row>
    <row r="293" spans="2:8" s="3" customFormat="1" ht="15" customHeight="1" x14ac:dyDescent="0.25">
      <c r="B293" s="66" t="s">
        <v>21</v>
      </c>
      <c r="C293" s="86">
        <v>81</v>
      </c>
      <c r="D293" s="66">
        <v>1</v>
      </c>
      <c r="E293" s="86">
        <v>68</v>
      </c>
      <c r="F293" s="108">
        <f>E293/C293</f>
        <v>0.83950617283950613</v>
      </c>
      <c r="G293" s="86">
        <f>C293-E293</f>
        <v>13</v>
      </c>
      <c r="H293" s="24">
        <f>D293-F293</f>
        <v>0.16049382716049387</v>
      </c>
    </row>
    <row r="294" spans="2:8" s="3" customFormat="1" ht="15" customHeight="1" x14ac:dyDescent="0.25">
      <c r="B294" s="66" t="s">
        <v>16</v>
      </c>
      <c r="C294" s="86">
        <v>54</v>
      </c>
      <c r="D294" s="66">
        <v>1</v>
      </c>
      <c r="E294" s="86">
        <v>35</v>
      </c>
      <c r="F294" s="108">
        <f>E294/C294</f>
        <v>0.64814814814814814</v>
      </c>
      <c r="G294" s="86">
        <f>C294-E294</f>
        <v>19</v>
      </c>
      <c r="H294" s="24">
        <f>D294-F294</f>
        <v>0.35185185185185186</v>
      </c>
    </row>
    <row r="295" spans="2:8" s="3" customFormat="1" ht="15" customHeight="1" x14ac:dyDescent="0.25">
      <c r="B295" s="66" t="s">
        <v>26</v>
      </c>
      <c r="C295" s="86">
        <v>46</v>
      </c>
      <c r="D295" s="66">
        <v>1</v>
      </c>
      <c r="E295" s="86">
        <v>34</v>
      </c>
      <c r="F295" s="108">
        <f>E295/C295</f>
        <v>0.73913043478260865</v>
      </c>
      <c r="G295" s="86">
        <f>C295-E295</f>
        <v>12</v>
      </c>
      <c r="H295" s="24">
        <f>D295-F295</f>
        <v>0.26086956521739135</v>
      </c>
    </row>
    <row r="296" spans="2:8" s="3" customFormat="1" ht="15" customHeight="1" x14ac:dyDescent="0.25">
      <c r="B296" s="66" t="s">
        <v>17</v>
      </c>
      <c r="C296" s="86">
        <v>45</v>
      </c>
      <c r="D296" s="66">
        <v>1</v>
      </c>
      <c r="E296" s="86">
        <v>36</v>
      </c>
      <c r="F296" s="108">
        <f>E296/C296</f>
        <v>0.8</v>
      </c>
      <c r="G296" s="86">
        <f>C296-E296</f>
        <v>9</v>
      </c>
      <c r="H296" s="24">
        <f>D296-F296</f>
        <v>0.19999999999999996</v>
      </c>
    </row>
    <row r="297" spans="2:8" s="3" customFormat="1" ht="15" customHeight="1" x14ac:dyDescent="0.25">
      <c r="B297" s="66" t="s">
        <v>22</v>
      </c>
      <c r="C297" s="86">
        <v>44</v>
      </c>
      <c r="D297" s="66">
        <v>1</v>
      </c>
      <c r="E297" s="86">
        <v>29</v>
      </c>
      <c r="F297" s="108">
        <f>E297/C297</f>
        <v>0.65909090909090906</v>
      </c>
      <c r="G297" s="86">
        <f>C297-E297</f>
        <v>15</v>
      </c>
      <c r="H297" s="24">
        <f>D297-F297</f>
        <v>0.34090909090909094</v>
      </c>
    </row>
    <row r="298" spans="2:8" s="3" customFormat="1" ht="15" customHeight="1" x14ac:dyDescent="0.25">
      <c r="B298" s="66" t="s">
        <v>27</v>
      </c>
      <c r="C298" s="86">
        <v>34</v>
      </c>
      <c r="D298" s="66">
        <v>1</v>
      </c>
      <c r="E298" s="86">
        <v>27</v>
      </c>
      <c r="F298" s="108">
        <f>E298/C298</f>
        <v>0.79411764705882348</v>
      </c>
      <c r="G298" s="86">
        <f>C298-E298</f>
        <v>7</v>
      </c>
      <c r="H298" s="24">
        <f>D298-F298</f>
        <v>0.20588235294117652</v>
      </c>
    </row>
    <row r="299" spans="2:8" s="3" customFormat="1" ht="15" customHeight="1" x14ac:dyDescent="0.25">
      <c r="B299" s="66" t="s">
        <v>25</v>
      </c>
      <c r="C299" s="86">
        <v>32</v>
      </c>
      <c r="D299" s="66">
        <v>1</v>
      </c>
      <c r="E299" s="86">
        <v>23</v>
      </c>
      <c r="F299" s="108">
        <f>E299/C299</f>
        <v>0.71875</v>
      </c>
      <c r="G299" s="86">
        <f>C299-E299</f>
        <v>9</v>
      </c>
      <c r="H299" s="24">
        <f>D299-F299</f>
        <v>0.28125</v>
      </c>
    </row>
    <row r="300" spans="2:8" s="3" customFormat="1" ht="15" customHeight="1" x14ac:dyDescent="0.25">
      <c r="B300" s="66" t="s">
        <v>28</v>
      </c>
      <c r="C300" s="86">
        <v>23</v>
      </c>
      <c r="D300" s="66">
        <v>1</v>
      </c>
      <c r="E300" s="86">
        <v>17</v>
      </c>
      <c r="F300" s="108">
        <f>E300/C300</f>
        <v>0.73913043478260865</v>
      </c>
      <c r="G300" s="86">
        <f>C300-E300</f>
        <v>6</v>
      </c>
      <c r="H300" s="24">
        <f>D300-F300</f>
        <v>0.26086956521739135</v>
      </c>
    </row>
    <row r="301" spans="2:8" s="3" customFormat="1" ht="15" customHeight="1" x14ac:dyDescent="0.25">
      <c r="B301" s="66" t="s">
        <v>228</v>
      </c>
      <c r="C301" s="86">
        <v>22</v>
      </c>
      <c r="D301" s="66">
        <v>1</v>
      </c>
      <c r="E301" s="86">
        <v>16</v>
      </c>
      <c r="F301" s="108">
        <f>E301/C301</f>
        <v>0.72727272727272729</v>
      </c>
      <c r="G301" s="86">
        <f>C301-E301</f>
        <v>6</v>
      </c>
      <c r="H301" s="24">
        <f>D301-F301</f>
        <v>0.27272727272727271</v>
      </c>
    </row>
    <row r="302" spans="2:8" s="3" customFormat="1" ht="15" customHeight="1" x14ac:dyDescent="0.25">
      <c r="B302" s="66" t="s">
        <v>269</v>
      </c>
      <c r="C302" s="86">
        <v>18</v>
      </c>
      <c r="D302" s="66">
        <v>1</v>
      </c>
      <c r="E302" s="86">
        <v>13</v>
      </c>
      <c r="F302" s="108">
        <f>E302/C302</f>
        <v>0.72222222222222221</v>
      </c>
      <c r="G302" s="86">
        <f>C302-E302</f>
        <v>5</v>
      </c>
      <c r="H302" s="24">
        <f>D302-F302</f>
        <v>0.27777777777777779</v>
      </c>
    </row>
    <row r="303" spans="2:8" s="3" customFormat="1" ht="15" customHeight="1" x14ac:dyDescent="0.25">
      <c r="B303" s="66" t="s">
        <v>32</v>
      </c>
      <c r="C303" s="86">
        <v>17</v>
      </c>
      <c r="D303" s="66">
        <v>1</v>
      </c>
      <c r="E303" s="86">
        <v>10</v>
      </c>
      <c r="F303" s="108">
        <f>E303/C303</f>
        <v>0.58823529411764708</v>
      </c>
      <c r="G303" s="86">
        <f>C303-E303</f>
        <v>7</v>
      </c>
      <c r="H303" s="24">
        <f>D303-F303</f>
        <v>0.41176470588235292</v>
      </c>
    </row>
    <row r="304" spans="2:8" s="3" customFormat="1" ht="15" customHeight="1" x14ac:dyDescent="0.25">
      <c r="B304" s="66" t="s">
        <v>23</v>
      </c>
      <c r="C304" s="86">
        <v>16</v>
      </c>
      <c r="D304" s="66">
        <v>1</v>
      </c>
      <c r="E304" s="86">
        <v>9</v>
      </c>
      <c r="F304" s="108">
        <f>E304/C304</f>
        <v>0.5625</v>
      </c>
      <c r="G304" s="86">
        <f>C304-E304</f>
        <v>7</v>
      </c>
      <c r="H304" s="24">
        <f>D304-F304</f>
        <v>0.4375</v>
      </c>
    </row>
    <row r="305" spans="2:8" s="3" customFormat="1" ht="15" customHeight="1" x14ac:dyDescent="0.25">
      <c r="B305" s="66" t="s">
        <v>297</v>
      </c>
      <c r="C305" s="86">
        <v>14</v>
      </c>
      <c r="D305" s="66">
        <v>1</v>
      </c>
      <c r="E305" s="86">
        <v>9</v>
      </c>
      <c r="F305" s="108">
        <f>E305/C305</f>
        <v>0.6428571428571429</v>
      </c>
      <c r="G305" s="86">
        <f>C305-E305</f>
        <v>5</v>
      </c>
      <c r="H305" s="24">
        <f>D305-F305</f>
        <v>0.3571428571428571</v>
      </c>
    </row>
    <row r="306" spans="2:8" s="3" customFormat="1" ht="15" customHeight="1" x14ac:dyDescent="0.25">
      <c r="B306" s="66" t="s">
        <v>33</v>
      </c>
      <c r="C306" s="86">
        <v>10</v>
      </c>
      <c r="D306" s="66">
        <v>1</v>
      </c>
      <c r="E306" s="86">
        <v>5</v>
      </c>
      <c r="F306" s="108">
        <f>E306/C306</f>
        <v>0.5</v>
      </c>
      <c r="G306" s="86">
        <f>C306-E306</f>
        <v>5</v>
      </c>
      <c r="H306" s="24">
        <f>D306-F306</f>
        <v>0.5</v>
      </c>
    </row>
    <row r="307" spans="2:8" s="3" customFormat="1" ht="15" customHeight="1" x14ac:dyDescent="0.25">
      <c r="B307" s="66" t="s">
        <v>29</v>
      </c>
      <c r="C307" s="86">
        <v>10</v>
      </c>
      <c r="D307" s="66">
        <v>1</v>
      </c>
      <c r="E307" s="86">
        <v>6</v>
      </c>
      <c r="F307" s="108">
        <f>E307/C307</f>
        <v>0.6</v>
      </c>
      <c r="G307" s="86">
        <f>C307-E307</f>
        <v>4</v>
      </c>
      <c r="H307" s="24">
        <f>D307-F307</f>
        <v>0.4</v>
      </c>
    </row>
    <row r="308" spans="2:8" s="3" customFormat="1" ht="15" customHeight="1" x14ac:dyDescent="0.25">
      <c r="B308" s="66" t="s">
        <v>24</v>
      </c>
      <c r="C308" s="86">
        <v>10</v>
      </c>
      <c r="D308" s="66">
        <v>1</v>
      </c>
      <c r="E308" s="86">
        <v>8</v>
      </c>
      <c r="F308" s="108">
        <f>E308/C308</f>
        <v>0.8</v>
      </c>
      <c r="G308" s="86">
        <f>C308-E308</f>
        <v>2</v>
      </c>
      <c r="H308" s="24">
        <f>D308-F308</f>
        <v>0.19999999999999996</v>
      </c>
    </row>
    <row r="309" spans="2:8" s="3" customFormat="1" ht="15" customHeight="1" x14ac:dyDescent="0.25">
      <c r="B309" s="66" t="s">
        <v>212</v>
      </c>
      <c r="C309" s="86">
        <v>10</v>
      </c>
      <c r="D309" s="66">
        <v>1</v>
      </c>
      <c r="E309" s="86">
        <v>9</v>
      </c>
      <c r="F309" s="108">
        <f>E309/C309</f>
        <v>0.9</v>
      </c>
      <c r="G309" s="86">
        <f>C309-E309</f>
        <v>1</v>
      </c>
      <c r="H309" s="24">
        <f>D309-F309</f>
        <v>9.9999999999999978E-2</v>
      </c>
    </row>
    <row r="310" spans="2:8" s="3" customFormat="1" ht="15" customHeight="1" x14ac:dyDescent="0.25">
      <c r="B310" s="66" t="s">
        <v>31</v>
      </c>
      <c r="C310" s="86">
        <v>8</v>
      </c>
      <c r="D310" s="66">
        <v>1</v>
      </c>
      <c r="E310" s="86">
        <v>4</v>
      </c>
      <c r="F310" s="108">
        <f>E310/C310</f>
        <v>0.5</v>
      </c>
      <c r="G310" s="86">
        <f>C310-E310</f>
        <v>4</v>
      </c>
      <c r="H310" s="24">
        <f>D310-F310</f>
        <v>0.5</v>
      </c>
    </row>
    <row r="311" spans="2:8" s="3" customFormat="1" ht="15" customHeight="1" x14ac:dyDescent="0.25">
      <c r="B311" s="66" t="s">
        <v>312</v>
      </c>
      <c r="C311" s="86">
        <v>8</v>
      </c>
      <c r="D311" s="66">
        <v>1</v>
      </c>
      <c r="E311" s="86">
        <v>6</v>
      </c>
      <c r="F311" s="108">
        <f>E311/C311</f>
        <v>0.75</v>
      </c>
      <c r="G311" s="86">
        <f>C311-E311</f>
        <v>2</v>
      </c>
      <c r="H311" s="24">
        <f>D311-F311</f>
        <v>0.25</v>
      </c>
    </row>
    <row r="312" spans="2:8" s="3" customFormat="1" ht="15" customHeight="1" x14ac:dyDescent="0.25">
      <c r="B312" s="66" t="s">
        <v>34</v>
      </c>
      <c r="C312" s="86">
        <v>5</v>
      </c>
      <c r="D312" s="66">
        <v>1</v>
      </c>
      <c r="E312" s="86">
        <v>4</v>
      </c>
      <c r="F312" s="108">
        <f>E312/C312</f>
        <v>0.8</v>
      </c>
      <c r="G312" s="86">
        <f>C312-E312</f>
        <v>1</v>
      </c>
      <c r="H312" s="24">
        <f>D312-F312</f>
        <v>0.19999999999999996</v>
      </c>
    </row>
    <row r="313" spans="2:8" s="3" customFormat="1" ht="15" customHeight="1" x14ac:dyDescent="0.25">
      <c r="B313" s="66" t="s">
        <v>280</v>
      </c>
      <c r="C313" s="86">
        <v>5</v>
      </c>
      <c r="D313" s="66">
        <v>1</v>
      </c>
      <c r="E313" s="86">
        <v>4</v>
      </c>
      <c r="F313" s="108">
        <f>E313/C313</f>
        <v>0.8</v>
      </c>
      <c r="G313" s="86">
        <f>C313-E313</f>
        <v>1</v>
      </c>
      <c r="H313" s="24">
        <f>D313-F313</f>
        <v>0.19999999999999996</v>
      </c>
    </row>
    <row r="314" spans="2:8" s="3" customFormat="1" ht="15" customHeight="1" x14ac:dyDescent="0.25">
      <c r="B314" s="66" t="s">
        <v>363</v>
      </c>
      <c r="C314" s="86">
        <v>4</v>
      </c>
      <c r="D314" s="66">
        <v>1</v>
      </c>
      <c r="E314" s="86">
        <v>2</v>
      </c>
      <c r="F314" s="108">
        <f>E314/C314</f>
        <v>0.5</v>
      </c>
      <c r="G314" s="86">
        <f>C314-E314</f>
        <v>2</v>
      </c>
      <c r="H314" s="24">
        <f>D314-F314</f>
        <v>0.5</v>
      </c>
    </row>
    <row r="315" spans="2:8" s="3" customFormat="1" x14ac:dyDescent="0.25">
      <c r="B315" s="66" t="s">
        <v>342</v>
      </c>
      <c r="C315" s="86">
        <v>4</v>
      </c>
      <c r="D315" s="66">
        <v>1</v>
      </c>
      <c r="E315" s="86">
        <v>3</v>
      </c>
      <c r="F315" s="108">
        <f>E315/C315</f>
        <v>0.75</v>
      </c>
      <c r="G315" s="86">
        <f>C315-E315</f>
        <v>1</v>
      </c>
      <c r="H315" s="24">
        <f>D315-F315</f>
        <v>0.25</v>
      </c>
    </row>
    <row r="316" spans="2:8" s="3" customFormat="1" x14ac:dyDescent="0.25">
      <c r="B316" s="66" t="s">
        <v>18</v>
      </c>
      <c r="C316" s="86">
        <v>4</v>
      </c>
      <c r="D316" s="66">
        <v>1</v>
      </c>
      <c r="E316" s="86">
        <v>3</v>
      </c>
      <c r="F316" s="108">
        <f>E316/C316</f>
        <v>0.75</v>
      </c>
      <c r="G316" s="86">
        <f>C316-E316</f>
        <v>1</v>
      </c>
      <c r="H316" s="24">
        <f>D316-F316</f>
        <v>0.25</v>
      </c>
    </row>
    <row r="317" spans="2:8" s="3" customFormat="1" x14ac:dyDescent="0.25">
      <c r="B317" s="66" t="s">
        <v>341</v>
      </c>
      <c r="C317" s="86">
        <v>4</v>
      </c>
      <c r="D317" s="66">
        <v>1</v>
      </c>
      <c r="E317" s="86">
        <v>4</v>
      </c>
      <c r="F317" s="108">
        <f>E317/C317</f>
        <v>1</v>
      </c>
      <c r="G317" s="86">
        <f>C317-E317</f>
        <v>0</v>
      </c>
      <c r="H317" s="24">
        <f>D317-F317</f>
        <v>0</v>
      </c>
    </row>
    <row r="318" spans="2:8" s="3" customFormat="1" x14ac:dyDescent="0.25">
      <c r="B318" s="66" t="s">
        <v>20</v>
      </c>
      <c r="C318" s="86">
        <v>4</v>
      </c>
      <c r="D318" s="66">
        <v>1</v>
      </c>
      <c r="E318" s="86">
        <v>4</v>
      </c>
      <c r="F318" s="108">
        <f>E318/C318</f>
        <v>1</v>
      </c>
      <c r="G318" s="86">
        <f>C318-E318</f>
        <v>0</v>
      </c>
      <c r="H318" s="24">
        <f>D318-F318</f>
        <v>0</v>
      </c>
    </row>
    <row r="319" spans="2:8" s="3" customFormat="1" x14ac:dyDescent="0.25">
      <c r="B319" s="66" t="s">
        <v>19</v>
      </c>
      <c r="C319" s="86">
        <v>3</v>
      </c>
      <c r="D319" s="66">
        <v>1</v>
      </c>
      <c r="E319" s="86">
        <v>2</v>
      </c>
      <c r="F319" s="108">
        <f>E319/C319</f>
        <v>0.66666666666666663</v>
      </c>
      <c r="G319" s="86">
        <f>C319-E319</f>
        <v>1</v>
      </c>
      <c r="H319" s="24">
        <f>D319-F319</f>
        <v>0.33333333333333337</v>
      </c>
    </row>
    <row r="320" spans="2:8" s="3" customFormat="1" ht="15" customHeight="1" x14ac:dyDescent="0.25">
      <c r="B320" s="66" t="s">
        <v>240</v>
      </c>
      <c r="C320" s="86">
        <v>3</v>
      </c>
      <c r="D320" s="66">
        <v>1</v>
      </c>
      <c r="E320" s="86">
        <v>3</v>
      </c>
      <c r="F320" s="108">
        <f>E320/C320</f>
        <v>1</v>
      </c>
      <c r="G320" s="86">
        <f>C320-E320</f>
        <v>0</v>
      </c>
      <c r="H320" s="24">
        <f>D320-F320</f>
        <v>0</v>
      </c>
    </row>
    <row r="321" spans="2:8" s="3" customFormat="1" ht="15" customHeight="1" x14ac:dyDescent="0.25">
      <c r="B321" s="66" t="s">
        <v>364</v>
      </c>
      <c r="C321" s="86">
        <v>3</v>
      </c>
      <c r="D321" s="66">
        <v>1</v>
      </c>
      <c r="E321" s="86">
        <v>3</v>
      </c>
      <c r="F321" s="108">
        <f>E321/C321</f>
        <v>1</v>
      </c>
      <c r="G321" s="86">
        <f>C321-E321</f>
        <v>0</v>
      </c>
      <c r="H321" s="24">
        <f>D321-F321</f>
        <v>0</v>
      </c>
    </row>
    <row r="322" spans="2:8" s="3" customFormat="1" ht="15" customHeight="1" x14ac:dyDescent="0.25">
      <c r="B322" s="66" t="s">
        <v>30</v>
      </c>
      <c r="C322" s="86">
        <v>2</v>
      </c>
      <c r="D322" s="66">
        <v>1</v>
      </c>
      <c r="E322" s="86">
        <v>1</v>
      </c>
      <c r="F322" s="108">
        <f>E322/C322</f>
        <v>0.5</v>
      </c>
      <c r="G322" s="86">
        <f>C322-E322</f>
        <v>1</v>
      </c>
      <c r="H322" s="24">
        <f>D322-F322</f>
        <v>0.5</v>
      </c>
    </row>
    <row r="323" spans="2:8" s="3" customFormat="1" ht="15" customHeight="1" x14ac:dyDescent="0.25">
      <c r="B323" s="66" t="s">
        <v>378</v>
      </c>
      <c r="C323" s="86">
        <v>2</v>
      </c>
      <c r="D323" s="66">
        <v>1</v>
      </c>
      <c r="E323" s="86">
        <v>1</v>
      </c>
      <c r="F323" s="108">
        <f>E323/C323</f>
        <v>0.5</v>
      </c>
      <c r="G323" s="86">
        <f>C323-E323</f>
        <v>1</v>
      </c>
      <c r="H323" s="24">
        <f>D323-F323</f>
        <v>0.5</v>
      </c>
    </row>
    <row r="324" spans="2:8" s="3" customFormat="1" ht="15" customHeight="1" x14ac:dyDescent="0.25">
      <c r="B324" s="66" t="s">
        <v>35</v>
      </c>
      <c r="C324" s="86">
        <v>2</v>
      </c>
      <c r="D324" s="66">
        <v>1</v>
      </c>
      <c r="E324" s="86">
        <v>2</v>
      </c>
      <c r="F324" s="108">
        <f>E324/C324</f>
        <v>1</v>
      </c>
      <c r="G324" s="86">
        <f>C324-E324</f>
        <v>0</v>
      </c>
      <c r="H324" s="24">
        <f>D324-F324</f>
        <v>0</v>
      </c>
    </row>
    <row r="325" spans="2:8" s="3" customFormat="1" ht="15" customHeight="1" x14ac:dyDescent="0.25">
      <c r="B325" s="66" t="s">
        <v>279</v>
      </c>
      <c r="C325" s="86">
        <v>2</v>
      </c>
      <c r="D325" s="66">
        <v>1</v>
      </c>
      <c r="E325" s="86">
        <v>2</v>
      </c>
      <c r="F325" s="108">
        <f>E325/C325</f>
        <v>1</v>
      </c>
      <c r="G325" s="86">
        <f>C325-E325</f>
        <v>0</v>
      </c>
      <c r="H325" s="24">
        <f>D325-F325</f>
        <v>0</v>
      </c>
    </row>
    <row r="326" spans="2:8" s="3" customFormat="1" ht="15" customHeight="1" x14ac:dyDescent="0.25">
      <c r="B326" s="66" t="s">
        <v>379</v>
      </c>
      <c r="C326" s="86">
        <v>1</v>
      </c>
      <c r="D326" s="66">
        <v>1</v>
      </c>
      <c r="E326" s="86">
        <v>1</v>
      </c>
      <c r="F326" s="108">
        <f>E326/C326</f>
        <v>1</v>
      </c>
      <c r="G326" s="86">
        <f>C326-E326</f>
        <v>0</v>
      </c>
      <c r="H326" s="24">
        <f>D326-F326</f>
        <v>0</v>
      </c>
    </row>
    <row r="327" spans="2:8" s="3" customFormat="1" ht="15" customHeight="1" x14ac:dyDescent="0.3">
      <c r="B327" s="67" t="s">
        <v>36</v>
      </c>
      <c r="C327" s="87">
        <v>423</v>
      </c>
      <c r="D327" s="67">
        <v>1</v>
      </c>
      <c r="E327" s="87">
        <v>340</v>
      </c>
      <c r="F327" s="109">
        <f t="shared" ref="F327" si="30">E327/C327</f>
        <v>0.80378250591016553</v>
      </c>
      <c r="G327" s="87">
        <f t="shared" ref="G327" si="31">C327-E327</f>
        <v>83</v>
      </c>
      <c r="H327" s="133">
        <f t="shared" ref="H327" si="32">D327-F327</f>
        <v>0.19621749408983447</v>
      </c>
    </row>
    <row r="328" spans="2:8" s="3" customFormat="1" ht="15" customHeight="1" x14ac:dyDescent="0.25">
      <c r="B328" s="25" t="s">
        <v>41</v>
      </c>
      <c r="C328" s="35">
        <v>171</v>
      </c>
      <c r="D328" s="25">
        <v>1</v>
      </c>
      <c r="E328" s="35">
        <v>131</v>
      </c>
      <c r="F328" s="110">
        <f>E328/C328</f>
        <v>0.76608187134502925</v>
      </c>
      <c r="G328" s="35">
        <f>C328-E328</f>
        <v>40</v>
      </c>
      <c r="H328" s="134">
        <f>D328-F328</f>
        <v>0.23391812865497075</v>
      </c>
    </row>
    <row r="329" spans="2:8" s="3" customFormat="1" ht="15" customHeight="1" x14ac:dyDescent="0.25">
      <c r="B329" s="25" t="s">
        <v>47</v>
      </c>
      <c r="C329" s="35">
        <v>42</v>
      </c>
      <c r="D329" s="25">
        <v>1</v>
      </c>
      <c r="E329" s="35">
        <v>40</v>
      </c>
      <c r="F329" s="110">
        <f>E329/C329</f>
        <v>0.95238095238095233</v>
      </c>
      <c r="G329" s="35">
        <f>C329-E329</f>
        <v>2</v>
      </c>
      <c r="H329" s="134">
        <f>D329-F329</f>
        <v>4.7619047619047672E-2</v>
      </c>
    </row>
    <row r="330" spans="2:8" s="3" customFormat="1" ht="15" customHeight="1" x14ac:dyDescent="0.25">
      <c r="B330" s="25" t="s">
        <v>43</v>
      </c>
      <c r="C330" s="35">
        <v>33</v>
      </c>
      <c r="D330" s="25">
        <v>1</v>
      </c>
      <c r="E330" s="35">
        <v>26</v>
      </c>
      <c r="F330" s="110">
        <f>E330/C330</f>
        <v>0.78787878787878785</v>
      </c>
      <c r="G330" s="35">
        <f>C330-E330</f>
        <v>7</v>
      </c>
      <c r="H330" s="134">
        <f>D330-F330</f>
        <v>0.21212121212121215</v>
      </c>
    </row>
    <row r="331" spans="2:8" s="3" customFormat="1" ht="15" customHeight="1" x14ac:dyDescent="0.25">
      <c r="B331" s="25" t="s">
        <v>263</v>
      </c>
      <c r="C331" s="35">
        <v>29</v>
      </c>
      <c r="D331" s="25">
        <v>1</v>
      </c>
      <c r="E331" s="35">
        <v>26</v>
      </c>
      <c r="F331" s="110">
        <f>E331/C331</f>
        <v>0.89655172413793105</v>
      </c>
      <c r="G331" s="35">
        <f>C331-E331</f>
        <v>3</v>
      </c>
      <c r="H331" s="134">
        <f>D331-F331</f>
        <v>0.10344827586206895</v>
      </c>
    </row>
    <row r="332" spans="2:8" s="3" customFormat="1" ht="15" customHeight="1" x14ac:dyDescent="0.25">
      <c r="B332" s="25" t="s">
        <v>40</v>
      </c>
      <c r="C332" s="35">
        <v>25</v>
      </c>
      <c r="D332" s="25">
        <v>1</v>
      </c>
      <c r="E332" s="35">
        <v>23</v>
      </c>
      <c r="F332" s="110">
        <f>E332/C332</f>
        <v>0.92</v>
      </c>
      <c r="G332" s="35">
        <f>C332-E332</f>
        <v>2</v>
      </c>
      <c r="H332" s="134">
        <f>D332-F332</f>
        <v>7.999999999999996E-2</v>
      </c>
    </row>
    <row r="333" spans="2:8" s="3" customFormat="1" ht="15" customHeight="1" x14ac:dyDescent="0.25">
      <c r="B333" s="25" t="s">
        <v>281</v>
      </c>
      <c r="C333" s="35">
        <v>19</v>
      </c>
      <c r="D333" s="25">
        <v>1</v>
      </c>
      <c r="E333" s="35">
        <v>16</v>
      </c>
      <c r="F333" s="110">
        <f>E333/C333</f>
        <v>0.84210526315789469</v>
      </c>
      <c r="G333" s="35">
        <f>C333-E333</f>
        <v>3</v>
      </c>
      <c r="H333" s="134">
        <f>D333-F333</f>
        <v>0.15789473684210531</v>
      </c>
    </row>
    <row r="334" spans="2:8" s="3" customFormat="1" ht="15" customHeight="1" x14ac:dyDescent="0.25">
      <c r="B334" s="25" t="s">
        <v>277</v>
      </c>
      <c r="C334" s="35">
        <v>17</v>
      </c>
      <c r="D334" s="25">
        <v>1</v>
      </c>
      <c r="E334" s="35">
        <v>13</v>
      </c>
      <c r="F334" s="110">
        <f>E334/C334</f>
        <v>0.76470588235294112</v>
      </c>
      <c r="G334" s="35">
        <f>C334-E334</f>
        <v>4</v>
      </c>
      <c r="H334" s="134">
        <f>D334-F334</f>
        <v>0.23529411764705888</v>
      </c>
    </row>
    <row r="335" spans="2:8" s="3" customFormat="1" ht="15" customHeight="1" x14ac:dyDescent="0.25">
      <c r="B335" s="25" t="s">
        <v>244</v>
      </c>
      <c r="C335" s="35">
        <v>11</v>
      </c>
      <c r="D335" s="25">
        <v>1</v>
      </c>
      <c r="E335" s="35">
        <v>7</v>
      </c>
      <c r="F335" s="110">
        <f>E335/C335</f>
        <v>0.63636363636363635</v>
      </c>
      <c r="G335" s="35">
        <f>C335-E335</f>
        <v>4</v>
      </c>
      <c r="H335" s="134">
        <f>D335-F335</f>
        <v>0.36363636363636365</v>
      </c>
    </row>
    <row r="336" spans="2:8" s="3" customFormat="1" ht="15" customHeight="1" x14ac:dyDescent="0.25">
      <c r="B336" s="25" t="s">
        <v>49</v>
      </c>
      <c r="C336" s="35">
        <v>11</v>
      </c>
      <c r="D336" s="25">
        <v>1</v>
      </c>
      <c r="E336" s="35">
        <v>9</v>
      </c>
      <c r="F336" s="110">
        <f>E336/C336</f>
        <v>0.81818181818181823</v>
      </c>
      <c r="G336" s="35">
        <f>C336-E336</f>
        <v>2</v>
      </c>
      <c r="H336" s="134">
        <f>D336-F336</f>
        <v>0.18181818181818177</v>
      </c>
    </row>
    <row r="337" spans="2:8" s="3" customFormat="1" ht="15" customHeight="1" x14ac:dyDescent="0.25">
      <c r="B337" s="25" t="s">
        <v>45</v>
      </c>
      <c r="C337" s="35">
        <v>11</v>
      </c>
      <c r="D337" s="25">
        <v>1</v>
      </c>
      <c r="E337" s="35">
        <v>9</v>
      </c>
      <c r="F337" s="110">
        <f>E337/C337</f>
        <v>0.81818181818181823</v>
      </c>
      <c r="G337" s="35">
        <f>C337-E337</f>
        <v>2</v>
      </c>
      <c r="H337" s="134">
        <f>D337-F337</f>
        <v>0.18181818181818177</v>
      </c>
    </row>
    <row r="338" spans="2:8" s="3" customFormat="1" ht="15" customHeight="1" x14ac:dyDescent="0.25">
      <c r="B338" s="25" t="s">
        <v>44</v>
      </c>
      <c r="C338" s="35">
        <v>9</v>
      </c>
      <c r="D338" s="25">
        <v>1</v>
      </c>
      <c r="E338" s="35">
        <v>8</v>
      </c>
      <c r="F338" s="110">
        <f>E338/C338</f>
        <v>0.88888888888888884</v>
      </c>
      <c r="G338" s="35">
        <f>C338-E338</f>
        <v>1</v>
      </c>
      <c r="H338" s="134">
        <f>D338-F338</f>
        <v>0.11111111111111116</v>
      </c>
    </row>
    <row r="339" spans="2:8" s="3" customFormat="1" ht="15" customHeight="1" x14ac:dyDescent="0.25">
      <c r="B339" s="25" t="s">
        <v>38</v>
      </c>
      <c r="C339" s="35">
        <v>8</v>
      </c>
      <c r="D339" s="25">
        <v>1</v>
      </c>
      <c r="E339" s="35">
        <v>8</v>
      </c>
      <c r="F339" s="110">
        <f>E339/C339</f>
        <v>1</v>
      </c>
      <c r="G339" s="35">
        <f>C339-E339</f>
        <v>0</v>
      </c>
      <c r="H339" s="134">
        <f>D339-F339</f>
        <v>0</v>
      </c>
    </row>
    <row r="340" spans="2:8" s="3" customFormat="1" ht="15" customHeight="1" x14ac:dyDescent="0.25">
      <c r="B340" s="25" t="s">
        <v>313</v>
      </c>
      <c r="C340" s="35">
        <v>7</v>
      </c>
      <c r="D340" s="25">
        <v>1</v>
      </c>
      <c r="E340" s="35">
        <v>5</v>
      </c>
      <c r="F340" s="110">
        <f>E340/C340</f>
        <v>0.7142857142857143</v>
      </c>
      <c r="G340" s="35">
        <f>C340-E340</f>
        <v>2</v>
      </c>
      <c r="H340" s="134">
        <f>D340-F340</f>
        <v>0.2857142857142857</v>
      </c>
    </row>
    <row r="341" spans="2:8" s="3" customFormat="1" ht="15" customHeight="1" x14ac:dyDescent="0.25">
      <c r="B341" s="25" t="s">
        <v>357</v>
      </c>
      <c r="C341" s="35">
        <v>6</v>
      </c>
      <c r="D341" s="25">
        <v>1</v>
      </c>
      <c r="E341" s="35">
        <v>3</v>
      </c>
      <c r="F341" s="110">
        <f>E341/C341</f>
        <v>0.5</v>
      </c>
      <c r="G341" s="35">
        <f>C341-E341</f>
        <v>3</v>
      </c>
      <c r="H341" s="134">
        <f>D341-F341</f>
        <v>0.5</v>
      </c>
    </row>
    <row r="342" spans="2:8" s="3" customFormat="1" ht="15" customHeight="1" x14ac:dyDescent="0.25">
      <c r="B342" s="25" t="s">
        <v>314</v>
      </c>
      <c r="C342" s="35">
        <v>6</v>
      </c>
      <c r="D342" s="25">
        <v>1</v>
      </c>
      <c r="E342" s="35">
        <v>3</v>
      </c>
      <c r="F342" s="110">
        <f>E342/C342</f>
        <v>0.5</v>
      </c>
      <c r="G342" s="35">
        <f>C342-E342</f>
        <v>3</v>
      </c>
      <c r="H342" s="134">
        <f>D342-F342</f>
        <v>0.5</v>
      </c>
    </row>
    <row r="343" spans="2:8" s="3" customFormat="1" ht="15" customHeight="1" x14ac:dyDescent="0.25">
      <c r="B343" s="25" t="s">
        <v>46</v>
      </c>
      <c r="C343" s="35">
        <v>5</v>
      </c>
      <c r="D343" s="25">
        <v>1</v>
      </c>
      <c r="E343" s="35">
        <v>3</v>
      </c>
      <c r="F343" s="110">
        <f>E343/C343</f>
        <v>0.6</v>
      </c>
      <c r="G343" s="35">
        <f>C343-E343</f>
        <v>2</v>
      </c>
      <c r="H343" s="134">
        <f>D343-F343</f>
        <v>0.4</v>
      </c>
    </row>
    <row r="344" spans="2:8" s="3" customFormat="1" ht="15" customHeight="1" x14ac:dyDescent="0.25">
      <c r="B344" s="25" t="s">
        <v>328</v>
      </c>
      <c r="C344" s="35">
        <v>3</v>
      </c>
      <c r="D344" s="25">
        <v>1</v>
      </c>
      <c r="E344" s="35">
        <v>3</v>
      </c>
      <c r="F344" s="110">
        <f>E344/C344</f>
        <v>1</v>
      </c>
      <c r="G344" s="35">
        <f>C344-E344</f>
        <v>0</v>
      </c>
      <c r="H344" s="134">
        <f>D344-F344</f>
        <v>0</v>
      </c>
    </row>
    <row r="345" spans="2:8" s="3" customFormat="1" ht="15" customHeight="1" x14ac:dyDescent="0.25">
      <c r="B345" s="25" t="s">
        <v>48</v>
      </c>
      <c r="C345" s="35">
        <v>3</v>
      </c>
      <c r="D345" s="25">
        <v>1</v>
      </c>
      <c r="E345" s="35">
        <v>3</v>
      </c>
      <c r="F345" s="110">
        <f>E345/C345</f>
        <v>1</v>
      </c>
      <c r="G345" s="35">
        <f>C345-E345</f>
        <v>0</v>
      </c>
      <c r="H345" s="134">
        <f>D345-F345</f>
        <v>0</v>
      </c>
    </row>
    <row r="346" spans="2:8" s="3" customFormat="1" ht="15" customHeight="1" x14ac:dyDescent="0.25">
      <c r="B346" s="25" t="s">
        <v>262</v>
      </c>
      <c r="C346" s="35">
        <v>2</v>
      </c>
      <c r="D346" s="25">
        <v>1</v>
      </c>
      <c r="E346" s="35">
        <v>1</v>
      </c>
      <c r="F346" s="110">
        <f>E346/C346</f>
        <v>0.5</v>
      </c>
      <c r="G346" s="35">
        <f>C346-E346</f>
        <v>1</v>
      </c>
      <c r="H346" s="134">
        <f>D346-F346</f>
        <v>0.5</v>
      </c>
    </row>
    <row r="347" spans="2:8" s="3" customFormat="1" ht="15" customHeight="1" x14ac:dyDescent="0.25">
      <c r="B347" s="25" t="s">
        <v>377</v>
      </c>
      <c r="C347" s="35">
        <v>1</v>
      </c>
      <c r="D347" s="25">
        <v>1</v>
      </c>
      <c r="E347" s="35"/>
      <c r="F347" s="110">
        <f>E347/C347</f>
        <v>0</v>
      </c>
      <c r="G347" s="35">
        <f>C347-E347</f>
        <v>1</v>
      </c>
      <c r="H347" s="134">
        <f>D347-F347</f>
        <v>1</v>
      </c>
    </row>
    <row r="348" spans="2:8" s="3" customFormat="1" ht="15" customHeight="1" x14ac:dyDescent="0.25">
      <c r="B348" s="25" t="s">
        <v>380</v>
      </c>
      <c r="C348" s="35">
        <v>1</v>
      </c>
      <c r="D348" s="25">
        <v>1</v>
      </c>
      <c r="E348" s="35"/>
      <c r="F348" s="110">
        <f>E348/C348</f>
        <v>0</v>
      </c>
      <c r="G348" s="35">
        <f>C348-E348</f>
        <v>1</v>
      </c>
      <c r="H348" s="134">
        <f>D348-F348</f>
        <v>1</v>
      </c>
    </row>
    <row r="349" spans="2:8" s="3" customFormat="1" ht="15" customHeight="1" x14ac:dyDescent="0.25">
      <c r="B349" s="25" t="s">
        <v>381</v>
      </c>
      <c r="C349" s="35">
        <v>1</v>
      </c>
      <c r="D349" s="25">
        <v>1</v>
      </c>
      <c r="E349" s="35">
        <v>1</v>
      </c>
      <c r="F349" s="110">
        <f>E349/C349</f>
        <v>1</v>
      </c>
      <c r="G349" s="35">
        <f>C349-E349</f>
        <v>0</v>
      </c>
      <c r="H349" s="134">
        <f>D349-F349</f>
        <v>0</v>
      </c>
    </row>
    <row r="350" spans="2:8" s="3" customFormat="1" ht="15" customHeight="1" x14ac:dyDescent="0.25">
      <c r="B350" s="25" t="s">
        <v>39</v>
      </c>
      <c r="C350" s="35">
        <v>1</v>
      </c>
      <c r="D350" s="25">
        <v>1</v>
      </c>
      <c r="E350" s="35">
        <v>1</v>
      </c>
      <c r="F350" s="110">
        <f>E350/C350</f>
        <v>1</v>
      </c>
      <c r="G350" s="35">
        <f>C350-E350</f>
        <v>0</v>
      </c>
      <c r="H350" s="134">
        <f>D350-F350</f>
        <v>0</v>
      </c>
    </row>
    <row r="351" spans="2:8" s="3" customFormat="1" ht="15" customHeight="1" x14ac:dyDescent="0.25">
      <c r="B351" s="25" t="s">
        <v>42</v>
      </c>
      <c r="C351" s="35">
        <v>1</v>
      </c>
      <c r="D351" s="25">
        <v>1</v>
      </c>
      <c r="E351" s="35">
        <v>1</v>
      </c>
      <c r="F351" s="110">
        <f>E351/C351</f>
        <v>1</v>
      </c>
      <c r="G351" s="35">
        <f>C351-E351</f>
        <v>0</v>
      </c>
      <c r="H351" s="134">
        <f>D351-F351</f>
        <v>0</v>
      </c>
    </row>
    <row r="352" spans="2:8" s="3" customFormat="1" ht="15" customHeight="1" x14ac:dyDescent="0.3">
      <c r="B352" s="68" t="s">
        <v>51</v>
      </c>
      <c r="C352" s="88">
        <v>511</v>
      </c>
      <c r="D352" s="68">
        <v>1</v>
      </c>
      <c r="E352" s="88">
        <v>339</v>
      </c>
      <c r="F352" s="111">
        <f t="shared" ref="F352" si="33">E352/C352</f>
        <v>0.66340508806262233</v>
      </c>
      <c r="G352" s="88">
        <f t="shared" ref="G352" si="34">C352-E352</f>
        <v>172</v>
      </c>
      <c r="H352" s="135">
        <f t="shared" ref="H352" si="35">D352-F352</f>
        <v>0.33659491193737767</v>
      </c>
    </row>
    <row r="353" spans="2:8" s="3" customFormat="1" ht="15" customHeight="1" x14ac:dyDescent="0.25">
      <c r="B353" s="28" t="s">
        <v>55</v>
      </c>
      <c r="C353" s="38">
        <v>102</v>
      </c>
      <c r="D353" s="28">
        <v>1</v>
      </c>
      <c r="E353" s="38">
        <v>73</v>
      </c>
      <c r="F353" s="112">
        <f>E353/C353</f>
        <v>0.71568627450980393</v>
      </c>
      <c r="G353" s="38">
        <f>C353-E353</f>
        <v>29</v>
      </c>
      <c r="H353" s="136">
        <f>D353-F353</f>
        <v>0.28431372549019607</v>
      </c>
    </row>
    <row r="354" spans="2:8" s="3" customFormat="1" ht="15" customHeight="1" x14ac:dyDescent="0.25">
      <c r="B354" s="28" t="s">
        <v>57</v>
      </c>
      <c r="C354" s="38">
        <v>46</v>
      </c>
      <c r="D354" s="28">
        <v>1</v>
      </c>
      <c r="E354" s="38">
        <v>15</v>
      </c>
      <c r="F354" s="112">
        <f>E354/C354</f>
        <v>0.32608695652173914</v>
      </c>
      <c r="G354" s="38">
        <f>C354-E354</f>
        <v>31</v>
      </c>
      <c r="H354" s="136">
        <f>D354-F354</f>
        <v>0.67391304347826086</v>
      </c>
    </row>
    <row r="355" spans="2:8" s="3" customFormat="1" ht="15" customHeight="1" x14ac:dyDescent="0.25">
      <c r="B355" s="28" t="s">
        <v>54</v>
      </c>
      <c r="C355" s="38">
        <v>31</v>
      </c>
      <c r="D355" s="28">
        <v>1</v>
      </c>
      <c r="E355" s="38">
        <v>22</v>
      </c>
      <c r="F355" s="112">
        <f>E355/C355</f>
        <v>0.70967741935483875</v>
      </c>
      <c r="G355" s="38">
        <f>C355-E355</f>
        <v>9</v>
      </c>
      <c r="H355" s="136">
        <f>D355-F355</f>
        <v>0.29032258064516125</v>
      </c>
    </row>
    <row r="356" spans="2:8" s="3" customFormat="1" ht="15" customHeight="1" x14ac:dyDescent="0.25">
      <c r="B356" s="28" t="s">
        <v>59</v>
      </c>
      <c r="C356" s="38">
        <v>30</v>
      </c>
      <c r="D356" s="28">
        <v>1</v>
      </c>
      <c r="E356" s="38">
        <v>18</v>
      </c>
      <c r="F356" s="112">
        <f>E356/C356</f>
        <v>0.6</v>
      </c>
      <c r="G356" s="38">
        <f>C356-E356</f>
        <v>12</v>
      </c>
      <c r="H356" s="136">
        <f>D356-F356</f>
        <v>0.4</v>
      </c>
    </row>
    <row r="357" spans="2:8" s="3" customFormat="1" ht="15" customHeight="1" x14ac:dyDescent="0.25">
      <c r="B357" s="28" t="s">
        <v>63</v>
      </c>
      <c r="C357" s="38">
        <v>26</v>
      </c>
      <c r="D357" s="28">
        <v>1</v>
      </c>
      <c r="E357" s="38">
        <v>14</v>
      </c>
      <c r="F357" s="112">
        <f>E357/C357</f>
        <v>0.53846153846153844</v>
      </c>
      <c r="G357" s="38">
        <f>C357-E357</f>
        <v>12</v>
      </c>
      <c r="H357" s="136">
        <f>D357-F357</f>
        <v>0.46153846153846156</v>
      </c>
    </row>
    <row r="358" spans="2:8" s="3" customFormat="1" ht="15" customHeight="1" x14ac:dyDescent="0.25">
      <c r="B358" s="28" t="s">
        <v>68</v>
      </c>
      <c r="C358" s="38">
        <v>26</v>
      </c>
      <c r="D358" s="28">
        <v>1</v>
      </c>
      <c r="E358" s="38">
        <v>16</v>
      </c>
      <c r="F358" s="112">
        <f>E358/C358</f>
        <v>0.61538461538461542</v>
      </c>
      <c r="G358" s="38">
        <f>C358-E358</f>
        <v>10</v>
      </c>
      <c r="H358" s="136">
        <f>D358-F358</f>
        <v>0.38461538461538458</v>
      </c>
    </row>
    <row r="359" spans="2:8" s="3" customFormat="1" ht="15" customHeight="1" x14ac:dyDescent="0.25">
      <c r="B359" s="28" t="s">
        <v>264</v>
      </c>
      <c r="C359" s="38">
        <v>22</v>
      </c>
      <c r="D359" s="28">
        <v>1</v>
      </c>
      <c r="E359" s="38">
        <v>13</v>
      </c>
      <c r="F359" s="112">
        <f>E359/C359</f>
        <v>0.59090909090909094</v>
      </c>
      <c r="G359" s="38">
        <f>C359-E359</f>
        <v>9</v>
      </c>
      <c r="H359" s="136">
        <f>D359-F359</f>
        <v>0.40909090909090906</v>
      </c>
    </row>
    <row r="360" spans="2:8" s="3" customFormat="1" ht="15" customHeight="1" x14ac:dyDescent="0.25">
      <c r="B360" s="28" t="s">
        <v>60</v>
      </c>
      <c r="C360" s="38">
        <v>22</v>
      </c>
      <c r="D360" s="28">
        <v>1</v>
      </c>
      <c r="E360" s="38">
        <v>17</v>
      </c>
      <c r="F360" s="112">
        <f>E360/C360</f>
        <v>0.77272727272727271</v>
      </c>
      <c r="G360" s="38">
        <f>C360-E360</f>
        <v>5</v>
      </c>
      <c r="H360" s="136">
        <f>D360-F360</f>
        <v>0.22727272727272729</v>
      </c>
    </row>
    <row r="361" spans="2:8" s="3" customFormat="1" ht="15" customHeight="1" x14ac:dyDescent="0.25">
      <c r="B361" s="28" t="s">
        <v>62</v>
      </c>
      <c r="C361" s="38">
        <v>21</v>
      </c>
      <c r="D361" s="28">
        <v>1</v>
      </c>
      <c r="E361" s="38">
        <v>15</v>
      </c>
      <c r="F361" s="112">
        <f>E361/C361</f>
        <v>0.7142857142857143</v>
      </c>
      <c r="G361" s="38">
        <f>C361-E361</f>
        <v>6</v>
      </c>
      <c r="H361" s="136">
        <f>D361-F361</f>
        <v>0.2857142857142857</v>
      </c>
    </row>
    <row r="362" spans="2:8" s="3" customFormat="1" ht="15" customHeight="1" x14ac:dyDescent="0.25">
      <c r="B362" s="28" t="s">
        <v>52</v>
      </c>
      <c r="C362" s="38">
        <v>17</v>
      </c>
      <c r="D362" s="28">
        <v>1</v>
      </c>
      <c r="E362" s="38">
        <v>10</v>
      </c>
      <c r="F362" s="112">
        <f>E362/C362</f>
        <v>0.58823529411764708</v>
      </c>
      <c r="G362" s="38">
        <f>C362-E362</f>
        <v>7</v>
      </c>
      <c r="H362" s="136">
        <f>D362-F362</f>
        <v>0.41176470588235292</v>
      </c>
    </row>
    <row r="363" spans="2:8" s="3" customFormat="1" ht="15" customHeight="1" x14ac:dyDescent="0.25">
      <c r="B363" s="28" t="s">
        <v>53</v>
      </c>
      <c r="C363" s="38">
        <v>17</v>
      </c>
      <c r="D363" s="28">
        <v>1</v>
      </c>
      <c r="E363" s="38">
        <v>13</v>
      </c>
      <c r="F363" s="112">
        <f>E363/C363</f>
        <v>0.76470588235294112</v>
      </c>
      <c r="G363" s="38">
        <f>C363-E363</f>
        <v>4</v>
      </c>
      <c r="H363" s="136">
        <f>D363-F363</f>
        <v>0.23529411764705888</v>
      </c>
    </row>
    <row r="364" spans="2:8" s="3" customFormat="1" ht="15" customHeight="1" x14ac:dyDescent="0.25">
      <c r="B364" s="28" t="s">
        <v>315</v>
      </c>
      <c r="C364" s="38">
        <v>16</v>
      </c>
      <c r="D364" s="28">
        <v>1</v>
      </c>
      <c r="E364" s="38">
        <v>14</v>
      </c>
      <c r="F364" s="112">
        <f>E364/C364</f>
        <v>0.875</v>
      </c>
      <c r="G364" s="38">
        <f>C364-E364</f>
        <v>2</v>
      </c>
      <c r="H364" s="136">
        <f>D364-F364</f>
        <v>0.125</v>
      </c>
    </row>
    <row r="365" spans="2:8" s="3" customFormat="1" ht="15" customHeight="1" x14ac:dyDescent="0.25">
      <c r="B365" s="28" t="s">
        <v>58</v>
      </c>
      <c r="C365" s="38">
        <v>16</v>
      </c>
      <c r="D365" s="28">
        <v>1</v>
      </c>
      <c r="E365" s="38">
        <v>15</v>
      </c>
      <c r="F365" s="112">
        <f>E365/C365</f>
        <v>0.9375</v>
      </c>
      <c r="G365" s="38">
        <f>C365-E365</f>
        <v>1</v>
      </c>
      <c r="H365" s="136">
        <f>D365-F365</f>
        <v>6.25E-2</v>
      </c>
    </row>
    <row r="366" spans="2:8" s="3" customFormat="1" ht="15" customHeight="1" x14ac:dyDescent="0.25">
      <c r="B366" s="28" t="s">
        <v>66</v>
      </c>
      <c r="C366" s="38">
        <v>16</v>
      </c>
      <c r="D366" s="28">
        <v>1</v>
      </c>
      <c r="E366" s="38">
        <v>15</v>
      </c>
      <c r="F366" s="112">
        <f>E366/C366</f>
        <v>0.9375</v>
      </c>
      <c r="G366" s="38">
        <f>C366-E366</f>
        <v>1</v>
      </c>
      <c r="H366" s="136">
        <f>D366-F366</f>
        <v>6.25E-2</v>
      </c>
    </row>
    <row r="367" spans="2:8" s="3" customFormat="1" ht="15" customHeight="1" x14ac:dyDescent="0.25">
      <c r="B367" s="28" t="s">
        <v>291</v>
      </c>
      <c r="C367" s="38">
        <v>14</v>
      </c>
      <c r="D367" s="28">
        <v>1</v>
      </c>
      <c r="E367" s="38">
        <v>4</v>
      </c>
      <c r="F367" s="112">
        <f>E367/C367</f>
        <v>0.2857142857142857</v>
      </c>
      <c r="G367" s="38">
        <f>C367-E367</f>
        <v>10</v>
      </c>
      <c r="H367" s="136">
        <f>D367-F367</f>
        <v>0.7142857142857143</v>
      </c>
    </row>
    <row r="368" spans="2:8" s="3" customFormat="1" ht="15" customHeight="1" x14ac:dyDescent="0.25">
      <c r="B368" s="28" t="s">
        <v>67</v>
      </c>
      <c r="C368" s="38">
        <v>13</v>
      </c>
      <c r="D368" s="28">
        <v>1</v>
      </c>
      <c r="E368" s="38">
        <v>7</v>
      </c>
      <c r="F368" s="112">
        <f>E368/C368</f>
        <v>0.53846153846153844</v>
      </c>
      <c r="G368" s="38">
        <f>C368-E368</f>
        <v>6</v>
      </c>
      <c r="H368" s="136">
        <f>D368-F368</f>
        <v>0.46153846153846156</v>
      </c>
    </row>
    <row r="369" spans="2:8" s="3" customFormat="1" ht="15" customHeight="1" x14ac:dyDescent="0.25">
      <c r="B369" s="28" t="s">
        <v>61</v>
      </c>
      <c r="C369" s="38">
        <v>11</v>
      </c>
      <c r="D369" s="28">
        <v>1</v>
      </c>
      <c r="E369" s="38">
        <v>8</v>
      </c>
      <c r="F369" s="112">
        <f>E369/C369</f>
        <v>0.72727272727272729</v>
      </c>
      <c r="G369" s="38">
        <f>C369-E369</f>
        <v>3</v>
      </c>
      <c r="H369" s="136">
        <f>D369-F369</f>
        <v>0.27272727272727271</v>
      </c>
    </row>
    <row r="370" spans="2:8" s="3" customFormat="1" ht="15" customHeight="1" x14ac:dyDescent="0.25">
      <c r="B370" s="28" t="s">
        <v>298</v>
      </c>
      <c r="C370" s="38">
        <v>10</v>
      </c>
      <c r="D370" s="28">
        <v>1</v>
      </c>
      <c r="E370" s="38">
        <v>7</v>
      </c>
      <c r="F370" s="112">
        <f>E370/C370</f>
        <v>0.7</v>
      </c>
      <c r="G370" s="38">
        <f>C370-E370</f>
        <v>3</v>
      </c>
      <c r="H370" s="136">
        <f>D370-F370</f>
        <v>0.30000000000000004</v>
      </c>
    </row>
    <row r="371" spans="2:8" s="3" customFormat="1" ht="15" customHeight="1" x14ac:dyDescent="0.25">
      <c r="B371" s="28" t="s">
        <v>231</v>
      </c>
      <c r="C371" s="38">
        <v>9</v>
      </c>
      <c r="D371" s="28">
        <v>1</v>
      </c>
      <c r="E371" s="38">
        <v>8</v>
      </c>
      <c r="F371" s="112">
        <f>E371/C371</f>
        <v>0.88888888888888884</v>
      </c>
      <c r="G371" s="38">
        <f>C371-E371</f>
        <v>1</v>
      </c>
      <c r="H371" s="136">
        <f>D371-F371</f>
        <v>0.11111111111111116</v>
      </c>
    </row>
    <row r="372" spans="2:8" s="3" customFormat="1" ht="15" customHeight="1" x14ac:dyDescent="0.25">
      <c r="B372" s="28" t="s">
        <v>65</v>
      </c>
      <c r="C372" s="38">
        <v>7</v>
      </c>
      <c r="D372" s="28">
        <v>1</v>
      </c>
      <c r="E372" s="38">
        <v>7</v>
      </c>
      <c r="F372" s="112">
        <f>E372/C372</f>
        <v>1</v>
      </c>
      <c r="G372" s="38">
        <f>C372-E372</f>
        <v>0</v>
      </c>
      <c r="H372" s="136">
        <f>D372-F372</f>
        <v>0</v>
      </c>
    </row>
    <row r="373" spans="2:8" s="3" customFormat="1" ht="15" customHeight="1" x14ac:dyDescent="0.25">
      <c r="B373" s="28" t="s">
        <v>330</v>
      </c>
      <c r="C373" s="38">
        <v>6</v>
      </c>
      <c r="D373" s="28">
        <v>1</v>
      </c>
      <c r="E373" s="38">
        <v>4</v>
      </c>
      <c r="F373" s="112">
        <f>E373/C373</f>
        <v>0.66666666666666663</v>
      </c>
      <c r="G373" s="38">
        <f>C373-E373</f>
        <v>2</v>
      </c>
      <c r="H373" s="136">
        <f>D373-F373</f>
        <v>0.33333333333333337</v>
      </c>
    </row>
    <row r="374" spans="2:8" s="3" customFormat="1" ht="15" customHeight="1" x14ac:dyDescent="0.25">
      <c r="B374" s="28" t="s">
        <v>64</v>
      </c>
      <c r="C374" s="38">
        <v>6</v>
      </c>
      <c r="D374" s="28">
        <v>1</v>
      </c>
      <c r="E374" s="38">
        <v>4</v>
      </c>
      <c r="F374" s="112">
        <f>E374/C374</f>
        <v>0.66666666666666663</v>
      </c>
      <c r="G374" s="38">
        <f>C374-E374</f>
        <v>2</v>
      </c>
      <c r="H374" s="136">
        <f>D374-F374</f>
        <v>0.33333333333333337</v>
      </c>
    </row>
    <row r="375" spans="2:8" s="3" customFormat="1" ht="15" customHeight="1" x14ac:dyDescent="0.25">
      <c r="B375" s="28" t="s">
        <v>346</v>
      </c>
      <c r="C375" s="38">
        <v>4</v>
      </c>
      <c r="D375" s="28">
        <v>1</v>
      </c>
      <c r="E375" s="38">
        <v>3</v>
      </c>
      <c r="F375" s="112">
        <f>E375/C375</f>
        <v>0.75</v>
      </c>
      <c r="G375" s="38">
        <f>C375-E375</f>
        <v>1</v>
      </c>
      <c r="H375" s="136">
        <f>D375-F375</f>
        <v>0.25</v>
      </c>
    </row>
    <row r="376" spans="2:8" s="3" customFormat="1" ht="15" customHeight="1" x14ac:dyDescent="0.25">
      <c r="B376" s="28" t="s">
        <v>232</v>
      </c>
      <c r="C376" s="38">
        <v>4</v>
      </c>
      <c r="D376" s="28">
        <v>1</v>
      </c>
      <c r="E376" s="38">
        <v>4</v>
      </c>
      <c r="F376" s="112">
        <f>E376/C376</f>
        <v>1</v>
      </c>
      <c r="G376" s="38">
        <f>C376-E376</f>
        <v>0</v>
      </c>
      <c r="H376" s="136">
        <f>D376-F376</f>
        <v>0</v>
      </c>
    </row>
    <row r="377" spans="2:8" s="3" customFormat="1" ht="15" customHeight="1" x14ac:dyDescent="0.25">
      <c r="B377" s="28" t="s">
        <v>403</v>
      </c>
      <c r="C377" s="38">
        <v>3</v>
      </c>
      <c r="D377" s="28">
        <v>1</v>
      </c>
      <c r="E377" s="38"/>
      <c r="F377" s="112">
        <f>E377/C377</f>
        <v>0</v>
      </c>
      <c r="G377" s="38">
        <f>C377-E377</f>
        <v>3</v>
      </c>
      <c r="H377" s="136">
        <f>D377-F377</f>
        <v>1</v>
      </c>
    </row>
    <row r="378" spans="2:8" s="3" customFormat="1" ht="15" customHeight="1" x14ac:dyDescent="0.25">
      <c r="B378" s="28" t="s">
        <v>344</v>
      </c>
      <c r="C378" s="38">
        <v>3</v>
      </c>
      <c r="D378" s="28">
        <v>1</v>
      </c>
      <c r="E378" s="38">
        <v>3</v>
      </c>
      <c r="F378" s="112">
        <f>E378/C378</f>
        <v>1</v>
      </c>
      <c r="G378" s="38">
        <f>C378-E378</f>
        <v>0</v>
      </c>
      <c r="H378" s="136">
        <f>D378-F378</f>
        <v>0</v>
      </c>
    </row>
    <row r="379" spans="2:8" s="3" customFormat="1" ht="15" customHeight="1" x14ac:dyDescent="0.25">
      <c r="B379" s="28" t="s">
        <v>56</v>
      </c>
      <c r="C379" s="38">
        <v>2</v>
      </c>
      <c r="D379" s="28">
        <v>1</v>
      </c>
      <c r="E379" s="38">
        <v>2</v>
      </c>
      <c r="F379" s="112">
        <f>E379/C379</f>
        <v>1</v>
      </c>
      <c r="G379" s="38">
        <f>C379-E379</f>
        <v>0</v>
      </c>
      <c r="H379" s="136">
        <f>D379-F379</f>
        <v>0</v>
      </c>
    </row>
    <row r="380" spans="2:8" s="3" customFormat="1" ht="15" customHeight="1" x14ac:dyDescent="0.25">
      <c r="B380" s="28" t="s">
        <v>329</v>
      </c>
      <c r="C380" s="38">
        <v>2</v>
      </c>
      <c r="D380" s="28">
        <v>1</v>
      </c>
      <c r="E380" s="38">
        <v>2</v>
      </c>
      <c r="F380" s="112">
        <f>E380/C380</f>
        <v>1</v>
      </c>
      <c r="G380" s="38">
        <f>C380-E380</f>
        <v>0</v>
      </c>
      <c r="H380" s="136">
        <f>D380-F380</f>
        <v>0</v>
      </c>
    </row>
    <row r="381" spans="2:8" s="3" customFormat="1" ht="15" customHeight="1" x14ac:dyDescent="0.25">
      <c r="B381" s="28" t="s">
        <v>384</v>
      </c>
      <c r="C381" s="38">
        <v>1</v>
      </c>
      <c r="D381" s="28">
        <v>1</v>
      </c>
      <c r="E381" s="38"/>
      <c r="F381" s="112">
        <f>E381/C381</f>
        <v>0</v>
      </c>
      <c r="G381" s="38">
        <f>C381-E381</f>
        <v>1</v>
      </c>
      <c r="H381" s="136">
        <f>D381-F381</f>
        <v>1</v>
      </c>
    </row>
    <row r="382" spans="2:8" s="3" customFormat="1" ht="15" customHeight="1" x14ac:dyDescent="0.25">
      <c r="B382" s="28" t="s">
        <v>382</v>
      </c>
      <c r="C382" s="38">
        <v>1</v>
      </c>
      <c r="D382" s="28">
        <v>1</v>
      </c>
      <c r="E382" s="38"/>
      <c r="F382" s="112">
        <f>E382/C382</f>
        <v>0</v>
      </c>
      <c r="G382" s="38">
        <f>C382-E382</f>
        <v>1</v>
      </c>
      <c r="H382" s="136">
        <f>D382-F382</f>
        <v>1</v>
      </c>
    </row>
    <row r="383" spans="2:8" s="3" customFormat="1" ht="15" customHeight="1" x14ac:dyDescent="0.25">
      <c r="B383" s="28" t="s">
        <v>275</v>
      </c>
      <c r="C383" s="38">
        <v>1</v>
      </c>
      <c r="D383" s="28">
        <v>1</v>
      </c>
      <c r="E383" s="38"/>
      <c r="F383" s="112">
        <f>E383/C383</f>
        <v>0</v>
      </c>
      <c r="G383" s="38">
        <f>C383-E383</f>
        <v>1</v>
      </c>
      <c r="H383" s="136">
        <f>D383-F383</f>
        <v>1</v>
      </c>
    </row>
    <row r="384" spans="2:8" s="3" customFormat="1" ht="15" customHeight="1" x14ac:dyDescent="0.25">
      <c r="B384" s="28" t="s">
        <v>383</v>
      </c>
      <c r="C384" s="38">
        <v>1</v>
      </c>
      <c r="D384" s="28">
        <v>1</v>
      </c>
      <c r="E384" s="38">
        <v>1</v>
      </c>
      <c r="F384" s="112">
        <f>E384/C384</f>
        <v>1</v>
      </c>
      <c r="G384" s="38">
        <f>C384-E384</f>
        <v>0</v>
      </c>
      <c r="H384" s="136">
        <f>D384-F384</f>
        <v>0</v>
      </c>
    </row>
    <row r="385" spans="1:8" s="3" customFormat="1" ht="15" customHeight="1" x14ac:dyDescent="0.25">
      <c r="B385" s="28" t="s">
        <v>343</v>
      </c>
      <c r="C385" s="38">
        <v>1</v>
      </c>
      <c r="D385" s="28">
        <v>1</v>
      </c>
      <c r="E385" s="38">
        <v>1</v>
      </c>
      <c r="F385" s="112">
        <f>E385/C385</f>
        <v>1</v>
      </c>
      <c r="G385" s="38">
        <f>C385-E385</f>
        <v>0</v>
      </c>
      <c r="H385" s="136">
        <f>D385-F385</f>
        <v>0</v>
      </c>
    </row>
    <row r="386" spans="1:8" s="3" customFormat="1" ht="15" customHeight="1" x14ac:dyDescent="0.25">
      <c r="B386" s="28" t="s">
        <v>345</v>
      </c>
      <c r="C386" s="38">
        <v>1</v>
      </c>
      <c r="D386" s="28">
        <v>1</v>
      </c>
      <c r="E386" s="38">
        <v>1</v>
      </c>
      <c r="F386" s="112">
        <f>E386/C386</f>
        <v>1</v>
      </c>
      <c r="G386" s="38">
        <f>C386-E386</f>
        <v>0</v>
      </c>
      <c r="H386" s="136">
        <f>D386-F386</f>
        <v>0</v>
      </c>
    </row>
    <row r="387" spans="1:8" s="3" customFormat="1" ht="15" customHeight="1" x14ac:dyDescent="0.25">
      <c r="B387" s="28" t="s">
        <v>270</v>
      </c>
      <c r="C387" s="38">
        <v>1</v>
      </c>
      <c r="D387" s="28">
        <v>1</v>
      </c>
      <c r="E387" s="38">
        <v>1</v>
      </c>
      <c r="F387" s="112">
        <f>E387/C387</f>
        <v>1</v>
      </c>
      <c r="G387" s="38">
        <f>C387-E387</f>
        <v>0</v>
      </c>
      <c r="H387" s="136">
        <f>D387-F387</f>
        <v>0</v>
      </c>
    </row>
    <row r="388" spans="1:8" s="3" customFormat="1" ht="15" customHeight="1" x14ac:dyDescent="0.25">
      <c r="B388" s="28" t="s">
        <v>347</v>
      </c>
      <c r="C388" s="38">
        <v>1</v>
      </c>
      <c r="D388" s="28">
        <v>1</v>
      </c>
      <c r="E388" s="38">
        <v>1</v>
      </c>
      <c r="F388" s="112">
        <f>E388/C388</f>
        <v>1</v>
      </c>
      <c r="G388" s="38">
        <f>C388-E388</f>
        <v>0</v>
      </c>
      <c r="H388" s="136">
        <f>D388-F388</f>
        <v>0</v>
      </c>
    </row>
    <row r="389" spans="1:8" s="3" customFormat="1" ht="15" customHeight="1" thickBot="1" x14ac:dyDescent="0.3">
      <c r="B389" s="29" t="s">
        <v>316</v>
      </c>
      <c r="C389" s="39">
        <v>1</v>
      </c>
      <c r="D389" s="29">
        <v>1</v>
      </c>
      <c r="E389" s="39">
        <v>1</v>
      </c>
      <c r="F389" s="113">
        <f>E389/C389</f>
        <v>1</v>
      </c>
      <c r="G389" s="39">
        <f>C389-E389</f>
        <v>0</v>
      </c>
      <c r="H389" s="137">
        <f>D389-F389</f>
        <v>0</v>
      </c>
    </row>
    <row r="390" spans="1:8" s="3" customFormat="1" ht="15" customHeight="1" x14ac:dyDescent="0.25">
      <c r="A390" s="13"/>
      <c r="C390" s="13"/>
      <c r="D390" s="4"/>
      <c r="E390" s="12"/>
      <c r="F390" s="17"/>
      <c r="G390" s="12"/>
    </row>
    <row r="391" spans="1:8" s="3" customFormat="1" ht="15" customHeight="1" x14ac:dyDescent="0.25">
      <c r="A391" s="13"/>
      <c r="C391" s="13"/>
      <c r="D391" s="4"/>
      <c r="E391" s="12"/>
      <c r="F391" s="17"/>
      <c r="G391" s="12"/>
    </row>
    <row r="392" spans="1:8" s="3" customFormat="1" ht="15" customHeight="1" x14ac:dyDescent="0.25">
      <c r="A392" s="13"/>
      <c r="C392" s="13"/>
      <c r="D392" s="4"/>
      <c r="E392" s="12"/>
      <c r="F392" s="17"/>
      <c r="G392" s="12"/>
    </row>
    <row r="393" spans="1:8" s="3" customFormat="1" ht="15" customHeight="1" x14ac:dyDescent="0.25">
      <c r="A393" s="13"/>
      <c r="C393" s="13"/>
      <c r="D393" s="4"/>
      <c r="E393" s="12"/>
      <c r="F393" s="17"/>
      <c r="G393" s="12"/>
    </row>
    <row r="394" spans="1:8" s="3" customFormat="1" ht="15" customHeight="1" x14ac:dyDescent="0.25">
      <c r="A394" s="13"/>
      <c r="C394" s="13"/>
      <c r="D394" s="4"/>
      <c r="E394" s="12"/>
      <c r="F394" s="17"/>
      <c r="G394" s="12"/>
    </row>
    <row r="395" spans="1:8" s="3" customFormat="1" ht="15" customHeight="1" x14ac:dyDescent="0.25">
      <c r="A395" s="13"/>
      <c r="C395" s="13"/>
      <c r="D395" s="4"/>
      <c r="E395" s="12"/>
      <c r="F395" s="17"/>
      <c r="G395" s="12"/>
    </row>
    <row r="396" spans="1:8" s="3" customFormat="1" ht="15" customHeight="1" x14ac:dyDescent="0.25">
      <c r="A396" s="13"/>
      <c r="C396" s="13"/>
      <c r="D396" s="4"/>
      <c r="E396" s="12"/>
      <c r="F396" s="17"/>
      <c r="G396" s="12"/>
    </row>
    <row r="397" spans="1:8" s="3" customFormat="1" ht="15" customHeight="1" x14ac:dyDescent="0.25">
      <c r="A397" s="13"/>
      <c r="C397" s="13"/>
      <c r="D397" s="4"/>
      <c r="E397" s="12"/>
      <c r="F397" s="17"/>
      <c r="G397" s="12"/>
    </row>
    <row r="398" spans="1:8" s="3" customFormat="1" ht="15" customHeight="1" x14ac:dyDescent="0.25">
      <c r="A398" s="13"/>
      <c r="C398" s="13"/>
      <c r="D398" s="4"/>
      <c r="E398" s="12"/>
      <c r="F398" s="17"/>
      <c r="G398" s="12"/>
    </row>
    <row r="399" spans="1:8" s="3" customFormat="1" ht="15" customHeight="1" x14ac:dyDescent="0.25">
      <c r="A399" s="13"/>
      <c r="C399" s="13"/>
      <c r="D399" s="4"/>
      <c r="E399" s="12"/>
      <c r="F399" s="17"/>
      <c r="G399" s="12"/>
    </row>
    <row r="400" spans="1:8" s="3" customFormat="1" ht="15" customHeight="1" x14ac:dyDescent="0.25">
      <c r="A400" s="13"/>
      <c r="C400" s="13"/>
      <c r="D400" s="4"/>
      <c r="E400" s="12"/>
      <c r="F400" s="17"/>
      <c r="G400" s="12"/>
    </row>
    <row r="401" spans="1:7" s="3" customFormat="1" ht="15" customHeight="1" x14ac:dyDescent="0.25">
      <c r="A401" s="13"/>
      <c r="C401" s="13"/>
      <c r="D401" s="4"/>
      <c r="E401" s="12"/>
      <c r="F401" s="17"/>
      <c r="G401" s="12"/>
    </row>
    <row r="402" spans="1:7" s="3" customFormat="1" ht="15" customHeight="1" x14ac:dyDescent="0.25">
      <c r="A402" s="13"/>
      <c r="C402" s="13"/>
      <c r="D402" s="4"/>
      <c r="E402" s="12"/>
      <c r="F402" s="17"/>
      <c r="G402" s="12"/>
    </row>
    <row r="403" spans="1:7" s="3" customFormat="1" ht="15" customHeight="1" x14ac:dyDescent="0.25">
      <c r="A403" s="13"/>
      <c r="C403" s="13"/>
      <c r="D403" s="4"/>
      <c r="E403" s="12"/>
      <c r="F403" s="17"/>
      <c r="G403" s="12"/>
    </row>
    <row r="404" spans="1:7" s="3" customFormat="1" ht="15" customHeight="1" x14ac:dyDescent="0.25">
      <c r="A404" s="13"/>
      <c r="C404" s="13"/>
      <c r="D404" s="4"/>
      <c r="E404" s="12"/>
      <c r="F404" s="17"/>
      <c r="G404" s="12"/>
    </row>
    <row r="405" spans="1:7" s="3" customFormat="1" ht="15" customHeight="1" x14ac:dyDescent="0.25">
      <c r="A405" s="13"/>
      <c r="C405" s="13"/>
      <c r="D405" s="4"/>
      <c r="E405" s="12"/>
      <c r="F405" s="17"/>
      <c r="G405" s="12"/>
    </row>
    <row r="406" spans="1:7" s="3" customFormat="1" ht="15" customHeight="1" x14ac:dyDescent="0.25">
      <c r="A406" s="13"/>
      <c r="C406" s="13"/>
      <c r="D406" s="4"/>
      <c r="E406" s="12"/>
      <c r="F406" s="17"/>
      <c r="G406" s="12"/>
    </row>
    <row r="407" spans="1:7" s="3" customFormat="1" ht="15" customHeight="1" x14ac:dyDescent="0.25">
      <c r="A407" s="13"/>
      <c r="C407" s="13"/>
      <c r="D407" s="4"/>
      <c r="E407" s="12"/>
      <c r="F407" s="17"/>
      <c r="G407" s="12"/>
    </row>
    <row r="408" spans="1:7" s="3" customFormat="1" ht="15" customHeight="1" x14ac:dyDescent="0.25">
      <c r="A408" s="13"/>
      <c r="C408" s="13"/>
      <c r="D408" s="4"/>
      <c r="E408" s="12"/>
      <c r="F408" s="17"/>
      <c r="G408" s="12"/>
    </row>
    <row r="409" spans="1:7" s="3" customFormat="1" ht="15" customHeight="1" x14ac:dyDescent="0.25">
      <c r="A409" s="13"/>
      <c r="C409" s="13"/>
      <c r="D409" s="4"/>
      <c r="E409" s="12"/>
      <c r="F409" s="17"/>
      <c r="G409" s="12"/>
    </row>
    <row r="410" spans="1:7" s="3" customFormat="1" ht="15" customHeight="1" x14ac:dyDescent="0.25">
      <c r="A410" s="13"/>
      <c r="C410" s="13"/>
      <c r="D410" s="4"/>
      <c r="E410" s="12"/>
      <c r="F410" s="17"/>
      <c r="G410" s="12"/>
    </row>
    <row r="411" spans="1:7" s="3" customFormat="1" ht="15" customHeight="1" x14ac:dyDescent="0.25">
      <c r="A411" s="13"/>
      <c r="C411" s="13"/>
      <c r="D411" s="4"/>
      <c r="E411" s="12"/>
      <c r="F411" s="17"/>
      <c r="G411" s="12"/>
    </row>
    <row r="412" spans="1:7" s="3" customFormat="1" ht="15" customHeight="1" x14ac:dyDescent="0.25">
      <c r="A412" s="13"/>
      <c r="C412" s="13"/>
      <c r="D412" s="4"/>
      <c r="E412" s="12"/>
      <c r="F412" s="17"/>
      <c r="G412" s="12"/>
    </row>
    <row r="413" spans="1:7" s="3" customFormat="1" ht="15" customHeight="1" x14ac:dyDescent="0.25">
      <c r="A413" s="13"/>
      <c r="C413" s="13"/>
      <c r="D413" s="4"/>
      <c r="E413" s="12"/>
      <c r="F413" s="17"/>
      <c r="G413" s="12"/>
    </row>
    <row r="414" spans="1:7" s="3" customFormat="1" ht="15" customHeight="1" x14ac:dyDescent="0.25">
      <c r="A414" s="13"/>
      <c r="C414" s="13"/>
      <c r="D414" s="4"/>
      <c r="E414" s="12"/>
      <c r="F414" s="17"/>
      <c r="G414" s="12"/>
    </row>
    <row r="415" spans="1:7" s="3" customFormat="1" ht="15" customHeight="1" x14ac:dyDescent="0.25">
      <c r="A415" s="13"/>
      <c r="C415" s="13"/>
      <c r="D415" s="4"/>
      <c r="E415" s="12"/>
      <c r="F415" s="17"/>
      <c r="G415" s="12"/>
    </row>
    <row r="416" spans="1:7" s="3" customFormat="1" ht="15" customHeight="1" x14ac:dyDescent="0.25">
      <c r="A416" s="13"/>
      <c r="C416" s="13"/>
      <c r="D416" s="4"/>
      <c r="E416" s="12"/>
      <c r="F416" s="17"/>
      <c r="G416" s="12"/>
    </row>
    <row r="417" spans="1:7" s="3" customFormat="1" ht="15" customHeight="1" x14ac:dyDescent="0.25">
      <c r="A417" s="13"/>
      <c r="C417" s="13"/>
      <c r="D417" s="4"/>
      <c r="E417" s="12"/>
      <c r="F417" s="17"/>
      <c r="G417" s="12"/>
    </row>
    <row r="418" spans="1:7" s="3" customFormat="1" ht="15" customHeight="1" x14ac:dyDescent="0.25">
      <c r="A418" s="13"/>
      <c r="C418" s="13"/>
      <c r="D418" s="4"/>
      <c r="E418" s="12"/>
      <c r="F418" s="17"/>
      <c r="G418" s="12"/>
    </row>
    <row r="419" spans="1:7" s="3" customFormat="1" ht="15" customHeight="1" x14ac:dyDescent="0.25">
      <c r="A419" s="13"/>
      <c r="C419" s="13"/>
      <c r="D419" s="4"/>
      <c r="E419" s="12"/>
      <c r="F419" s="17"/>
      <c r="G419" s="12"/>
    </row>
    <row r="420" spans="1:7" s="3" customFormat="1" ht="15" customHeight="1" x14ac:dyDescent="0.25">
      <c r="A420" s="13"/>
      <c r="C420" s="13"/>
      <c r="D420" s="4"/>
      <c r="E420" s="12"/>
      <c r="F420" s="17"/>
      <c r="G420" s="12"/>
    </row>
    <row r="421" spans="1:7" s="3" customFormat="1" ht="15" customHeight="1" x14ac:dyDescent="0.25">
      <c r="A421" s="13"/>
      <c r="C421" s="13"/>
      <c r="D421" s="4"/>
      <c r="E421" s="12"/>
      <c r="F421" s="17"/>
      <c r="G421" s="12"/>
    </row>
    <row r="422" spans="1:7" s="3" customFormat="1" ht="15" customHeight="1" x14ac:dyDescent="0.25">
      <c r="A422" s="13"/>
      <c r="C422" s="13"/>
      <c r="D422" s="4"/>
      <c r="E422" s="12"/>
      <c r="F422" s="17"/>
      <c r="G422" s="12"/>
    </row>
    <row r="423" spans="1:7" s="3" customFormat="1" ht="15" customHeight="1" x14ac:dyDescent="0.25">
      <c r="A423" s="13"/>
      <c r="C423" s="13"/>
      <c r="D423" s="4"/>
      <c r="E423" s="12"/>
      <c r="F423" s="17"/>
      <c r="G423" s="12"/>
    </row>
    <row r="424" spans="1:7" s="3" customFormat="1" ht="15" customHeight="1" x14ac:dyDescent="0.25">
      <c r="A424" s="13"/>
      <c r="C424" s="13"/>
      <c r="D424" s="4"/>
      <c r="E424" s="12"/>
      <c r="F424" s="17"/>
      <c r="G424" s="12"/>
    </row>
    <row r="425" spans="1:7" s="3" customFormat="1" ht="15" customHeight="1" x14ac:dyDescent="0.25">
      <c r="A425" s="13"/>
      <c r="C425" s="13"/>
      <c r="D425" s="4"/>
      <c r="E425" s="12"/>
      <c r="F425" s="17"/>
      <c r="G425" s="12"/>
    </row>
    <row r="426" spans="1:7" s="3" customFormat="1" ht="15" customHeight="1" x14ac:dyDescent="0.25">
      <c r="A426" s="13"/>
      <c r="C426" s="13"/>
      <c r="D426" s="4"/>
      <c r="E426" s="12"/>
      <c r="F426" s="17"/>
      <c r="G426" s="12"/>
    </row>
    <row r="427" spans="1:7" s="3" customFormat="1" ht="15" customHeight="1" x14ac:dyDescent="0.25">
      <c r="A427" s="13"/>
      <c r="C427" s="13"/>
      <c r="D427" s="4"/>
      <c r="E427" s="12"/>
      <c r="F427" s="17"/>
      <c r="G427" s="12"/>
    </row>
    <row r="428" spans="1:7" s="3" customFormat="1" ht="15" customHeight="1" x14ac:dyDescent="0.25">
      <c r="A428" s="13"/>
      <c r="C428" s="13"/>
      <c r="D428" s="4"/>
      <c r="E428" s="12"/>
      <c r="F428" s="17"/>
      <c r="G428" s="12"/>
    </row>
    <row r="429" spans="1:7" s="3" customFormat="1" ht="15" customHeight="1" x14ac:dyDescent="0.25">
      <c r="A429" s="13"/>
      <c r="C429" s="13"/>
      <c r="D429" s="4"/>
      <c r="E429" s="12"/>
      <c r="F429" s="17"/>
      <c r="G429" s="12"/>
    </row>
    <row r="430" spans="1:7" s="3" customFormat="1" ht="15" customHeight="1" x14ac:dyDescent="0.25">
      <c r="A430" s="13"/>
      <c r="C430" s="13"/>
      <c r="D430" s="4"/>
      <c r="E430" s="12"/>
      <c r="F430" s="17"/>
      <c r="G430" s="12"/>
    </row>
    <row r="431" spans="1:7" s="3" customFormat="1" ht="15" customHeight="1" x14ac:dyDescent="0.25">
      <c r="A431" s="13"/>
      <c r="C431" s="13"/>
      <c r="D431" s="4"/>
      <c r="E431" s="12"/>
      <c r="F431" s="17"/>
      <c r="G431" s="12"/>
    </row>
    <row r="432" spans="1:7" s="3" customFormat="1" ht="15" customHeight="1" x14ac:dyDescent="0.25">
      <c r="A432" s="13"/>
      <c r="C432" s="13"/>
      <c r="D432" s="4"/>
      <c r="E432" s="12"/>
      <c r="F432" s="17"/>
      <c r="G432" s="12"/>
    </row>
    <row r="433" spans="1:7" s="3" customFormat="1" ht="15" customHeight="1" x14ac:dyDescent="0.25">
      <c r="A433" s="13"/>
      <c r="C433" s="13"/>
      <c r="D433" s="4"/>
      <c r="E433" s="12"/>
      <c r="F433" s="17"/>
      <c r="G433" s="12"/>
    </row>
    <row r="434" spans="1:7" s="3" customFormat="1" ht="15" customHeight="1" x14ac:dyDescent="0.25">
      <c r="A434" s="13"/>
      <c r="C434" s="13"/>
      <c r="D434" s="4"/>
      <c r="E434" s="12"/>
      <c r="F434" s="17"/>
      <c r="G434" s="12"/>
    </row>
    <row r="435" spans="1:7" s="3" customFormat="1" ht="15" customHeight="1" x14ac:dyDescent="0.25">
      <c r="A435" s="13"/>
      <c r="C435" s="13"/>
      <c r="D435" s="4"/>
      <c r="E435" s="12"/>
      <c r="F435" s="17"/>
      <c r="G435" s="12"/>
    </row>
    <row r="436" spans="1:7" s="3" customFormat="1" ht="15" customHeight="1" x14ac:dyDescent="0.25">
      <c r="A436" s="13"/>
      <c r="C436" s="13"/>
      <c r="D436" s="4"/>
      <c r="E436" s="12"/>
      <c r="F436" s="17"/>
      <c r="G436" s="12"/>
    </row>
    <row r="437" spans="1:7" s="3" customFormat="1" ht="15" customHeight="1" x14ac:dyDescent="0.25">
      <c r="A437" s="13"/>
      <c r="C437" s="13"/>
      <c r="D437" s="4"/>
      <c r="E437" s="12"/>
      <c r="F437" s="17"/>
      <c r="G437" s="12"/>
    </row>
    <row r="438" spans="1:7" s="3" customFormat="1" ht="15" customHeight="1" x14ac:dyDescent="0.25">
      <c r="A438" s="13"/>
      <c r="C438" s="13"/>
      <c r="D438" s="4"/>
      <c r="E438" s="12"/>
      <c r="F438" s="17"/>
      <c r="G438" s="12"/>
    </row>
    <row r="439" spans="1:7" s="3" customFormat="1" ht="15" customHeight="1" x14ac:dyDescent="0.25">
      <c r="A439" s="13"/>
      <c r="C439" s="13"/>
      <c r="D439" s="4"/>
      <c r="E439" s="12"/>
      <c r="F439" s="17"/>
      <c r="G439" s="12"/>
    </row>
    <row r="440" spans="1:7" s="3" customFormat="1" ht="15" customHeight="1" x14ac:dyDescent="0.25">
      <c r="A440" s="13"/>
      <c r="C440" s="13"/>
      <c r="D440" s="4"/>
      <c r="E440" s="12"/>
      <c r="F440" s="17"/>
      <c r="G440" s="12"/>
    </row>
    <row r="441" spans="1:7" s="3" customFormat="1" ht="15" customHeight="1" x14ac:dyDescent="0.25">
      <c r="A441" s="13"/>
      <c r="C441" s="13"/>
      <c r="D441" s="4"/>
      <c r="E441" s="12"/>
      <c r="F441" s="17"/>
      <c r="G441" s="12"/>
    </row>
    <row r="442" spans="1:7" s="3" customFormat="1" ht="15" customHeight="1" x14ac:dyDescent="0.25">
      <c r="A442" s="13"/>
      <c r="C442" s="13"/>
      <c r="D442" s="4"/>
      <c r="E442" s="12"/>
      <c r="F442" s="17"/>
      <c r="G442" s="12"/>
    </row>
    <row r="443" spans="1:7" s="3" customFormat="1" ht="15" customHeight="1" x14ac:dyDescent="0.25">
      <c r="A443" s="13"/>
      <c r="C443" s="13"/>
      <c r="D443" s="4"/>
      <c r="E443" s="12"/>
      <c r="F443" s="17"/>
      <c r="G443" s="12"/>
    </row>
    <row r="444" spans="1:7" s="3" customFormat="1" ht="15" customHeight="1" x14ac:dyDescent="0.25">
      <c r="A444" s="13"/>
      <c r="C444" s="13"/>
      <c r="D444" s="4"/>
      <c r="E444" s="12"/>
      <c r="F444" s="17"/>
      <c r="G444" s="12"/>
    </row>
    <row r="445" spans="1:7" s="3" customFormat="1" ht="15" customHeight="1" x14ac:dyDescent="0.25">
      <c r="A445" s="13"/>
      <c r="C445" s="13"/>
      <c r="D445" s="4"/>
      <c r="E445" s="12"/>
      <c r="F445" s="17"/>
      <c r="G445" s="12"/>
    </row>
    <row r="446" spans="1:7" s="3" customFormat="1" ht="15" customHeight="1" x14ac:dyDescent="0.25">
      <c r="A446" s="13"/>
      <c r="C446" s="13"/>
      <c r="D446" s="4"/>
      <c r="E446" s="12"/>
      <c r="F446" s="17"/>
      <c r="G446" s="12"/>
    </row>
    <row r="447" spans="1:7" s="3" customFormat="1" ht="15" customHeight="1" x14ac:dyDescent="0.25">
      <c r="A447" s="13"/>
      <c r="C447" s="13"/>
      <c r="D447" s="4"/>
      <c r="E447" s="12"/>
      <c r="F447" s="17"/>
      <c r="G447" s="12"/>
    </row>
    <row r="448" spans="1:7" s="3" customFormat="1" ht="15" customHeight="1" x14ac:dyDescent="0.25">
      <c r="A448" s="13"/>
      <c r="C448" s="13"/>
      <c r="D448" s="4"/>
      <c r="E448" s="12"/>
      <c r="F448" s="17"/>
      <c r="G448" s="12"/>
    </row>
    <row r="449" spans="1:7" s="3" customFormat="1" ht="15" customHeight="1" x14ac:dyDescent="0.25">
      <c r="A449" s="13"/>
      <c r="C449" s="13"/>
      <c r="D449" s="4"/>
      <c r="E449" s="12"/>
      <c r="F449" s="17"/>
      <c r="G449" s="12"/>
    </row>
    <row r="450" spans="1:7" s="3" customFormat="1" ht="15" customHeight="1" x14ac:dyDescent="0.25">
      <c r="A450" s="13"/>
      <c r="C450" s="13"/>
      <c r="D450" s="4"/>
      <c r="E450" s="12"/>
      <c r="F450" s="17"/>
      <c r="G450" s="12"/>
    </row>
    <row r="451" spans="1:7" s="3" customFormat="1" ht="15" customHeight="1" x14ac:dyDescent="0.25">
      <c r="A451" s="13"/>
      <c r="C451" s="13"/>
      <c r="D451" s="4"/>
      <c r="E451" s="12"/>
      <c r="F451" s="17"/>
      <c r="G451" s="12"/>
    </row>
    <row r="452" spans="1:7" s="3" customFormat="1" ht="15" customHeight="1" x14ac:dyDescent="0.25">
      <c r="A452" s="13"/>
      <c r="C452" s="13"/>
      <c r="D452" s="4"/>
      <c r="E452" s="12"/>
      <c r="F452" s="17"/>
      <c r="G452" s="12"/>
    </row>
    <row r="453" spans="1:7" s="3" customFormat="1" ht="15" customHeight="1" x14ac:dyDescent="0.25">
      <c r="A453" s="13"/>
      <c r="C453" s="13"/>
      <c r="D453" s="4"/>
      <c r="E453" s="12"/>
      <c r="F453" s="17"/>
      <c r="G453" s="12"/>
    </row>
    <row r="454" spans="1:7" s="3" customFormat="1" ht="15" customHeight="1" x14ac:dyDescent="0.25">
      <c r="A454" s="13"/>
      <c r="C454" s="13"/>
      <c r="D454" s="4"/>
      <c r="E454" s="12"/>
      <c r="F454" s="17"/>
      <c r="G454" s="12"/>
    </row>
    <row r="455" spans="1:7" s="3" customFormat="1" ht="15" customHeight="1" x14ac:dyDescent="0.25">
      <c r="A455" s="13"/>
      <c r="C455" s="13"/>
      <c r="D455" s="4"/>
      <c r="E455" s="12"/>
      <c r="F455" s="17"/>
      <c r="G455" s="12"/>
    </row>
    <row r="456" spans="1:7" s="3" customFormat="1" ht="15" customHeight="1" x14ac:dyDescent="0.25">
      <c r="A456" s="13"/>
      <c r="C456" s="13"/>
      <c r="D456" s="4"/>
      <c r="E456" s="12"/>
      <c r="F456" s="17"/>
      <c r="G456" s="12"/>
    </row>
  </sheetData>
  <autoFilter ref="B2:H384">
    <filterColumn colId="1" showButton="0"/>
    <filterColumn colId="3" showButton="0"/>
    <filterColumn colId="5" showButton="0"/>
  </autoFilter>
  <sortState ref="A353:H389">
    <sortCondition descending="1" ref="A353"/>
  </sortState>
  <mergeCells count="4">
    <mergeCell ref="C2:D2"/>
    <mergeCell ref="E2:F2"/>
    <mergeCell ref="G2:H2"/>
    <mergeCell ref="B1:H1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87"/>
  <sheetViews>
    <sheetView zoomScale="80" zoomScaleNormal="80" workbookViewId="0">
      <pane xSplit="5" ySplit="2" topLeftCell="F3" activePane="bottomRight" state="frozen"/>
      <selection pane="topRight"/>
      <selection pane="bottomLeft"/>
      <selection pane="bottomRight" activeCell="B2" sqref="B2"/>
    </sheetView>
  </sheetViews>
  <sheetFormatPr baseColWidth="10" defaultRowHeight="18.75" x14ac:dyDescent="0.3"/>
  <cols>
    <col min="1" max="1" width="20.28515625" style="6" customWidth="1"/>
    <col min="2" max="2" width="34.5703125" style="2" bestFit="1" customWidth="1"/>
    <col min="3" max="3" width="27.42578125" style="16" customWidth="1"/>
    <col min="4" max="4" width="27.42578125" style="7" customWidth="1"/>
    <col min="5" max="5" width="27.42578125" style="2" customWidth="1"/>
    <col min="6" max="9" width="11.42578125" style="6"/>
    <col min="10" max="10" width="44.5703125" style="173" bestFit="1" customWidth="1"/>
    <col min="11" max="11" width="5.85546875" style="173" bestFit="1" customWidth="1"/>
    <col min="12" max="12" width="13.85546875" style="173" bestFit="1" customWidth="1"/>
    <col min="13" max="38" width="11.42578125" style="6"/>
    <col min="39" max="16384" width="11.42578125" style="2"/>
  </cols>
  <sheetData>
    <row r="1" spans="1:38" ht="123.75" customHeight="1" thickBot="1" x14ac:dyDescent="0.35">
      <c r="B1" s="146" t="s">
        <v>410</v>
      </c>
      <c r="C1" s="147"/>
      <c r="D1" s="147"/>
      <c r="E1" s="147"/>
    </row>
    <row r="2" spans="1:38" s="1" customFormat="1" ht="57" customHeight="1" thickBot="1" x14ac:dyDescent="0.35">
      <c r="A2" s="6"/>
      <c r="B2" s="175" t="s">
        <v>226</v>
      </c>
      <c r="C2" s="175" t="s">
        <v>238</v>
      </c>
      <c r="D2" s="175" t="s">
        <v>230</v>
      </c>
      <c r="E2" s="175" t="s">
        <v>227</v>
      </c>
      <c r="F2" s="5"/>
      <c r="G2" s="5"/>
      <c r="H2" s="5"/>
      <c r="I2" s="5"/>
      <c r="J2" s="174"/>
      <c r="K2" s="174"/>
      <c r="L2" s="173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ht="15.95" customHeight="1" x14ac:dyDescent="0.3">
      <c r="B3" s="138" t="s">
        <v>5</v>
      </c>
      <c r="C3" s="190">
        <v>52</v>
      </c>
      <c r="D3" s="204">
        <f>C3/1796</f>
        <v>2.8953229398663696E-2</v>
      </c>
      <c r="E3" s="176" t="s">
        <v>2</v>
      </c>
      <c r="F3" s="31"/>
      <c r="G3" s="32"/>
      <c r="H3" s="33"/>
      <c r="J3" s="174"/>
      <c r="K3" s="174"/>
    </row>
    <row r="4" spans="1:38" ht="15.95" customHeight="1" x14ac:dyDescent="0.3">
      <c r="B4" s="110" t="s">
        <v>41</v>
      </c>
      <c r="C4" s="191">
        <v>40</v>
      </c>
      <c r="D4" s="205">
        <f>C4/1796</f>
        <v>2.2271714922048998E-2</v>
      </c>
      <c r="E4" s="177" t="s">
        <v>36</v>
      </c>
      <c r="F4" s="31"/>
      <c r="G4" s="32"/>
      <c r="H4" s="33"/>
      <c r="J4" s="174"/>
      <c r="K4" s="174"/>
    </row>
    <row r="5" spans="1:38" ht="15.95" customHeight="1" x14ac:dyDescent="0.3">
      <c r="B5" s="112" t="s">
        <v>57</v>
      </c>
      <c r="C5" s="192">
        <v>31</v>
      </c>
      <c r="D5" s="206">
        <f>C5/1796</f>
        <v>1.7260579064587972E-2</v>
      </c>
      <c r="E5" s="178" t="s">
        <v>51</v>
      </c>
      <c r="F5" s="31"/>
      <c r="G5" s="32"/>
      <c r="H5" s="33"/>
      <c r="J5" s="174"/>
      <c r="K5" s="174"/>
    </row>
    <row r="6" spans="1:38" ht="15.95" customHeight="1" x14ac:dyDescent="0.3">
      <c r="B6" s="94" t="s">
        <v>95</v>
      </c>
      <c r="C6" s="193">
        <v>29</v>
      </c>
      <c r="D6" s="207">
        <f>C6/1796</f>
        <v>1.6146993318485525E-2</v>
      </c>
      <c r="E6" s="179" t="s">
        <v>84</v>
      </c>
      <c r="J6" s="174"/>
      <c r="K6" s="174"/>
    </row>
    <row r="7" spans="1:38" ht="15.95" customHeight="1" x14ac:dyDescent="0.3">
      <c r="B7" s="112" t="s">
        <v>55</v>
      </c>
      <c r="C7" s="192">
        <v>29</v>
      </c>
      <c r="D7" s="206">
        <f>C7/1796</f>
        <v>1.6146993318485525E-2</v>
      </c>
      <c r="E7" s="178" t="s">
        <v>51</v>
      </c>
      <c r="F7" s="31"/>
      <c r="G7" s="32"/>
      <c r="H7" s="33"/>
      <c r="J7" s="174"/>
      <c r="K7" s="174"/>
    </row>
    <row r="8" spans="1:38" ht="15.95" customHeight="1" x14ac:dyDescent="0.3">
      <c r="B8" s="94" t="s">
        <v>91</v>
      </c>
      <c r="C8" s="193">
        <v>26</v>
      </c>
      <c r="D8" s="207">
        <f>C8/1796</f>
        <v>1.4476614699331848E-2</v>
      </c>
      <c r="E8" s="179" t="s">
        <v>84</v>
      </c>
      <c r="F8" s="31"/>
      <c r="G8" s="32"/>
      <c r="H8" s="33"/>
      <c r="J8" s="174"/>
      <c r="K8" s="174"/>
    </row>
    <row r="9" spans="1:38" ht="15.95" customHeight="1" x14ac:dyDescent="0.3">
      <c r="B9" s="104" t="s">
        <v>180</v>
      </c>
      <c r="C9" s="194">
        <v>26</v>
      </c>
      <c r="D9" s="208">
        <f>C9/1796</f>
        <v>1.4476614699331848E-2</v>
      </c>
      <c r="E9" s="180" t="s">
        <v>178</v>
      </c>
      <c r="F9" s="31"/>
      <c r="G9" s="32"/>
      <c r="H9" s="33"/>
      <c r="J9" s="174"/>
      <c r="K9" s="174"/>
    </row>
    <row r="10" spans="1:38" ht="15.95" customHeight="1" x14ac:dyDescent="0.3">
      <c r="B10" s="100" t="s">
        <v>151</v>
      </c>
      <c r="C10" s="195">
        <v>25</v>
      </c>
      <c r="D10" s="209">
        <f>C10/1796</f>
        <v>1.3919821826280624E-2</v>
      </c>
      <c r="E10" s="181" t="s">
        <v>146</v>
      </c>
      <c r="F10" s="31"/>
      <c r="G10" s="32"/>
      <c r="H10" s="33"/>
      <c r="J10" s="174"/>
      <c r="K10" s="174"/>
    </row>
    <row r="11" spans="1:38" ht="15.95" customHeight="1" x14ac:dyDescent="0.3">
      <c r="B11" s="96" t="s">
        <v>111</v>
      </c>
      <c r="C11" s="196">
        <v>24</v>
      </c>
      <c r="D11" s="210">
        <f>C11/1796</f>
        <v>1.3363028953229399E-2</v>
      </c>
      <c r="E11" s="182" t="s">
        <v>107</v>
      </c>
      <c r="F11" s="31"/>
      <c r="G11" s="32"/>
      <c r="H11" s="33"/>
      <c r="J11" s="174"/>
      <c r="K11" s="174"/>
    </row>
    <row r="12" spans="1:38" ht="15.95" customHeight="1" x14ac:dyDescent="0.3">
      <c r="B12" s="98" t="s">
        <v>143</v>
      </c>
      <c r="C12" s="197">
        <v>24</v>
      </c>
      <c r="D12" s="211">
        <f>C12/1796</f>
        <v>1.3363028953229399E-2</v>
      </c>
      <c r="E12" s="183" t="s">
        <v>127</v>
      </c>
      <c r="F12" s="31"/>
      <c r="G12" s="32"/>
      <c r="H12" s="33"/>
      <c r="J12" s="174"/>
      <c r="K12" s="174"/>
    </row>
    <row r="13" spans="1:38" ht="15.95" customHeight="1" x14ac:dyDescent="0.3">
      <c r="B13" s="92" t="s">
        <v>73</v>
      </c>
      <c r="C13" s="198">
        <v>22</v>
      </c>
      <c r="D13" s="212">
        <f>C13/1796</f>
        <v>1.2249443207126948E-2</v>
      </c>
      <c r="E13" s="184" t="s">
        <v>69</v>
      </c>
      <c r="F13" s="31"/>
      <c r="G13" s="32"/>
      <c r="H13" s="33"/>
      <c r="J13" s="174"/>
      <c r="K13" s="174"/>
    </row>
    <row r="14" spans="1:38" ht="15.95" customHeight="1" x14ac:dyDescent="0.3">
      <c r="B14" s="96" t="s">
        <v>116</v>
      </c>
      <c r="C14" s="196">
        <v>22</v>
      </c>
      <c r="D14" s="210">
        <f>C14/1796</f>
        <v>1.2249443207126948E-2</v>
      </c>
      <c r="E14" s="182" t="s">
        <v>107</v>
      </c>
      <c r="F14" s="31"/>
      <c r="G14" s="32"/>
      <c r="H14" s="33"/>
      <c r="J14" s="174"/>
      <c r="K14" s="174"/>
    </row>
    <row r="15" spans="1:38" ht="15.95" customHeight="1" x14ac:dyDescent="0.3">
      <c r="B15" s="104" t="s">
        <v>192</v>
      </c>
      <c r="C15" s="194">
        <v>22</v>
      </c>
      <c r="D15" s="208">
        <f>C15/1796</f>
        <v>1.2249443207126948E-2</v>
      </c>
      <c r="E15" s="180" t="s">
        <v>178</v>
      </c>
      <c r="F15" s="31"/>
      <c r="G15" s="32"/>
      <c r="H15" s="33"/>
      <c r="J15" s="174"/>
      <c r="K15" s="174"/>
    </row>
    <row r="16" spans="1:38" ht="15.95" customHeight="1" x14ac:dyDescent="0.3">
      <c r="B16" s="100" t="s">
        <v>147</v>
      </c>
      <c r="C16" s="195">
        <v>20</v>
      </c>
      <c r="D16" s="209">
        <f>C16/1796</f>
        <v>1.1135857461024499E-2</v>
      </c>
      <c r="E16" s="181" t="s">
        <v>146</v>
      </c>
      <c r="F16" s="31"/>
      <c r="G16" s="32"/>
      <c r="H16" s="33"/>
      <c r="J16" s="174"/>
      <c r="K16" s="174"/>
    </row>
    <row r="17" spans="2:11" ht="15.95" customHeight="1" x14ac:dyDescent="0.3">
      <c r="B17" s="106" t="s">
        <v>215</v>
      </c>
      <c r="C17" s="199">
        <v>20</v>
      </c>
      <c r="D17" s="213">
        <f>C17/1796</f>
        <v>1.1135857461024499E-2</v>
      </c>
      <c r="E17" s="185" t="s">
        <v>205</v>
      </c>
      <c r="F17" s="31"/>
      <c r="G17" s="32"/>
      <c r="H17" s="33"/>
      <c r="J17" s="174"/>
      <c r="K17" s="174"/>
    </row>
    <row r="18" spans="2:11" ht="15.95" customHeight="1" x14ac:dyDescent="0.3">
      <c r="B18" s="92" t="s">
        <v>70</v>
      </c>
      <c r="C18" s="198">
        <v>19</v>
      </c>
      <c r="D18" s="212">
        <f>C18/1796</f>
        <v>1.0579064587973273E-2</v>
      </c>
      <c r="E18" s="184" t="s">
        <v>69</v>
      </c>
      <c r="F18" s="31"/>
      <c r="G18" s="32"/>
      <c r="H18" s="33"/>
      <c r="J18" s="174"/>
      <c r="K18" s="174"/>
    </row>
    <row r="19" spans="2:11" ht="15.95" customHeight="1" x14ac:dyDescent="0.3">
      <c r="B19" s="94" t="s">
        <v>96</v>
      </c>
      <c r="C19" s="193">
        <v>19</v>
      </c>
      <c r="D19" s="207">
        <f>C19/1796</f>
        <v>1.0579064587973273E-2</v>
      </c>
      <c r="E19" s="179" t="s">
        <v>84</v>
      </c>
      <c r="F19" s="31"/>
      <c r="G19" s="32"/>
      <c r="H19" s="33"/>
      <c r="J19" s="174"/>
      <c r="K19" s="174"/>
    </row>
    <row r="20" spans="2:11" ht="15.95" customHeight="1" x14ac:dyDescent="0.3">
      <c r="B20" s="96" t="s">
        <v>112</v>
      </c>
      <c r="C20" s="196">
        <v>19</v>
      </c>
      <c r="D20" s="210">
        <f>C20/1796</f>
        <v>1.0579064587973273E-2</v>
      </c>
      <c r="E20" s="182" t="s">
        <v>107</v>
      </c>
      <c r="F20" s="31"/>
      <c r="G20" s="32"/>
      <c r="H20" s="33"/>
      <c r="J20" s="174"/>
      <c r="K20" s="174"/>
    </row>
    <row r="21" spans="2:11" ht="15.95" customHeight="1" x14ac:dyDescent="0.3">
      <c r="B21" s="108" t="s">
        <v>16</v>
      </c>
      <c r="C21" s="200">
        <v>19</v>
      </c>
      <c r="D21" s="214">
        <f>C21/1796</f>
        <v>1.0579064587973273E-2</v>
      </c>
      <c r="E21" s="186" t="s">
        <v>15</v>
      </c>
      <c r="F21" s="31"/>
      <c r="G21" s="32"/>
      <c r="H21" s="33"/>
      <c r="J21" s="174"/>
      <c r="K21" s="174"/>
    </row>
    <row r="22" spans="2:11" ht="15.95" customHeight="1" x14ac:dyDescent="0.3">
      <c r="B22" s="90" t="s">
        <v>9</v>
      </c>
      <c r="C22" s="201">
        <v>18</v>
      </c>
      <c r="D22" s="215">
        <f>C22/1796</f>
        <v>1.002227171492205E-2</v>
      </c>
      <c r="E22" s="187" t="s">
        <v>2</v>
      </c>
      <c r="F22" s="31"/>
      <c r="G22" s="32"/>
      <c r="H22" s="33"/>
      <c r="J22" s="174"/>
      <c r="K22" s="174"/>
    </row>
    <row r="23" spans="2:11" ht="15.95" customHeight="1" x14ac:dyDescent="0.3">
      <c r="B23" s="96" t="s">
        <v>114</v>
      </c>
      <c r="C23" s="196">
        <v>18</v>
      </c>
      <c r="D23" s="210">
        <f>C23/1796</f>
        <v>1.002227171492205E-2</v>
      </c>
      <c r="E23" s="182" t="s">
        <v>107</v>
      </c>
      <c r="F23" s="31"/>
      <c r="G23" s="32"/>
      <c r="H23" s="33"/>
      <c r="J23" s="174"/>
      <c r="K23" s="174"/>
    </row>
    <row r="24" spans="2:11" ht="15.95" customHeight="1" x14ac:dyDescent="0.3">
      <c r="B24" s="96" t="s">
        <v>119</v>
      </c>
      <c r="C24" s="196">
        <v>18</v>
      </c>
      <c r="D24" s="210">
        <f>C24/1796</f>
        <v>1.002227171492205E-2</v>
      </c>
      <c r="E24" s="182" t="s">
        <v>107</v>
      </c>
      <c r="F24" s="31"/>
      <c r="G24" s="32"/>
      <c r="H24" s="33"/>
      <c r="J24" s="174"/>
      <c r="K24" s="174"/>
    </row>
    <row r="25" spans="2:11" ht="15.95" customHeight="1" x14ac:dyDescent="0.3">
      <c r="B25" s="106" t="s">
        <v>214</v>
      </c>
      <c r="C25" s="199">
        <v>18</v>
      </c>
      <c r="D25" s="213">
        <f>C25/1796</f>
        <v>1.002227171492205E-2</v>
      </c>
      <c r="E25" s="185" t="s">
        <v>205</v>
      </c>
      <c r="F25" s="31"/>
      <c r="G25" s="32"/>
      <c r="H25" s="33"/>
      <c r="J25" s="174"/>
      <c r="K25" s="174"/>
    </row>
    <row r="26" spans="2:11" ht="15.95" customHeight="1" x14ac:dyDescent="0.3">
      <c r="B26" s="98" t="s">
        <v>133</v>
      </c>
      <c r="C26" s="197">
        <v>16</v>
      </c>
      <c r="D26" s="211">
        <f>C26/1796</f>
        <v>8.9086859688195987E-3</v>
      </c>
      <c r="E26" s="183" t="s">
        <v>127</v>
      </c>
      <c r="F26" s="31"/>
      <c r="G26" s="32"/>
      <c r="H26" s="33"/>
      <c r="J26" s="174"/>
      <c r="K26" s="174"/>
    </row>
    <row r="27" spans="2:11" ht="15.95" customHeight="1" x14ac:dyDescent="0.3">
      <c r="B27" s="100" t="s">
        <v>161</v>
      </c>
      <c r="C27" s="195">
        <v>16</v>
      </c>
      <c r="D27" s="209">
        <f>C27/1796</f>
        <v>8.9086859688195987E-3</v>
      </c>
      <c r="E27" s="181" t="s">
        <v>146</v>
      </c>
      <c r="F27" s="31"/>
      <c r="G27" s="32"/>
      <c r="H27" s="33"/>
      <c r="J27" s="174"/>
      <c r="K27" s="174"/>
    </row>
    <row r="28" spans="2:11" ht="15.95" customHeight="1" x14ac:dyDescent="0.3">
      <c r="B28" s="104" t="s">
        <v>190</v>
      </c>
      <c r="C28" s="194">
        <v>16</v>
      </c>
      <c r="D28" s="208">
        <f>C28/1796</f>
        <v>8.9086859688195987E-3</v>
      </c>
      <c r="E28" s="180" t="s">
        <v>178</v>
      </c>
      <c r="F28" s="31"/>
      <c r="G28" s="32"/>
      <c r="H28" s="33"/>
      <c r="J28" s="174"/>
      <c r="K28" s="174"/>
    </row>
    <row r="29" spans="2:11" ht="15.95" customHeight="1" x14ac:dyDescent="0.3">
      <c r="B29" s="90" t="s">
        <v>7</v>
      </c>
      <c r="C29" s="201">
        <v>15</v>
      </c>
      <c r="D29" s="215">
        <f>C29/1796</f>
        <v>8.351893095768375E-3</v>
      </c>
      <c r="E29" s="187" t="s">
        <v>2</v>
      </c>
      <c r="F29" s="31"/>
      <c r="G29" s="32"/>
      <c r="H29" s="33"/>
      <c r="J29" s="174"/>
      <c r="K29" s="174"/>
    </row>
    <row r="30" spans="2:11" ht="15.95" customHeight="1" x14ac:dyDescent="0.3">
      <c r="B30" s="90" t="s">
        <v>12</v>
      </c>
      <c r="C30" s="201">
        <v>15</v>
      </c>
      <c r="D30" s="215">
        <f>C30/1796</f>
        <v>8.351893095768375E-3</v>
      </c>
      <c r="E30" s="187" t="s">
        <v>2</v>
      </c>
      <c r="F30" s="31"/>
      <c r="G30" s="32"/>
      <c r="H30" s="33"/>
      <c r="J30" s="174"/>
      <c r="K30" s="174"/>
    </row>
    <row r="31" spans="2:11" ht="15.95" customHeight="1" x14ac:dyDescent="0.3">
      <c r="B31" s="98" t="s">
        <v>141</v>
      </c>
      <c r="C31" s="197">
        <v>15</v>
      </c>
      <c r="D31" s="211">
        <f>C31/1796</f>
        <v>8.351893095768375E-3</v>
      </c>
      <c r="E31" s="183" t="s">
        <v>127</v>
      </c>
      <c r="F31" s="31"/>
      <c r="G31" s="32"/>
      <c r="H31" s="33"/>
      <c r="J31" s="174"/>
      <c r="K31" s="174"/>
    </row>
    <row r="32" spans="2:11" ht="15.95" customHeight="1" x14ac:dyDescent="0.3">
      <c r="B32" s="100" t="s">
        <v>162</v>
      </c>
      <c r="C32" s="195">
        <v>15</v>
      </c>
      <c r="D32" s="209">
        <f>C32/1796</f>
        <v>8.351893095768375E-3</v>
      </c>
      <c r="E32" s="181" t="s">
        <v>146</v>
      </c>
      <c r="F32" s="31"/>
      <c r="G32" s="32"/>
      <c r="H32" s="33"/>
      <c r="J32" s="174"/>
      <c r="K32" s="174"/>
    </row>
    <row r="33" spans="2:11" ht="15.95" customHeight="1" x14ac:dyDescent="0.3">
      <c r="B33" s="100" t="s">
        <v>154</v>
      </c>
      <c r="C33" s="195">
        <v>15</v>
      </c>
      <c r="D33" s="209">
        <f>C33/1796</f>
        <v>8.351893095768375E-3</v>
      </c>
      <c r="E33" s="181" t="s">
        <v>146</v>
      </c>
      <c r="F33" s="31"/>
      <c r="G33" s="32"/>
      <c r="H33" s="33"/>
      <c r="J33" s="174"/>
      <c r="K33" s="174"/>
    </row>
    <row r="34" spans="2:11" ht="15.95" customHeight="1" x14ac:dyDescent="0.3">
      <c r="B34" s="100" t="s">
        <v>160</v>
      </c>
      <c r="C34" s="195">
        <v>15</v>
      </c>
      <c r="D34" s="209">
        <f>C34/1796</f>
        <v>8.351893095768375E-3</v>
      </c>
      <c r="E34" s="181" t="s">
        <v>146</v>
      </c>
      <c r="F34" s="31"/>
      <c r="G34" s="32"/>
      <c r="H34" s="33"/>
      <c r="J34" s="174"/>
      <c r="K34" s="174"/>
    </row>
    <row r="35" spans="2:11" ht="15.95" customHeight="1" x14ac:dyDescent="0.3">
      <c r="B35" s="108" t="s">
        <v>22</v>
      </c>
      <c r="C35" s="200">
        <v>15</v>
      </c>
      <c r="D35" s="214">
        <f>C35/1796</f>
        <v>8.351893095768375E-3</v>
      </c>
      <c r="E35" s="186" t="s">
        <v>15</v>
      </c>
      <c r="F35" s="31"/>
      <c r="G35" s="32"/>
      <c r="H35" s="33"/>
      <c r="J35" s="174"/>
      <c r="K35" s="174"/>
    </row>
    <row r="36" spans="2:11" ht="15.95" customHeight="1" x14ac:dyDescent="0.3">
      <c r="B36" s="92" t="s">
        <v>72</v>
      </c>
      <c r="C36" s="198">
        <v>14</v>
      </c>
      <c r="D36" s="212">
        <f>C36/1796</f>
        <v>7.7951002227171495E-3</v>
      </c>
      <c r="E36" s="184" t="s">
        <v>69</v>
      </c>
      <c r="F36" s="31"/>
      <c r="G36" s="32"/>
      <c r="H36" s="33"/>
      <c r="J36" s="174"/>
      <c r="K36" s="174"/>
    </row>
    <row r="37" spans="2:11" ht="15.95" customHeight="1" x14ac:dyDescent="0.3">
      <c r="B37" s="94" t="s">
        <v>105</v>
      </c>
      <c r="C37" s="193">
        <v>14</v>
      </c>
      <c r="D37" s="207">
        <f>C37/1796</f>
        <v>7.7951002227171495E-3</v>
      </c>
      <c r="E37" s="179" t="s">
        <v>84</v>
      </c>
      <c r="F37" s="31"/>
      <c r="G37" s="32"/>
      <c r="H37" s="33"/>
      <c r="J37" s="174"/>
      <c r="K37" s="174"/>
    </row>
    <row r="38" spans="2:11" ht="15.95" customHeight="1" x14ac:dyDescent="0.3">
      <c r="B38" s="98" t="s">
        <v>134</v>
      </c>
      <c r="C38" s="197">
        <v>14</v>
      </c>
      <c r="D38" s="211">
        <f>C38/1796</f>
        <v>7.7951002227171495E-3</v>
      </c>
      <c r="E38" s="183" t="s">
        <v>127</v>
      </c>
      <c r="F38" s="31"/>
      <c r="G38" s="32"/>
      <c r="H38" s="33"/>
      <c r="J38" s="174"/>
      <c r="K38" s="174"/>
    </row>
    <row r="39" spans="2:11" ht="15.95" customHeight="1" x14ac:dyDescent="0.3">
      <c r="B39" s="98" t="s">
        <v>234</v>
      </c>
      <c r="C39" s="197">
        <v>14</v>
      </c>
      <c r="D39" s="211">
        <f>C39/1796</f>
        <v>7.7951002227171495E-3</v>
      </c>
      <c r="E39" s="183" t="s">
        <v>127</v>
      </c>
      <c r="F39" s="31"/>
      <c r="G39" s="32"/>
      <c r="H39" s="33"/>
      <c r="J39" s="174"/>
      <c r="K39" s="174"/>
    </row>
    <row r="40" spans="2:11" ht="15.95" customHeight="1" x14ac:dyDescent="0.3">
      <c r="B40" s="100" t="s">
        <v>166</v>
      </c>
      <c r="C40" s="195">
        <v>14</v>
      </c>
      <c r="D40" s="209">
        <f>C40/1796</f>
        <v>7.7951002227171495E-3</v>
      </c>
      <c r="E40" s="181" t="s">
        <v>146</v>
      </c>
      <c r="F40" s="31"/>
      <c r="G40" s="32"/>
      <c r="H40" s="33"/>
      <c r="J40" s="174"/>
      <c r="K40" s="174"/>
    </row>
    <row r="41" spans="2:11" ht="15.95" customHeight="1" x14ac:dyDescent="0.3">
      <c r="B41" s="94" t="s">
        <v>86</v>
      </c>
      <c r="C41" s="193">
        <v>13</v>
      </c>
      <c r="D41" s="207">
        <f>C41/1796</f>
        <v>7.2383073496659241E-3</v>
      </c>
      <c r="E41" s="179" t="s">
        <v>84</v>
      </c>
      <c r="F41" s="31"/>
      <c r="G41" s="32"/>
      <c r="H41" s="33"/>
      <c r="J41" s="174"/>
      <c r="K41" s="174"/>
    </row>
    <row r="42" spans="2:11" ht="15.95" customHeight="1" x14ac:dyDescent="0.3">
      <c r="B42" s="96" t="s">
        <v>118</v>
      </c>
      <c r="C42" s="196">
        <v>13</v>
      </c>
      <c r="D42" s="210">
        <f>C42/1796</f>
        <v>7.2383073496659241E-3</v>
      </c>
      <c r="E42" s="182" t="s">
        <v>107</v>
      </c>
      <c r="F42" s="31"/>
      <c r="G42" s="32"/>
      <c r="H42" s="33"/>
      <c r="J42" s="174"/>
      <c r="K42" s="174"/>
    </row>
    <row r="43" spans="2:11" ht="15.95" customHeight="1" x14ac:dyDescent="0.3">
      <c r="B43" s="98" t="s">
        <v>144</v>
      </c>
      <c r="C43" s="197">
        <v>13</v>
      </c>
      <c r="D43" s="211">
        <f>C43/1796</f>
        <v>7.2383073496659241E-3</v>
      </c>
      <c r="E43" s="183" t="s">
        <v>127</v>
      </c>
      <c r="F43" s="31"/>
      <c r="G43" s="32"/>
      <c r="H43" s="33"/>
      <c r="J43" s="174"/>
      <c r="K43" s="174"/>
    </row>
    <row r="44" spans="2:11" ht="15.95" customHeight="1" x14ac:dyDescent="0.3">
      <c r="B44" s="104" t="s">
        <v>197</v>
      </c>
      <c r="C44" s="194">
        <v>13</v>
      </c>
      <c r="D44" s="208">
        <f>C44/1796</f>
        <v>7.2383073496659241E-3</v>
      </c>
      <c r="E44" s="180" t="s">
        <v>178</v>
      </c>
      <c r="F44" s="31"/>
      <c r="G44" s="32"/>
      <c r="H44" s="33"/>
      <c r="J44" s="174"/>
      <c r="K44" s="174"/>
    </row>
    <row r="45" spans="2:11" ht="15.95" customHeight="1" x14ac:dyDescent="0.3">
      <c r="B45" s="106" t="s">
        <v>225</v>
      </c>
      <c r="C45" s="199">
        <v>13</v>
      </c>
      <c r="D45" s="213">
        <f>C45/1796</f>
        <v>7.2383073496659241E-3</v>
      </c>
      <c r="E45" s="185" t="s">
        <v>205</v>
      </c>
      <c r="F45" s="31"/>
      <c r="G45" s="32"/>
      <c r="H45" s="33"/>
      <c r="J45" s="174"/>
      <c r="K45" s="174"/>
    </row>
    <row r="46" spans="2:11" ht="15.95" customHeight="1" x14ac:dyDescent="0.3">
      <c r="B46" s="108" t="s">
        <v>21</v>
      </c>
      <c r="C46" s="200">
        <v>13</v>
      </c>
      <c r="D46" s="214">
        <f>C46/1796</f>
        <v>7.2383073496659241E-3</v>
      </c>
      <c r="E46" s="186" t="s">
        <v>15</v>
      </c>
      <c r="F46" s="31"/>
      <c r="G46" s="32"/>
      <c r="H46" s="33"/>
      <c r="J46" s="174"/>
      <c r="K46" s="174"/>
    </row>
    <row r="47" spans="2:11" ht="15.95" customHeight="1" x14ac:dyDescent="0.3">
      <c r="B47" s="90" t="s">
        <v>10</v>
      </c>
      <c r="C47" s="201">
        <v>12</v>
      </c>
      <c r="D47" s="215">
        <f>C47/1796</f>
        <v>6.6815144766146995E-3</v>
      </c>
      <c r="E47" s="187" t="s">
        <v>2</v>
      </c>
      <c r="F47" s="31"/>
      <c r="G47" s="32"/>
      <c r="H47" s="33"/>
      <c r="J47" s="174"/>
      <c r="K47" s="174"/>
    </row>
    <row r="48" spans="2:11" ht="15.95" customHeight="1" x14ac:dyDescent="0.3">
      <c r="B48" s="96" t="s">
        <v>108</v>
      </c>
      <c r="C48" s="196">
        <v>12</v>
      </c>
      <c r="D48" s="210">
        <f>C48/1796</f>
        <v>6.6815144766146995E-3</v>
      </c>
      <c r="E48" s="182" t="s">
        <v>107</v>
      </c>
      <c r="F48" s="31"/>
      <c r="G48" s="32"/>
      <c r="H48" s="33"/>
      <c r="J48" s="174"/>
      <c r="K48" s="174"/>
    </row>
    <row r="49" spans="2:11" ht="15.95" customHeight="1" x14ac:dyDescent="0.3">
      <c r="B49" s="96" t="s">
        <v>124</v>
      </c>
      <c r="C49" s="196">
        <v>12</v>
      </c>
      <c r="D49" s="210">
        <f>C49/1796</f>
        <v>6.6815144766146995E-3</v>
      </c>
      <c r="E49" s="182" t="s">
        <v>107</v>
      </c>
      <c r="F49" s="31"/>
      <c r="G49" s="32"/>
      <c r="H49" s="33"/>
      <c r="J49" s="174"/>
      <c r="K49" s="174"/>
    </row>
    <row r="50" spans="2:11" ht="15.95" customHeight="1" x14ac:dyDescent="0.3">
      <c r="B50" s="98" t="s">
        <v>138</v>
      </c>
      <c r="C50" s="197">
        <v>12</v>
      </c>
      <c r="D50" s="211">
        <f>C50/1796</f>
        <v>6.6815144766146995E-3</v>
      </c>
      <c r="E50" s="183" t="s">
        <v>127</v>
      </c>
      <c r="F50" s="31"/>
      <c r="G50" s="32"/>
      <c r="H50" s="33"/>
      <c r="J50" s="174"/>
      <c r="K50" s="174"/>
    </row>
    <row r="51" spans="2:11" ht="15.95" customHeight="1" x14ac:dyDescent="0.3">
      <c r="B51" s="102" t="s">
        <v>175</v>
      </c>
      <c r="C51" s="202">
        <v>12</v>
      </c>
      <c r="D51" s="216">
        <f>C51/1796</f>
        <v>6.6815144766146995E-3</v>
      </c>
      <c r="E51" s="188" t="s">
        <v>170</v>
      </c>
      <c r="F51" s="31"/>
      <c r="G51" s="32"/>
      <c r="H51" s="33"/>
      <c r="J51" s="174"/>
      <c r="K51" s="174"/>
    </row>
    <row r="52" spans="2:11" ht="15.95" customHeight="1" x14ac:dyDescent="0.3">
      <c r="B52" s="106" t="s">
        <v>217</v>
      </c>
      <c r="C52" s="199">
        <v>12</v>
      </c>
      <c r="D52" s="213">
        <f>C52/1796</f>
        <v>6.6815144766146995E-3</v>
      </c>
      <c r="E52" s="185" t="s">
        <v>205</v>
      </c>
      <c r="F52" s="31"/>
      <c r="G52" s="32"/>
      <c r="H52" s="33"/>
      <c r="J52" s="174"/>
      <c r="K52" s="174"/>
    </row>
    <row r="53" spans="2:11" ht="15.95" customHeight="1" x14ac:dyDescent="0.3">
      <c r="B53" s="108" t="s">
        <v>26</v>
      </c>
      <c r="C53" s="200">
        <v>12</v>
      </c>
      <c r="D53" s="214">
        <f>C53/1796</f>
        <v>6.6815144766146995E-3</v>
      </c>
      <c r="E53" s="186" t="s">
        <v>15</v>
      </c>
      <c r="F53" s="31"/>
      <c r="G53" s="32"/>
      <c r="H53" s="33"/>
      <c r="J53" s="174"/>
      <c r="K53" s="174"/>
    </row>
    <row r="54" spans="2:11" ht="15.95" customHeight="1" x14ac:dyDescent="0.3">
      <c r="B54" s="112" t="s">
        <v>59</v>
      </c>
      <c r="C54" s="192">
        <v>12</v>
      </c>
      <c r="D54" s="206">
        <f>C54/1796</f>
        <v>6.6815144766146995E-3</v>
      </c>
      <c r="E54" s="178" t="s">
        <v>51</v>
      </c>
      <c r="F54" s="31"/>
      <c r="G54" s="32"/>
      <c r="H54" s="33"/>
      <c r="J54" s="174"/>
      <c r="K54" s="174"/>
    </row>
    <row r="55" spans="2:11" ht="15.95" customHeight="1" x14ac:dyDescent="0.3">
      <c r="B55" s="112" t="s">
        <v>63</v>
      </c>
      <c r="C55" s="192">
        <v>12</v>
      </c>
      <c r="D55" s="206">
        <f>C55/1796</f>
        <v>6.6815144766146995E-3</v>
      </c>
      <c r="E55" s="178" t="s">
        <v>51</v>
      </c>
      <c r="F55" s="31"/>
      <c r="G55" s="32"/>
      <c r="H55" s="33"/>
      <c r="J55" s="174"/>
      <c r="K55" s="174"/>
    </row>
    <row r="56" spans="2:11" ht="15.95" customHeight="1" x14ac:dyDescent="0.3">
      <c r="B56" s="92" t="s">
        <v>75</v>
      </c>
      <c r="C56" s="198">
        <v>11</v>
      </c>
      <c r="D56" s="212">
        <f>C56/1796</f>
        <v>6.124721603563474E-3</v>
      </c>
      <c r="E56" s="184" t="s">
        <v>69</v>
      </c>
      <c r="F56" s="31"/>
      <c r="G56" s="32"/>
      <c r="H56" s="33"/>
      <c r="J56" s="174"/>
      <c r="K56" s="174"/>
    </row>
    <row r="57" spans="2:11" ht="15.95" customHeight="1" x14ac:dyDescent="0.3">
      <c r="B57" s="92" t="s">
        <v>81</v>
      </c>
      <c r="C57" s="198">
        <v>11</v>
      </c>
      <c r="D57" s="212">
        <f>C57/1796</f>
        <v>6.124721603563474E-3</v>
      </c>
      <c r="E57" s="184" t="s">
        <v>69</v>
      </c>
      <c r="F57" s="31"/>
      <c r="G57" s="32"/>
      <c r="H57" s="33"/>
      <c r="J57" s="174"/>
      <c r="K57" s="174"/>
    </row>
    <row r="58" spans="2:11" ht="15.95" customHeight="1" x14ac:dyDescent="0.3">
      <c r="B58" s="94" t="s">
        <v>92</v>
      </c>
      <c r="C58" s="193">
        <v>11</v>
      </c>
      <c r="D58" s="207">
        <f>C58/1796</f>
        <v>6.124721603563474E-3</v>
      </c>
      <c r="E58" s="179" t="s">
        <v>84</v>
      </c>
      <c r="F58" s="31"/>
      <c r="G58" s="32"/>
      <c r="H58" s="33"/>
      <c r="J58" s="174"/>
      <c r="K58" s="174"/>
    </row>
    <row r="59" spans="2:11" ht="15.95" customHeight="1" x14ac:dyDescent="0.3">
      <c r="B59" s="104" t="s">
        <v>183</v>
      </c>
      <c r="C59" s="194">
        <v>11</v>
      </c>
      <c r="D59" s="208">
        <f>C59/1796</f>
        <v>6.124721603563474E-3</v>
      </c>
      <c r="E59" s="180" t="s">
        <v>178</v>
      </c>
      <c r="F59" s="31"/>
      <c r="G59" s="32"/>
      <c r="H59" s="33"/>
      <c r="J59" s="174"/>
      <c r="K59" s="174"/>
    </row>
    <row r="60" spans="2:11" ht="15.95" customHeight="1" x14ac:dyDescent="0.3">
      <c r="B60" s="94" t="s">
        <v>0</v>
      </c>
      <c r="C60" s="193">
        <v>10</v>
      </c>
      <c r="D60" s="207">
        <f>C60/1796</f>
        <v>5.5679287305122494E-3</v>
      </c>
      <c r="E60" s="179" t="s">
        <v>84</v>
      </c>
      <c r="F60" s="31"/>
      <c r="G60" s="32"/>
      <c r="H60" s="33"/>
      <c r="J60" s="174"/>
      <c r="K60" s="174"/>
    </row>
    <row r="61" spans="2:11" ht="15.95" customHeight="1" x14ac:dyDescent="0.3">
      <c r="B61" s="98" t="s">
        <v>132</v>
      </c>
      <c r="C61" s="197">
        <v>10</v>
      </c>
      <c r="D61" s="211">
        <f>C61/1796</f>
        <v>5.5679287305122494E-3</v>
      </c>
      <c r="E61" s="183" t="s">
        <v>127</v>
      </c>
      <c r="F61" s="31"/>
      <c r="G61" s="32"/>
      <c r="H61" s="33"/>
      <c r="J61" s="174"/>
      <c r="K61" s="174"/>
    </row>
    <row r="62" spans="2:11" ht="15.95" customHeight="1" x14ac:dyDescent="0.3">
      <c r="B62" s="102" t="s">
        <v>173</v>
      </c>
      <c r="C62" s="202">
        <v>10</v>
      </c>
      <c r="D62" s="216">
        <f>C62/1796</f>
        <v>5.5679287305122494E-3</v>
      </c>
      <c r="E62" s="188" t="s">
        <v>170</v>
      </c>
      <c r="F62" s="31"/>
      <c r="G62" s="32"/>
      <c r="H62" s="33"/>
      <c r="J62" s="174"/>
      <c r="K62" s="174"/>
    </row>
    <row r="63" spans="2:11" ht="15.95" customHeight="1" x14ac:dyDescent="0.3">
      <c r="B63" s="112" t="s">
        <v>68</v>
      </c>
      <c r="C63" s="192">
        <v>10</v>
      </c>
      <c r="D63" s="206">
        <f>C63/1796</f>
        <v>5.5679287305122494E-3</v>
      </c>
      <c r="E63" s="178" t="s">
        <v>51</v>
      </c>
      <c r="F63" s="31"/>
      <c r="G63" s="32"/>
      <c r="H63" s="33"/>
      <c r="J63" s="174"/>
      <c r="K63" s="174"/>
    </row>
    <row r="64" spans="2:11" ht="15.95" customHeight="1" x14ac:dyDescent="0.3">
      <c r="B64" s="112" t="s">
        <v>291</v>
      </c>
      <c r="C64" s="192">
        <v>10</v>
      </c>
      <c r="D64" s="206">
        <f>C64/1796</f>
        <v>5.5679287305122494E-3</v>
      </c>
      <c r="E64" s="178" t="s">
        <v>51</v>
      </c>
      <c r="F64" s="31"/>
      <c r="G64" s="32"/>
      <c r="H64" s="33"/>
      <c r="J64" s="174"/>
      <c r="K64" s="174"/>
    </row>
    <row r="65" spans="2:11" ht="15.95" customHeight="1" x14ac:dyDescent="0.3">
      <c r="B65" s="100" t="s">
        <v>242</v>
      </c>
      <c r="C65" s="195">
        <v>9</v>
      </c>
      <c r="D65" s="209">
        <f>C65/1796</f>
        <v>5.0111358574610248E-3</v>
      </c>
      <c r="E65" s="181" t="s">
        <v>146</v>
      </c>
      <c r="F65" s="31"/>
      <c r="G65" s="32"/>
      <c r="H65" s="33"/>
      <c r="J65" s="174"/>
      <c r="K65" s="174"/>
    </row>
    <row r="66" spans="2:11" ht="15.95" customHeight="1" x14ac:dyDescent="0.3">
      <c r="B66" s="100" t="s">
        <v>156</v>
      </c>
      <c r="C66" s="195">
        <v>9</v>
      </c>
      <c r="D66" s="209">
        <f>C66/1796</f>
        <v>5.0111358574610248E-3</v>
      </c>
      <c r="E66" s="181" t="s">
        <v>146</v>
      </c>
      <c r="F66" s="31"/>
      <c r="G66" s="32"/>
      <c r="H66" s="33"/>
      <c r="J66" s="174"/>
      <c r="K66" s="174"/>
    </row>
    <row r="67" spans="2:11" ht="15.95" customHeight="1" x14ac:dyDescent="0.3">
      <c r="B67" s="100" t="s">
        <v>149</v>
      </c>
      <c r="C67" s="195">
        <v>9</v>
      </c>
      <c r="D67" s="209">
        <f>C67/1796</f>
        <v>5.0111358574610248E-3</v>
      </c>
      <c r="E67" s="181" t="s">
        <v>146</v>
      </c>
      <c r="F67" s="31"/>
      <c r="G67" s="32"/>
      <c r="H67" s="33"/>
      <c r="J67" s="174"/>
      <c r="K67" s="174"/>
    </row>
    <row r="68" spans="2:11" ht="15.95" customHeight="1" x14ac:dyDescent="0.3">
      <c r="B68" s="104" t="s">
        <v>191</v>
      </c>
      <c r="C68" s="194">
        <v>9</v>
      </c>
      <c r="D68" s="208">
        <f>C68/1796</f>
        <v>5.0111358574610248E-3</v>
      </c>
      <c r="E68" s="180" t="s">
        <v>178</v>
      </c>
      <c r="F68" s="31"/>
      <c r="G68" s="32"/>
      <c r="H68" s="33"/>
      <c r="J68" s="174"/>
      <c r="K68" s="174"/>
    </row>
    <row r="69" spans="2:11" ht="15.95" customHeight="1" x14ac:dyDescent="0.3">
      <c r="B69" s="106" t="s">
        <v>216</v>
      </c>
      <c r="C69" s="199">
        <v>9</v>
      </c>
      <c r="D69" s="213">
        <f>C69/1796</f>
        <v>5.0111358574610248E-3</v>
      </c>
      <c r="E69" s="185" t="s">
        <v>205</v>
      </c>
      <c r="F69" s="31"/>
      <c r="G69" s="32"/>
      <c r="H69" s="33"/>
      <c r="J69" s="174"/>
      <c r="K69" s="174"/>
    </row>
    <row r="70" spans="2:11" ht="15.95" customHeight="1" x14ac:dyDescent="0.3">
      <c r="B70" s="108" t="s">
        <v>17</v>
      </c>
      <c r="C70" s="200">
        <v>9</v>
      </c>
      <c r="D70" s="214">
        <f>C70/1796</f>
        <v>5.0111358574610248E-3</v>
      </c>
      <c r="E70" s="186" t="s">
        <v>15</v>
      </c>
      <c r="F70" s="31"/>
      <c r="G70" s="32"/>
      <c r="H70" s="33"/>
      <c r="J70" s="174"/>
      <c r="K70" s="174"/>
    </row>
    <row r="71" spans="2:11" ht="15.95" customHeight="1" x14ac:dyDescent="0.3">
      <c r="B71" s="108" t="s">
        <v>25</v>
      </c>
      <c r="C71" s="200">
        <v>9</v>
      </c>
      <c r="D71" s="214">
        <f>C71/1796</f>
        <v>5.0111358574610248E-3</v>
      </c>
      <c r="E71" s="186" t="s">
        <v>15</v>
      </c>
      <c r="F71" s="31"/>
      <c r="G71" s="32"/>
      <c r="H71" s="33"/>
      <c r="J71" s="174"/>
      <c r="K71" s="174"/>
    </row>
    <row r="72" spans="2:11" ht="15.95" customHeight="1" x14ac:dyDescent="0.3">
      <c r="B72" s="112" t="s">
        <v>54</v>
      </c>
      <c r="C72" s="192">
        <v>9</v>
      </c>
      <c r="D72" s="206">
        <f>C72/1796</f>
        <v>5.0111358574610248E-3</v>
      </c>
      <c r="E72" s="178" t="s">
        <v>51</v>
      </c>
      <c r="F72" s="31"/>
      <c r="G72" s="32"/>
      <c r="H72" s="33"/>
      <c r="J72" s="174"/>
      <c r="K72" s="174"/>
    </row>
    <row r="73" spans="2:11" ht="15.95" customHeight="1" x14ac:dyDescent="0.3">
      <c r="B73" s="112" t="s">
        <v>264</v>
      </c>
      <c r="C73" s="192">
        <v>9</v>
      </c>
      <c r="D73" s="206">
        <f>C73/1796</f>
        <v>5.0111358574610248E-3</v>
      </c>
      <c r="E73" s="178" t="s">
        <v>51</v>
      </c>
      <c r="F73" s="31"/>
      <c r="G73" s="32"/>
      <c r="H73" s="33"/>
      <c r="J73" s="174"/>
      <c r="K73" s="174"/>
    </row>
    <row r="74" spans="2:11" ht="15.95" customHeight="1" x14ac:dyDescent="0.3">
      <c r="B74" s="90" t="s">
        <v>50</v>
      </c>
      <c r="C74" s="201">
        <v>8</v>
      </c>
      <c r="D74" s="215">
        <f>C74/1796</f>
        <v>4.4543429844097994E-3</v>
      </c>
      <c r="E74" s="187" t="s">
        <v>2</v>
      </c>
      <c r="F74" s="31"/>
      <c r="G74" s="32"/>
      <c r="H74" s="33"/>
      <c r="J74" s="174"/>
      <c r="K74" s="174"/>
    </row>
    <row r="75" spans="2:11" ht="15.95" customHeight="1" x14ac:dyDescent="0.3">
      <c r="B75" s="92" t="s">
        <v>266</v>
      </c>
      <c r="C75" s="198">
        <v>8</v>
      </c>
      <c r="D75" s="212">
        <f>C75/1796</f>
        <v>4.4543429844097994E-3</v>
      </c>
      <c r="E75" s="184" t="s">
        <v>69</v>
      </c>
      <c r="F75" s="31"/>
      <c r="G75" s="32"/>
      <c r="H75" s="33"/>
      <c r="J75" s="174"/>
      <c r="K75" s="174"/>
    </row>
    <row r="76" spans="2:11" ht="15.95" customHeight="1" x14ac:dyDescent="0.3">
      <c r="B76" s="98" t="s">
        <v>139</v>
      </c>
      <c r="C76" s="197">
        <v>8</v>
      </c>
      <c r="D76" s="211">
        <f>C76/1796</f>
        <v>4.4543429844097994E-3</v>
      </c>
      <c r="E76" s="183" t="s">
        <v>127</v>
      </c>
      <c r="F76" s="31"/>
      <c r="G76" s="32"/>
      <c r="H76" s="33"/>
      <c r="J76" s="174"/>
      <c r="K76" s="174"/>
    </row>
    <row r="77" spans="2:11" ht="15.95" customHeight="1" x14ac:dyDescent="0.3">
      <c r="B77" s="102" t="s">
        <v>171</v>
      </c>
      <c r="C77" s="202">
        <v>8</v>
      </c>
      <c r="D77" s="216">
        <f>C77/1796</f>
        <v>4.4543429844097994E-3</v>
      </c>
      <c r="E77" s="188" t="s">
        <v>170</v>
      </c>
      <c r="F77" s="31"/>
      <c r="G77" s="32"/>
      <c r="H77" s="33"/>
      <c r="J77" s="174"/>
      <c r="K77" s="174"/>
    </row>
    <row r="78" spans="2:11" ht="15.95" customHeight="1" x14ac:dyDescent="0.3">
      <c r="B78" s="104" t="s">
        <v>196</v>
      </c>
      <c r="C78" s="194">
        <v>8</v>
      </c>
      <c r="D78" s="208">
        <f>C78/1796</f>
        <v>4.4543429844097994E-3</v>
      </c>
      <c r="E78" s="180" t="s">
        <v>178</v>
      </c>
      <c r="F78" s="31"/>
      <c r="G78" s="32"/>
      <c r="H78" s="33"/>
      <c r="J78" s="174"/>
      <c r="K78" s="174"/>
    </row>
    <row r="79" spans="2:11" ht="15.95" customHeight="1" x14ac:dyDescent="0.3">
      <c r="B79" s="92" t="s">
        <v>299</v>
      </c>
      <c r="C79" s="198">
        <v>7</v>
      </c>
      <c r="D79" s="212">
        <f>C79/1796</f>
        <v>3.8975501113585748E-3</v>
      </c>
      <c r="E79" s="184" t="s">
        <v>69</v>
      </c>
      <c r="F79" s="31"/>
      <c r="G79" s="32"/>
      <c r="H79" s="33"/>
      <c r="J79" s="174"/>
      <c r="K79" s="174"/>
    </row>
    <row r="80" spans="2:11" ht="15.95" customHeight="1" x14ac:dyDescent="0.3">
      <c r="B80" s="94" t="s">
        <v>102</v>
      </c>
      <c r="C80" s="193">
        <v>7</v>
      </c>
      <c r="D80" s="207">
        <f>C80/1796</f>
        <v>3.8975501113585748E-3</v>
      </c>
      <c r="E80" s="179" t="s">
        <v>84</v>
      </c>
      <c r="F80" s="31"/>
      <c r="G80" s="32"/>
      <c r="H80" s="33"/>
      <c r="J80" s="174"/>
      <c r="K80" s="174"/>
    </row>
    <row r="81" spans="2:11" ht="15.95" customHeight="1" x14ac:dyDescent="0.3">
      <c r="B81" s="94" t="s">
        <v>87</v>
      </c>
      <c r="C81" s="193">
        <v>7</v>
      </c>
      <c r="D81" s="207">
        <f>C81/1796</f>
        <v>3.8975501113585748E-3</v>
      </c>
      <c r="E81" s="179" t="s">
        <v>84</v>
      </c>
      <c r="F81" s="31"/>
      <c r="G81" s="32"/>
      <c r="H81" s="33"/>
      <c r="J81" s="174"/>
      <c r="K81" s="174"/>
    </row>
    <row r="82" spans="2:11" ht="15.95" customHeight="1" x14ac:dyDescent="0.3">
      <c r="B82" s="94" t="s">
        <v>97</v>
      </c>
      <c r="C82" s="193">
        <v>7</v>
      </c>
      <c r="D82" s="207">
        <f>C82/1796</f>
        <v>3.8975501113585748E-3</v>
      </c>
      <c r="E82" s="179" t="s">
        <v>84</v>
      </c>
      <c r="F82" s="31"/>
      <c r="G82" s="32"/>
      <c r="H82" s="33"/>
      <c r="J82" s="174"/>
      <c r="K82" s="174"/>
    </row>
    <row r="83" spans="2:11" ht="15.95" customHeight="1" x14ac:dyDescent="0.3">
      <c r="B83" s="94" t="s">
        <v>106</v>
      </c>
      <c r="C83" s="193">
        <v>7</v>
      </c>
      <c r="D83" s="207">
        <f>C83/1796</f>
        <v>3.8975501113585748E-3</v>
      </c>
      <c r="E83" s="179" t="s">
        <v>84</v>
      </c>
      <c r="F83" s="31"/>
      <c r="G83" s="32"/>
      <c r="H83" s="33"/>
      <c r="J83" s="174"/>
      <c r="K83" s="174"/>
    </row>
    <row r="84" spans="2:11" ht="15.95" customHeight="1" x14ac:dyDescent="0.3">
      <c r="B84" s="98" t="s">
        <v>128</v>
      </c>
      <c r="C84" s="197">
        <v>7</v>
      </c>
      <c r="D84" s="211">
        <f>C84/1796</f>
        <v>3.8975501113585748E-3</v>
      </c>
      <c r="E84" s="183" t="s">
        <v>127</v>
      </c>
      <c r="F84" s="31"/>
      <c r="G84" s="32"/>
      <c r="H84" s="33"/>
      <c r="J84" s="174"/>
      <c r="K84" s="174"/>
    </row>
    <row r="85" spans="2:11" ht="15.95" customHeight="1" x14ac:dyDescent="0.3">
      <c r="B85" s="98" t="s">
        <v>336</v>
      </c>
      <c r="C85" s="197">
        <v>7</v>
      </c>
      <c r="D85" s="211">
        <f>C85/1796</f>
        <v>3.8975501113585748E-3</v>
      </c>
      <c r="E85" s="183" t="s">
        <v>127</v>
      </c>
      <c r="F85" s="31"/>
      <c r="G85" s="32"/>
      <c r="H85" s="33"/>
      <c r="J85" s="174"/>
      <c r="K85" s="174"/>
    </row>
    <row r="86" spans="2:11" ht="15.95" customHeight="1" x14ac:dyDescent="0.3">
      <c r="B86" s="100" t="s">
        <v>164</v>
      </c>
      <c r="C86" s="195">
        <v>7</v>
      </c>
      <c r="D86" s="209">
        <f>C86/1796</f>
        <v>3.8975501113585748E-3</v>
      </c>
      <c r="E86" s="181" t="s">
        <v>146</v>
      </c>
      <c r="F86" s="31"/>
      <c r="G86" s="32"/>
      <c r="H86" s="33"/>
      <c r="J86" s="174"/>
      <c r="K86" s="174"/>
    </row>
    <row r="87" spans="2:11" ht="15.95" customHeight="1" x14ac:dyDescent="0.3">
      <c r="B87" s="104" t="s">
        <v>337</v>
      </c>
      <c r="C87" s="194">
        <v>7</v>
      </c>
      <c r="D87" s="208">
        <f>C87/1796</f>
        <v>3.8975501113585748E-3</v>
      </c>
      <c r="E87" s="180" t="s">
        <v>178</v>
      </c>
      <c r="F87" s="31"/>
      <c r="G87" s="32"/>
      <c r="H87" s="33"/>
      <c r="J87" s="174"/>
      <c r="K87" s="174"/>
    </row>
    <row r="88" spans="2:11" ht="15.95" customHeight="1" x14ac:dyDescent="0.3">
      <c r="B88" s="106" t="s">
        <v>373</v>
      </c>
      <c r="C88" s="199">
        <v>7</v>
      </c>
      <c r="D88" s="213">
        <f>C88/1796</f>
        <v>3.8975501113585748E-3</v>
      </c>
      <c r="E88" s="185" t="s">
        <v>205</v>
      </c>
      <c r="F88" s="31"/>
      <c r="G88" s="32"/>
      <c r="H88" s="33"/>
      <c r="J88" s="174"/>
      <c r="K88" s="174"/>
    </row>
    <row r="89" spans="2:11" ht="15.95" customHeight="1" x14ac:dyDescent="0.3">
      <c r="B89" s="108" t="s">
        <v>27</v>
      </c>
      <c r="C89" s="200">
        <v>7</v>
      </c>
      <c r="D89" s="214">
        <f>C89/1796</f>
        <v>3.8975501113585748E-3</v>
      </c>
      <c r="E89" s="186" t="s">
        <v>15</v>
      </c>
      <c r="F89" s="31"/>
      <c r="G89" s="32"/>
      <c r="H89" s="33"/>
      <c r="J89" s="174"/>
      <c r="K89" s="174"/>
    </row>
    <row r="90" spans="2:11" ht="15.95" customHeight="1" x14ac:dyDescent="0.3">
      <c r="B90" s="108" t="s">
        <v>32</v>
      </c>
      <c r="C90" s="200">
        <v>7</v>
      </c>
      <c r="D90" s="214">
        <f>C90/1796</f>
        <v>3.8975501113585748E-3</v>
      </c>
      <c r="E90" s="186" t="s">
        <v>15</v>
      </c>
      <c r="F90" s="31"/>
      <c r="G90" s="32"/>
      <c r="H90" s="33"/>
      <c r="J90" s="174"/>
      <c r="K90" s="174"/>
    </row>
    <row r="91" spans="2:11" ht="15.95" customHeight="1" x14ac:dyDescent="0.3">
      <c r="B91" s="108" t="s">
        <v>23</v>
      </c>
      <c r="C91" s="200">
        <v>7</v>
      </c>
      <c r="D91" s="214">
        <f>C91/1796</f>
        <v>3.8975501113585748E-3</v>
      </c>
      <c r="E91" s="186" t="s">
        <v>15</v>
      </c>
      <c r="F91" s="31"/>
      <c r="G91" s="32"/>
      <c r="H91" s="33"/>
      <c r="J91" s="174"/>
      <c r="K91" s="174"/>
    </row>
    <row r="92" spans="2:11" ht="15.95" customHeight="1" x14ac:dyDescent="0.3">
      <c r="B92" s="110" t="s">
        <v>43</v>
      </c>
      <c r="C92" s="191">
        <v>7</v>
      </c>
      <c r="D92" s="205">
        <f>C92/1796</f>
        <v>3.8975501113585748E-3</v>
      </c>
      <c r="E92" s="177" t="s">
        <v>36</v>
      </c>
      <c r="F92" s="31"/>
      <c r="G92" s="32"/>
      <c r="H92" s="33"/>
      <c r="J92" s="174"/>
      <c r="K92" s="174"/>
    </row>
    <row r="93" spans="2:11" ht="15.95" customHeight="1" x14ac:dyDescent="0.3">
      <c r="B93" s="112" t="s">
        <v>52</v>
      </c>
      <c r="C93" s="192">
        <v>7</v>
      </c>
      <c r="D93" s="206">
        <f>C93/1796</f>
        <v>3.8975501113585748E-3</v>
      </c>
      <c r="E93" s="178" t="s">
        <v>51</v>
      </c>
      <c r="F93" s="31"/>
      <c r="G93" s="32"/>
      <c r="H93" s="33"/>
      <c r="J93" s="174"/>
      <c r="K93" s="174"/>
    </row>
    <row r="94" spans="2:11" ht="15.95" customHeight="1" x14ac:dyDescent="0.3">
      <c r="B94" s="90" t="s">
        <v>37</v>
      </c>
      <c r="C94" s="201">
        <v>6</v>
      </c>
      <c r="D94" s="215">
        <f>C94/1796</f>
        <v>3.3407572383073497E-3</v>
      </c>
      <c r="E94" s="187" t="s">
        <v>2</v>
      </c>
      <c r="F94" s="31"/>
      <c r="G94" s="32"/>
      <c r="H94" s="33"/>
      <c r="J94" s="174"/>
      <c r="K94" s="174"/>
    </row>
    <row r="95" spans="2:11" ht="15.95" customHeight="1" x14ac:dyDescent="0.3">
      <c r="B95" s="94" t="s">
        <v>93</v>
      </c>
      <c r="C95" s="193">
        <v>6</v>
      </c>
      <c r="D95" s="207">
        <f>C95/1796</f>
        <v>3.3407572383073497E-3</v>
      </c>
      <c r="E95" s="179" t="s">
        <v>84</v>
      </c>
      <c r="F95" s="31"/>
      <c r="G95" s="32"/>
      <c r="H95" s="33"/>
      <c r="J95" s="174"/>
      <c r="K95" s="174"/>
    </row>
    <row r="96" spans="2:11" ht="15.95" customHeight="1" x14ac:dyDescent="0.3">
      <c r="B96" s="94" t="s">
        <v>99</v>
      </c>
      <c r="C96" s="193">
        <v>6</v>
      </c>
      <c r="D96" s="207">
        <f>C96/1796</f>
        <v>3.3407572383073497E-3</v>
      </c>
      <c r="E96" s="179" t="s">
        <v>84</v>
      </c>
      <c r="F96" s="31"/>
      <c r="G96" s="32"/>
      <c r="H96" s="33"/>
      <c r="J96" s="174"/>
      <c r="K96" s="174"/>
    </row>
    <row r="97" spans="2:11" ht="15.95" customHeight="1" x14ac:dyDescent="0.3">
      <c r="B97" s="94" t="s">
        <v>125</v>
      </c>
      <c r="C97" s="193">
        <v>6</v>
      </c>
      <c r="D97" s="207">
        <f>C97/1796</f>
        <v>3.3407572383073497E-3</v>
      </c>
      <c r="E97" s="179" t="s">
        <v>84</v>
      </c>
      <c r="F97" s="31"/>
      <c r="G97" s="32"/>
      <c r="H97" s="33"/>
      <c r="J97" s="174"/>
      <c r="K97" s="174"/>
    </row>
    <row r="98" spans="2:11" ht="15.95" customHeight="1" x14ac:dyDescent="0.3">
      <c r="B98" s="98" t="s">
        <v>140</v>
      </c>
      <c r="C98" s="197">
        <v>6</v>
      </c>
      <c r="D98" s="211">
        <f>C98/1796</f>
        <v>3.3407572383073497E-3</v>
      </c>
      <c r="E98" s="183" t="s">
        <v>127</v>
      </c>
      <c r="F98" s="31"/>
      <c r="G98" s="32"/>
      <c r="H98" s="33"/>
      <c r="J98" s="174"/>
      <c r="K98" s="174"/>
    </row>
    <row r="99" spans="2:11" ht="15.95" customHeight="1" x14ac:dyDescent="0.3">
      <c r="B99" s="100" t="s">
        <v>153</v>
      </c>
      <c r="C99" s="195">
        <v>6</v>
      </c>
      <c r="D99" s="209">
        <f>C99/1796</f>
        <v>3.3407572383073497E-3</v>
      </c>
      <c r="E99" s="181" t="s">
        <v>146</v>
      </c>
      <c r="F99" s="31"/>
      <c r="G99" s="32"/>
      <c r="H99" s="33"/>
      <c r="J99" s="174"/>
      <c r="K99" s="174"/>
    </row>
    <row r="100" spans="2:11" ht="15.95" customHeight="1" x14ac:dyDescent="0.3">
      <c r="B100" s="104" t="s">
        <v>186</v>
      </c>
      <c r="C100" s="194">
        <v>6</v>
      </c>
      <c r="D100" s="208">
        <f>C100/1796</f>
        <v>3.3407572383073497E-3</v>
      </c>
      <c r="E100" s="180" t="s">
        <v>178</v>
      </c>
      <c r="F100" s="31"/>
      <c r="G100" s="32"/>
      <c r="H100" s="33"/>
      <c r="J100" s="174"/>
      <c r="K100" s="174"/>
    </row>
    <row r="101" spans="2:11" ht="15.95" customHeight="1" x14ac:dyDescent="0.3">
      <c r="B101" s="106" t="s">
        <v>209</v>
      </c>
      <c r="C101" s="199">
        <v>6</v>
      </c>
      <c r="D101" s="213">
        <f>C101/1796</f>
        <v>3.3407572383073497E-3</v>
      </c>
      <c r="E101" s="185" t="s">
        <v>205</v>
      </c>
      <c r="F101" s="31"/>
      <c r="G101" s="32"/>
      <c r="H101" s="33"/>
      <c r="J101" s="174"/>
      <c r="K101" s="174"/>
    </row>
    <row r="102" spans="2:11" ht="15.95" customHeight="1" x14ac:dyDescent="0.3">
      <c r="B102" s="108" t="s">
        <v>28</v>
      </c>
      <c r="C102" s="200">
        <v>6</v>
      </c>
      <c r="D102" s="214">
        <f>C102/1796</f>
        <v>3.3407572383073497E-3</v>
      </c>
      <c r="E102" s="186" t="s">
        <v>15</v>
      </c>
      <c r="F102" s="31"/>
      <c r="G102" s="32"/>
      <c r="H102" s="33"/>
      <c r="J102" s="174"/>
      <c r="K102" s="174"/>
    </row>
    <row r="103" spans="2:11" ht="15.95" customHeight="1" x14ac:dyDescent="0.3">
      <c r="B103" s="108" t="s">
        <v>228</v>
      </c>
      <c r="C103" s="200">
        <v>6</v>
      </c>
      <c r="D103" s="214">
        <f>C103/1796</f>
        <v>3.3407572383073497E-3</v>
      </c>
      <c r="E103" s="186" t="s">
        <v>15</v>
      </c>
      <c r="F103" s="31"/>
      <c r="G103" s="32"/>
      <c r="H103" s="33"/>
      <c r="J103" s="174"/>
      <c r="K103" s="174"/>
    </row>
    <row r="104" spans="2:11" ht="15.95" customHeight="1" x14ac:dyDescent="0.3">
      <c r="B104" s="112" t="s">
        <v>62</v>
      </c>
      <c r="C104" s="192">
        <v>6</v>
      </c>
      <c r="D104" s="206">
        <f>C104/1796</f>
        <v>3.3407572383073497E-3</v>
      </c>
      <c r="E104" s="178" t="s">
        <v>51</v>
      </c>
      <c r="F104" s="31"/>
      <c r="G104" s="32"/>
      <c r="H104" s="33"/>
      <c r="J104" s="174"/>
      <c r="K104" s="174"/>
    </row>
    <row r="105" spans="2:11" ht="15.95" customHeight="1" x14ac:dyDescent="0.3">
      <c r="B105" s="112" t="s">
        <v>67</v>
      </c>
      <c r="C105" s="192">
        <v>6</v>
      </c>
      <c r="D105" s="206">
        <f>C105/1796</f>
        <v>3.3407572383073497E-3</v>
      </c>
      <c r="E105" s="178" t="s">
        <v>51</v>
      </c>
      <c r="F105" s="31"/>
      <c r="G105" s="32"/>
      <c r="H105" s="33"/>
      <c r="J105" s="174"/>
      <c r="K105" s="174"/>
    </row>
    <row r="106" spans="2:11" ht="15.95" customHeight="1" x14ac:dyDescent="0.3">
      <c r="B106" s="90" t="s">
        <v>290</v>
      </c>
      <c r="C106" s="201">
        <v>5</v>
      </c>
      <c r="D106" s="215">
        <f>C106/1796</f>
        <v>2.7839643652561247E-3</v>
      </c>
      <c r="E106" s="187" t="s">
        <v>2</v>
      </c>
      <c r="F106" s="31"/>
      <c r="G106" s="32"/>
      <c r="H106" s="33"/>
      <c r="J106" s="174"/>
      <c r="K106" s="174"/>
    </row>
    <row r="107" spans="2:11" ht="15.95" customHeight="1" x14ac:dyDescent="0.3">
      <c r="B107" s="90" t="s">
        <v>295</v>
      </c>
      <c r="C107" s="201">
        <v>5</v>
      </c>
      <c r="D107" s="215">
        <f>C107/1796</f>
        <v>2.7839643652561247E-3</v>
      </c>
      <c r="E107" s="187" t="s">
        <v>2</v>
      </c>
      <c r="F107" s="31"/>
      <c r="G107" s="32"/>
      <c r="H107" s="33"/>
      <c r="J107" s="174"/>
      <c r="K107" s="174"/>
    </row>
    <row r="108" spans="2:11" ht="15.95" customHeight="1" x14ac:dyDescent="0.3">
      <c r="B108" s="92" t="s">
        <v>79</v>
      </c>
      <c r="C108" s="198">
        <v>5</v>
      </c>
      <c r="D108" s="212">
        <f>C108/1796</f>
        <v>2.7839643652561247E-3</v>
      </c>
      <c r="E108" s="184" t="s">
        <v>69</v>
      </c>
      <c r="F108" s="31"/>
      <c r="G108" s="32"/>
      <c r="H108" s="33"/>
      <c r="J108" s="174"/>
      <c r="K108" s="174"/>
    </row>
    <row r="109" spans="2:11" ht="15.95" customHeight="1" x14ac:dyDescent="0.3">
      <c r="B109" s="92" t="s">
        <v>282</v>
      </c>
      <c r="C109" s="198">
        <v>5</v>
      </c>
      <c r="D109" s="212">
        <f>C109/1796</f>
        <v>2.7839643652561247E-3</v>
      </c>
      <c r="E109" s="184" t="s">
        <v>69</v>
      </c>
      <c r="F109" s="31"/>
      <c r="G109" s="32"/>
      <c r="H109" s="33"/>
      <c r="J109" s="174"/>
      <c r="K109" s="174"/>
    </row>
    <row r="110" spans="2:11" ht="15.95" customHeight="1" x14ac:dyDescent="0.3">
      <c r="B110" s="92" t="s">
        <v>77</v>
      </c>
      <c r="C110" s="198">
        <v>5</v>
      </c>
      <c r="D110" s="212">
        <f>C110/1796</f>
        <v>2.7839643652561247E-3</v>
      </c>
      <c r="E110" s="184" t="s">
        <v>69</v>
      </c>
      <c r="F110" s="31"/>
      <c r="G110" s="32"/>
      <c r="H110" s="33"/>
      <c r="J110" s="174"/>
      <c r="K110" s="174"/>
    </row>
    <row r="111" spans="2:11" ht="15.95" customHeight="1" x14ac:dyDescent="0.3">
      <c r="B111" s="92" t="s">
        <v>71</v>
      </c>
      <c r="C111" s="198">
        <v>5</v>
      </c>
      <c r="D111" s="212">
        <f>C111/1796</f>
        <v>2.7839643652561247E-3</v>
      </c>
      <c r="E111" s="184" t="s">
        <v>69</v>
      </c>
      <c r="F111" s="31"/>
      <c r="G111" s="32"/>
      <c r="H111" s="33"/>
      <c r="J111" s="174"/>
      <c r="K111" s="174"/>
    </row>
    <row r="112" spans="2:11" ht="15.95" customHeight="1" x14ac:dyDescent="0.3">
      <c r="B112" s="92" t="s">
        <v>348</v>
      </c>
      <c r="C112" s="198">
        <v>5</v>
      </c>
      <c r="D112" s="212">
        <f>C112/1796</f>
        <v>2.7839643652561247E-3</v>
      </c>
      <c r="E112" s="184" t="s">
        <v>69</v>
      </c>
      <c r="F112" s="31"/>
      <c r="G112" s="32"/>
      <c r="H112" s="33"/>
      <c r="J112" s="174"/>
      <c r="K112" s="174"/>
    </row>
    <row r="113" spans="2:11" ht="15.95" customHeight="1" x14ac:dyDescent="0.3">
      <c r="B113" s="94" t="s">
        <v>104</v>
      </c>
      <c r="C113" s="193">
        <v>5</v>
      </c>
      <c r="D113" s="207">
        <f>C113/1796</f>
        <v>2.7839643652561247E-3</v>
      </c>
      <c r="E113" s="179" t="s">
        <v>84</v>
      </c>
      <c r="F113" s="31"/>
      <c r="G113" s="32"/>
      <c r="H113" s="33"/>
      <c r="J113" s="174"/>
      <c r="K113" s="174"/>
    </row>
    <row r="114" spans="2:11" ht="15.95" customHeight="1" x14ac:dyDescent="0.3">
      <c r="B114" s="96" t="s">
        <v>126</v>
      </c>
      <c r="C114" s="196">
        <v>5</v>
      </c>
      <c r="D114" s="210">
        <f>C114/1796</f>
        <v>2.7839643652561247E-3</v>
      </c>
      <c r="E114" s="182" t="s">
        <v>107</v>
      </c>
      <c r="F114" s="31"/>
      <c r="G114" s="32"/>
      <c r="H114" s="33"/>
      <c r="J114" s="174"/>
      <c r="K114" s="174"/>
    </row>
    <row r="115" spans="2:11" ht="15.95" customHeight="1" x14ac:dyDescent="0.3">
      <c r="B115" s="96" t="s">
        <v>335</v>
      </c>
      <c r="C115" s="196">
        <v>5</v>
      </c>
      <c r="D115" s="210">
        <f>C115/1796</f>
        <v>2.7839643652561247E-3</v>
      </c>
      <c r="E115" s="182" t="s">
        <v>107</v>
      </c>
      <c r="F115" s="31"/>
      <c r="G115" s="32"/>
      <c r="H115" s="33"/>
      <c r="J115" s="174"/>
      <c r="K115" s="174"/>
    </row>
    <row r="116" spans="2:11" ht="15.95" customHeight="1" x14ac:dyDescent="0.3">
      <c r="B116" s="98" t="s">
        <v>142</v>
      </c>
      <c r="C116" s="197">
        <v>5</v>
      </c>
      <c r="D116" s="211">
        <f>C116/1796</f>
        <v>2.7839643652561247E-3</v>
      </c>
      <c r="E116" s="183" t="s">
        <v>127</v>
      </c>
      <c r="F116" s="31"/>
      <c r="G116" s="32"/>
      <c r="H116" s="33"/>
      <c r="J116" s="174"/>
      <c r="K116" s="174"/>
    </row>
    <row r="117" spans="2:11" ht="15.95" customHeight="1" x14ac:dyDescent="0.3">
      <c r="B117" s="98" t="s">
        <v>350</v>
      </c>
      <c r="C117" s="197">
        <v>5</v>
      </c>
      <c r="D117" s="211">
        <f>C117/1796</f>
        <v>2.7839643652561247E-3</v>
      </c>
      <c r="E117" s="183" t="s">
        <v>127</v>
      </c>
      <c r="F117" s="31"/>
      <c r="G117" s="32"/>
      <c r="H117" s="33"/>
      <c r="J117" s="174"/>
      <c r="K117" s="174"/>
    </row>
    <row r="118" spans="2:11" ht="15.95" customHeight="1" x14ac:dyDescent="0.3">
      <c r="B118" s="100" t="s">
        <v>152</v>
      </c>
      <c r="C118" s="195">
        <v>5</v>
      </c>
      <c r="D118" s="209">
        <f>C118/1796</f>
        <v>2.7839643652561247E-3</v>
      </c>
      <c r="E118" s="181" t="s">
        <v>146</v>
      </c>
      <c r="F118" s="31"/>
      <c r="G118" s="32"/>
      <c r="H118" s="33"/>
      <c r="J118" s="174"/>
      <c r="K118" s="174"/>
    </row>
    <row r="119" spans="2:11" ht="15.95" customHeight="1" x14ac:dyDescent="0.3">
      <c r="B119" s="100" t="s">
        <v>273</v>
      </c>
      <c r="C119" s="195">
        <v>5</v>
      </c>
      <c r="D119" s="209">
        <f>C119/1796</f>
        <v>2.7839643652561247E-3</v>
      </c>
      <c r="E119" s="181" t="s">
        <v>146</v>
      </c>
      <c r="F119" s="31"/>
      <c r="G119" s="32"/>
      <c r="H119" s="33"/>
      <c r="J119" s="174"/>
      <c r="K119" s="174"/>
    </row>
    <row r="120" spans="2:11" ht="15.95" customHeight="1" x14ac:dyDescent="0.3">
      <c r="B120" s="100" t="s">
        <v>366</v>
      </c>
      <c r="C120" s="195">
        <v>5</v>
      </c>
      <c r="D120" s="209">
        <f>C120/1796</f>
        <v>2.7839643652561247E-3</v>
      </c>
      <c r="E120" s="181" t="s">
        <v>146</v>
      </c>
      <c r="F120" s="31"/>
      <c r="G120" s="32"/>
      <c r="H120" s="33"/>
      <c r="J120" s="174"/>
      <c r="K120" s="174"/>
    </row>
    <row r="121" spans="2:11" ht="15.95" customHeight="1" x14ac:dyDescent="0.3">
      <c r="B121" s="102" t="s">
        <v>284</v>
      </c>
      <c r="C121" s="202">
        <v>5</v>
      </c>
      <c r="D121" s="216">
        <f>C121/1796</f>
        <v>2.7839643652561247E-3</v>
      </c>
      <c r="E121" s="188" t="s">
        <v>170</v>
      </c>
      <c r="F121" s="31"/>
      <c r="G121" s="32"/>
      <c r="H121" s="33"/>
      <c r="J121" s="174"/>
      <c r="K121" s="174"/>
    </row>
    <row r="122" spans="2:11" ht="15.95" customHeight="1" x14ac:dyDescent="0.3">
      <c r="B122" s="104" t="s">
        <v>188</v>
      </c>
      <c r="C122" s="194">
        <v>5</v>
      </c>
      <c r="D122" s="208">
        <f>C122/1796</f>
        <v>2.7839643652561247E-3</v>
      </c>
      <c r="E122" s="180" t="s">
        <v>178</v>
      </c>
      <c r="F122" s="31"/>
      <c r="G122" s="32"/>
      <c r="H122" s="33"/>
      <c r="J122" s="174"/>
      <c r="K122" s="174"/>
    </row>
    <row r="123" spans="2:11" ht="15.95" customHeight="1" x14ac:dyDescent="0.3">
      <c r="B123" s="104" t="s">
        <v>198</v>
      </c>
      <c r="C123" s="194">
        <v>5</v>
      </c>
      <c r="D123" s="208">
        <f>C123/1796</f>
        <v>2.7839643652561247E-3</v>
      </c>
      <c r="E123" s="180" t="s">
        <v>178</v>
      </c>
      <c r="F123" s="31"/>
      <c r="G123" s="32"/>
      <c r="H123" s="33"/>
      <c r="J123" s="174"/>
      <c r="K123" s="174"/>
    </row>
    <row r="124" spans="2:11" ht="15.95" customHeight="1" x14ac:dyDescent="0.3">
      <c r="B124" s="106" t="s">
        <v>206</v>
      </c>
      <c r="C124" s="199">
        <v>5</v>
      </c>
      <c r="D124" s="213">
        <f>C124/1796</f>
        <v>2.7839643652561247E-3</v>
      </c>
      <c r="E124" s="185" t="s">
        <v>205</v>
      </c>
      <c r="F124" s="31"/>
      <c r="G124" s="32"/>
      <c r="H124" s="33"/>
      <c r="J124" s="174"/>
      <c r="K124" s="174"/>
    </row>
    <row r="125" spans="2:11" ht="15.95" customHeight="1" x14ac:dyDescent="0.3">
      <c r="B125" s="106" t="s">
        <v>218</v>
      </c>
      <c r="C125" s="199">
        <v>5</v>
      </c>
      <c r="D125" s="213">
        <f>C125/1796</f>
        <v>2.7839643652561247E-3</v>
      </c>
      <c r="E125" s="185" t="s">
        <v>205</v>
      </c>
      <c r="F125" s="31"/>
      <c r="G125" s="32"/>
      <c r="H125" s="33"/>
      <c r="J125" s="174"/>
      <c r="K125" s="174"/>
    </row>
    <row r="126" spans="2:11" ht="15.95" customHeight="1" x14ac:dyDescent="0.3">
      <c r="B126" s="106" t="s">
        <v>375</v>
      </c>
      <c r="C126" s="199">
        <v>5</v>
      </c>
      <c r="D126" s="213">
        <f>C126/1796</f>
        <v>2.7839643652561247E-3</v>
      </c>
      <c r="E126" s="185" t="s">
        <v>205</v>
      </c>
      <c r="F126" s="31"/>
      <c r="G126" s="32"/>
      <c r="H126" s="33"/>
      <c r="J126" s="174"/>
      <c r="K126" s="174"/>
    </row>
    <row r="127" spans="2:11" ht="15.95" customHeight="1" x14ac:dyDescent="0.3">
      <c r="B127" s="108" t="s">
        <v>269</v>
      </c>
      <c r="C127" s="200">
        <v>5</v>
      </c>
      <c r="D127" s="214">
        <f>C127/1796</f>
        <v>2.7839643652561247E-3</v>
      </c>
      <c r="E127" s="186" t="s">
        <v>15</v>
      </c>
      <c r="F127" s="31"/>
      <c r="G127" s="32"/>
      <c r="H127" s="33"/>
      <c r="J127" s="174"/>
      <c r="K127" s="174"/>
    </row>
    <row r="128" spans="2:11" ht="15.95" customHeight="1" x14ac:dyDescent="0.3">
      <c r="B128" s="108" t="s">
        <v>297</v>
      </c>
      <c r="C128" s="200">
        <v>5</v>
      </c>
      <c r="D128" s="214">
        <f>C128/1796</f>
        <v>2.7839643652561247E-3</v>
      </c>
      <c r="E128" s="186" t="s">
        <v>15</v>
      </c>
      <c r="F128" s="31"/>
      <c r="G128" s="32"/>
      <c r="H128" s="33"/>
      <c r="J128" s="174"/>
      <c r="K128" s="174"/>
    </row>
    <row r="129" spans="2:11" ht="15.95" customHeight="1" x14ac:dyDescent="0.3">
      <c r="B129" s="108" t="s">
        <v>33</v>
      </c>
      <c r="C129" s="200">
        <v>5</v>
      </c>
      <c r="D129" s="214">
        <f>C129/1796</f>
        <v>2.7839643652561247E-3</v>
      </c>
      <c r="E129" s="186" t="s">
        <v>15</v>
      </c>
      <c r="F129" s="31"/>
      <c r="G129" s="32"/>
      <c r="H129" s="33"/>
      <c r="J129" s="174"/>
      <c r="K129" s="174"/>
    </row>
    <row r="130" spans="2:11" ht="15.95" customHeight="1" x14ac:dyDescent="0.3">
      <c r="B130" s="112" t="s">
        <v>60</v>
      </c>
      <c r="C130" s="192">
        <v>5</v>
      </c>
      <c r="D130" s="206">
        <f>C130/1796</f>
        <v>2.7839643652561247E-3</v>
      </c>
      <c r="E130" s="178" t="s">
        <v>51</v>
      </c>
      <c r="F130" s="31"/>
      <c r="G130" s="32"/>
      <c r="H130" s="33"/>
      <c r="J130" s="174"/>
      <c r="K130" s="174"/>
    </row>
    <row r="131" spans="2:11" ht="15.95" customHeight="1" x14ac:dyDescent="0.3">
      <c r="B131" s="90" t="s">
        <v>13</v>
      </c>
      <c r="C131" s="201">
        <v>4</v>
      </c>
      <c r="D131" s="215">
        <f>C131/1796</f>
        <v>2.2271714922048997E-3</v>
      </c>
      <c r="E131" s="187" t="s">
        <v>2</v>
      </c>
      <c r="F131" s="31"/>
      <c r="G131" s="32"/>
      <c r="H131" s="33"/>
      <c r="J131" s="174"/>
      <c r="K131" s="174"/>
    </row>
    <row r="132" spans="2:11" ht="15.95" customHeight="1" x14ac:dyDescent="0.3">
      <c r="B132" s="92" t="s">
        <v>233</v>
      </c>
      <c r="C132" s="198">
        <v>4</v>
      </c>
      <c r="D132" s="212">
        <f>C132/1796</f>
        <v>2.2271714922048997E-3</v>
      </c>
      <c r="E132" s="184" t="s">
        <v>69</v>
      </c>
      <c r="F132" s="31"/>
      <c r="G132" s="32"/>
      <c r="H132" s="33"/>
      <c r="J132" s="174"/>
      <c r="K132" s="174"/>
    </row>
    <row r="133" spans="2:11" ht="15.95" customHeight="1" x14ac:dyDescent="0.3">
      <c r="B133" s="92" t="s">
        <v>76</v>
      </c>
      <c r="C133" s="198">
        <v>4</v>
      </c>
      <c r="D133" s="212">
        <f>C133/1796</f>
        <v>2.2271714922048997E-3</v>
      </c>
      <c r="E133" s="184" t="s">
        <v>69</v>
      </c>
      <c r="F133" s="31"/>
      <c r="G133" s="32"/>
      <c r="H133" s="33"/>
      <c r="J133" s="174"/>
      <c r="K133" s="174"/>
    </row>
    <row r="134" spans="2:11" ht="15.95" customHeight="1" x14ac:dyDescent="0.3">
      <c r="B134" s="94" t="s">
        <v>103</v>
      </c>
      <c r="C134" s="193">
        <v>4</v>
      </c>
      <c r="D134" s="207">
        <f>C134/1796</f>
        <v>2.2271714922048997E-3</v>
      </c>
      <c r="E134" s="179" t="s">
        <v>84</v>
      </c>
      <c r="F134" s="31"/>
      <c r="G134" s="32"/>
      <c r="H134" s="33"/>
      <c r="J134" s="174"/>
      <c r="K134" s="174"/>
    </row>
    <row r="135" spans="2:11" ht="15.95" customHeight="1" x14ac:dyDescent="0.3">
      <c r="B135" s="94" t="s">
        <v>85</v>
      </c>
      <c r="C135" s="193">
        <v>4</v>
      </c>
      <c r="D135" s="207">
        <f>C135/1796</f>
        <v>2.2271714922048997E-3</v>
      </c>
      <c r="E135" s="179" t="s">
        <v>84</v>
      </c>
      <c r="F135" s="31"/>
      <c r="G135" s="32"/>
      <c r="H135" s="33"/>
      <c r="J135" s="174"/>
      <c r="K135" s="174"/>
    </row>
    <row r="136" spans="2:11" ht="15.95" customHeight="1" x14ac:dyDescent="0.3">
      <c r="B136" s="96" t="s">
        <v>113</v>
      </c>
      <c r="C136" s="196">
        <v>4</v>
      </c>
      <c r="D136" s="210">
        <f>C136/1796</f>
        <v>2.2271714922048997E-3</v>
      </c>
      <c r="E136" s="182" t="s">
        <v>107</v>
      </c>
      <c r="F136" s="31"/>
      <c r="G136" s="32"/>
      <c r="H136" s="33"/>
      <c r="J136" s="174"/>
      <c r="K136" s="174"/>
    </row>
    <row r="137" spans="2:11" ht="15.95" customHeight="1" x14ac:dyDescent="0.3">
      <c r="B137" s="96" t="s">
        <v>292</v>
      </c>
      <c r="C137" s="196">
        <v>4</v>
      </c>
      <c r="D137" s="210">
        <f>C137/1796</f>
        <v>2.2271714922048997E-3</v>
      </c>
      <c r="E137" s="182" t="s">
        <v>107</v>
      </c>
      <c r="F137" s="31"/>
      <c r="G137" s="32"/>
      <c r="H137" s="33"/>
      <c r="J137" s="174"/>
      <c r="K137" s="174"/>
    </row>
    <row r="138" spans="2:11" ht="15.95" customHeight="1" x14ac:dyDescent="0.3">
      <c r="B138" s="96" t="s">
        <v>320</v>
      </c>
      <c r="C138" s="196">
        <v>4</v>
      </c>
      <c r="D138" s="210">
        <f>C138/1796</f>
        <v>2.2271714922048997E-3</v>
      </c>
      <c r="E138" s="182" t="s">
        <v>107</v>
      </c>
      <c r="F138" s="31"/>
      <c r="G138" s="32"/>
      <c r="H138" s="33"/>
      <c r="J138" s="174"/>
      <c r="K138" s="174"/>
    </row>
    <row r="139" spans="2:11" ht="15.95" customHeight="1" x14ac:dyDescent="0.3">
      <c r="B139" s="100" t="s">
        <v>150</v>
      </c>
      <c r="C139" s="195">
        <v>4</v>
      </c>
      <c r="D139" s="209">
        <f>C139/1796</f>
        <v>2.2271714922048997E-3</v>
      </c>
      <c r="E139" s="181" t="s">
        <v>146</v>
      </c>
      <c r="F139" s="31"/>
      <c r="G139" s="32"/>
      <c r="H139" s="33"/>
      <c r="J139" s="174"/>
      <c r="K139" s="174"/>
    </row>
    <row r="140" spans="2:11" ht="15.95" customHeight="1" x14ac:dyDescent="0.3">
      <c r="B140" s="100" t="s">
        <v>1</v>
      </c>
      <c r="C140" s="195">
        <v>4</v>
      </c>
      <c r="D140" s="209">
        <f>C140/1796</f>
        <v>2.2271714922048997E-3</v>
      </c>
      <c r="E140" s="181" t="s">
        <v>146</v>
      </c>
      <c r="F140" s="31"/>
      <c r="G140" s="32"/>
      <c r="H140" s="33"/>
      <c r="J140" s="174"/>
      <c r="K140" s="174"/>
    </row>
    <row r="141" spans="2:11" ht="15.95" customHeight="1" x14ac:dyDescent="0.3">
      <c r="B141" s="104" t="s">
        <v>267</v>
      </c>
      <c r="C141" s="194">
        <v>4</v>
      </c>
      <c r="D141" s="208">
        <f>C141/1796</f>
        <v>2.2271714922048997E-3</v>
      </c>
      <c r="E141" s="180" t="s">
        <v>178</v>
      </c>
      <c r="F141" s="31"/>
      <c r="G141" s="32"/>
      <c r="H141" s="33"/>
      <c r="J141" s="174"/>
      <c r="K141" s="174"/>
    </row>
    <row r="142" spans="2:11" ht="15.95" customHeight="1" x14ac:dyDescent="0.3">
      <c r="B142" s="104" t="s">
        <v>285</v>
      </c>
      <c r="C142" s="194">
        <v>4</v>
      </c>
      <c r="D142" s="208">
        <f>C142/1796</f>
        <v>2.2271714922048997E-3</v>
      </c>
      <c r="E142" s="180" t="s">
        <v>178</v>
      </c>
      <c r="F142" s="31"/>
      <c r="G142" s="32"/>
      <c r="H142" s="33"/>
      <c r="J142" s="174"/>
      <c r="K142" s="174"/>
    </row>
    <row r="143" spans="2:11" ht="15.95" customHeight="1" x14ac:dyDescent="0.3">
      <c r="B143" s="104" t="s">
        <v>185</v>
      </c>
      <c r="C143" s="194">
        <v>4</v>
      </c>
      <c r="D143" s="208">
        <f>C143/1796</f>
        <v>2.2271714922048997E-3</v>
      </c>
      <c r="E143" s="180" t="s">
        <v>178</v>
      </c>
      <c r="F143" s="31"/>
      <c r="G143" s="32"/>
      <c r="H143" s="33"/>
      <c r="J143" s="174"/>
      <c r="K143" s="174"/>
    </row>
    <row r="144" spans="2:11" ht="15.95" customHeight="1" x14ac:dyDescent="0.3">
      <c r="B144" s="104" t="s">
        <v>181</v>
      </c>
      <c r="C144" s="194">
        <v>4</v>
      </c>
      <c r="D144" s="208">
        <f>C144/1796</f>
        <v>2.2271714922048997E-3</v>
      </c>
      <c r="E144" s="180" t="s">
        <v>178</v>
      </c>
      <c r="F144" s="31"/>
      <c r="G144" s="32"/>
      <c r="H144" s="33"/>
      <c r="J144" s="174"/>
      <c r="K144" s="174"/>
    </row>
    <row r="145" spans="2:11" ht="15.95" customHeight="1" x14ac:dyDescent="0.3">
      <c r="B145" s="104" t="s">
        <v>187</v>
      </c>
      <c r="C145" s="194">
        <v>4</v>
      </c>
      <c r="D145" s="208">
        <f>C145/1796</f>
        <v>2.2271714922048997E-3</v>
      </c>
      <c r="E145" s="180" t="s">
        <v>178</v>
      </c>
      <c r="F145" s="31"/>
      <c r="G145" s="32"/>
      <c r="H145" s="33"/>
      <c r="J145" s="174"/>
      <c r="K145" s="174"/>
    </row>
    <row r="146" spans="2:11" ht="15.95" customHeight="1" x14ac:dyDescent="0.3">
      <c r="B146" s="104" t="s">
        <v>200</v>
      </c>
      <c r="C146" s="194">
        <v>4</v>
      </c>
      <c r="D146" s="208">
        <f>C146/1796</f>
        <v>2.2271714922048997E-3</v>
      </c>
      <c r="E146" s="180" t="s">
        <v>178</v>
      </c>
      <c r="F146" s="31"/>
      <c r="G146" s="32"/>
      <c r="H146" s="33"/>
      <c r="J146" s="174"/>
      <c r="K146" s="174"/>
    </row>
    <row r="147" spans="2:11" ht="15.95" customHeight="1" x14ac:dyDescent="0.3">
      <c r="B147" s="108" t="s">
        <v>29</v>
      </c>
      <c r="C147" s="200">
        <v>4</v>
      </c>
      <c r="D147" s="214">
        <f>C147/1796</f>
        <v>2.2271714922048997E-3</v>
      </c>
      <c r="E147" s="186" t="s">
        <v>15</v>
      </c>
      <c r="F147" s="31"/>
      <c r="G147" s="32"/>
      <c r="H147" s="33"/>
      <c r="J147" s="174"/>
      <c r="K147" s="174"/>
    </row>
    <row r="148" spans="2:11" ht="15.95" customHeight="1" x14ac:dyDescent="0.3">
      <c r="B148" s="108" t="s">
        <v>31</v>
      </c>
      <c r="C148" s="200">
        <v>4</v>
      </c>
      <c r="D148" s="214">
        <f>C148/1796</f>
        <v>2.2271714922048997E-3</v>
      </c>
      <c r="E148" s="186" t="s">
        <v>15</v>
      </c>
      <c r="F148" s="31"/>
      <c r="G148" s="32"/>
      <c r="H148" s="33"/>
      <c r="J148" s="174"/>
      <c r="K148" s="174"/>
    </row>
    <row r="149" spans="2:11" ht="15.95" customHeight="1" x14ac:dyDescent="0.3">
      <c r="B149" s="110" t="s">
        <v>277</v>
      </c>
      <c r="C149" s="191">
        <v>4</v>
      </c>
      <c r="D149" s="205">
        <f>C149/1796</f>
        <v>2.2271714922048997E-3</v>
      </c>
      <c r="E149" s="177" t="s">
        <v>36</v>
      </c>
      <c r="F149" s="31"/>
      <c r="G149" s="32"/>
      <c r="H149" s="33"/>
      <c r="J149" s="174"/>
      <c r="K149" s="174"/>
    </row>
    <row r="150" spans="2:11" ht="15.95" customHeight="1" x14ac:dyDescent="0.3">
      <c r="B150" s="110" t="s">
        <v>244</v>
      </c>
      <c r="C150" s="191">
        <v>4</v>
      </c>
      <c r="D150" s="205">
        <f>C150/1796</f>
        <v>2.2271714922048997E-3</v>
      </c>
      <c r="E150" s="177" t="s">
        <v>36</v>
      </c>
      <c r="F150" s="31"/>
      <c r="G150" s="32"/>
      <c r="H150" s="33"/>
      <c r="J150" s="174"/>
      <c r="K150" s="174"/>
    </row>
    <row r="151" spans="2:11" ht="15.95" customHeight="1" x14ac:dyDescent="0.3">
      <c r="B151" s="112" t="s">
        <v>53</v>
      </c>
      <c r="C151" s="192">
        <v>4</v>
      </c>
      <c r="D151" s="206">
        <f>C151/1796</f>
        <v>2.2271714922048997E-3</v>
      </c>
      <c r="E151" s="178" t="s">
        <v>51</v>
      </c>
      <c r="F151" s="31"/>
      <c r="G151" s="32"/>
      <c r="H151" s="33"/>
      <c r="J151" s="174"/>
      <c r="K151" s="174"/>
    </row>
    <row r="152" spans="2:11" ht="15.95" customHeight="1" x14ac:dyDescent="0.3">
      <c r="B152" s="90" t="s">
        <v>8</v>
      </c>
      <c r="C152" s="201">
        <v>3</v>
      </c>
      <c r="D152" s="215">
        <f>C152/1796</f>
        <v>1.6703786191536749E-3</v>
      </c>
      <c r="E152" s="187" t="s">
        <v>2</v>
      </c>
      <c r="F152" s="31"/>
      <c r="G152" s="32"/>
      <c r="H152" s="33"/>
      <c r="J152" s="174"/>
      <c r="K152" s="174"/>
    </row>
    <row r="153" spans="2:11" ht="15.95" customHeight="1" x14ac:dyDescent="0.3">
      <c r="B153" s="92" t="s">
        <v>74</v>
      </c>
      <c r="C153" s="198">
        <v>3</v>
      </c>
      <c r="D153" s="212">
        <f>C153/1796</f>
        <v>1.6703786191536749E-3</v>
      </c>
      <c r="E153" s="184" t="s">
        <v>69</v>
      </c>
      <c r="F153" s="31"/>
      <c r="G153" s="32"/>
      <c r="H153" s="33"/>
      <c r="J153" s="174"/>
      <c r="K153" s="174"/>
    </row>
    <row r="154" spans="2:11" ht="15.95" customHeight="1" x14ac:dyDescent="0.3">
      <c r="B154" s="92" t="s">
        <v>83</v>
      </c>
      <c r="C154" s="198">
        <v>3</v>
      </c>
      <c r="D154" s="212">
        <f>C154/1796</f>
        <v>1.6703786191536749E-3</v>
      </c>
      <c r="E154" s="184" t="s">
        <v>69</v>
      </c>
      <c r="F154" s="31"/>
      <c r="G154" s="32"/>
      <c r="H154" s="33"/>
      <c r="J154" s="174"/>
      <c r="K154" s="174"/>
    </row>
    <row r="155" spans="2:11" ht="15.95" customHeight="1" x14ac:dyDescent="0.3">
      <c r="B155" s="94" t="s">
        <v>333</v>
      </c>
      <c r="C155" s="193">
        <v>3</v>
      </c>
      <c r="D155" s="207">
        <f>C155/1796</f>
        <v>1.6703786191536749E-3</v>
      </c>
      <c r="E155" s="179" t="s">
        <v>84</v>
      </c>
      <c r="F155" s="31"/>
      <c r="G155" s="32"/>
      <c r="H155" s="33"/>
      <c r="J155" s="174"/>
      <c r="K155" s="174"/>
    </row>
    <row r="156" spans="2:11" ht="15.95" customHeight="1" x14ac:dyDescent="0.3">
      <c r="B156" s="94" t="s">
        <v>88</v>
      </c>
      <c r="C156" s="193">
        <v>3</v>
      </c>
      <c r="D156" s="207">
        <f>C156/1796</f>
        <v>1.6703786191536749E-3</v>
      </c>
      <c r="E156" s="179" t="s">
        <v>84</v>
      </c>
      <c r="F156" s="31"/>
      <c r="G156" s="32"/>
      <c r="H156" s="33"/>
      <c r="J156" s="174"/>
      <c r="K156" s="174"/>
    </row>
    <row r="157" spans="2:11" ht="15.95" customHeight="1" x14ac:dyDescent="0.3">
      <c r="B157" s="96" t="s">
        <v>117</v>
      </c>
      <c r="C157" s="196">
        <v>3</v>
      </c>
      <c r="D157" s="210">
        <f>C157/1796</f>
        <v>1.6703786191536749E-3</v>
      </c>
      <c r="E157" s="182" t="s">
        <v>107</v>
      </c>
      <c r="F157" s="31"/>
      <c r="G157" s="32"/>
      <c r="H157" s="33"/>
      <c r="J157" s="174"/>
      <c r="K157" s="174"/>
    </row>
    <row r="158" spans="2:11" ht="15.95" customHeight="1" x14ac:dyDescent="0.3">
      <c r="B158" s="100" t="s">
        <v>159</v>
      </c>
      <c r="C158" s="195">
        <v>3</v>
      </c>
      <c r="D158" s="209">
        <f>C158/1796</f>
        <v>1.6703786191536749E-3</v>
      </c>
      <c r="E158" s="181" t="s">
        <v>146</v>
      </c>
      <c r="F158" s="31"/>
      <c r="G158" s="32"/>
      <c r="H158" s="33"/>
      <c r="J158" s="174"/>
      <c r="K158" s="174"/>
    </row>
    <row r="159" spans="2:11" ht="15.95" customHeight="1" x14ac:dyDescent="0.3">
      <c r="B159" s="100" t="s">
        <v>155</v>
      </c>
      <c r="C159" s="195">
        <v>3</v>
      </c>
      <c r="D159" s="209">
        <f>C159/1796</f>
        <v>1.6703786191536749E-3</v>
      </c>
      <c r="E159" s="181" t="s">
        <v>146</v>
      </c>
      <c r="F159" s="31"/>
      <c r="G159" s="32"/>
      <c r="H159" s="33"/>
      <c r="J159" s="174"/>
      <c r="K159" s="174"/>
    </row>
    <row r="160" spans="2:11" ht="15.95" customHeight="1" x14ac:dyDescent="0.3">
      <c r="B160" s="100" t="s">
        <v>283</v>
      </c>
      <c r="C160" s="195">
        <v>3</v>
      </c>
      <c r="D160" s="209">
        <f>C160/1796</f>
        <v>1.6703786191536749E-3</v>
      </c>
      <c r="E160" s="181" t="s">
        <v>146</v>
      </c>
      <c r="F160" s="31"/>
      <c r="G160" s="32"/>
      <c r="H160" s="33"/>
      <c r="J160" s="174"/>
      <c r="K160" s="174"/>
    </row>
    <row r="161" spans="2:11" ht="15.95" customHeight="1" x14ac:dyDescent="0.3">
      <c r="B161" s="100" t="s">
        <v>369</v>
      </c>
      <c r="C161" s="195">
        <v>3</v>
      </c>
      <c r="D161" s="209">
        <f>C161/1796</f>
        <v>1.6703786191536749E-3</v>
      </c>
      <c r="E161" s="181" t="s">
        <v>146</v>
      </c>
      <c r="J161" s="174"/>
      <c r="K161" s="174"/>
    </row>
    <row r="162" spans="2:11" ht="15.95" customHeight="1" x14ac:dyDescent="0.3">
      <c r="B162" s="102" t="s">
        <v>248</v>
      </c>
      <c r="C162" s="202">
        <v>3</v>
      </c>
      <c r="D162" s="216">
        <f>C162/1796</f>
        <v>1.6703786191536749E-3</v>
      </c>
      <c r="E162" s="188" t="s">
        <v>170</v>
      </c>
      <c r="J162" s="174"/>
      <c r="K162" s="174"/>
    </row>
    <row r="163" spans="2:11" ht="15.95" customHeight="1" x14ac:dyDescent="0.3">
      <c r="B163" s="102" t="s">
        <v>177</v>
      </c>
      <c r="C163" s="202">
        <v>3</v>
      </c>
      <c r="D163" s="216">
        <f>C163/1796</f>
        <v>1.6703786191536749E-3</v>
      </c>
      <c r="E163" s="188" t="s">
        <v>170</v>
      </c>
      <c r="J163" s="174"/>
      <c r="K163" s="174"/>
    </row>
    <row r="164" spans="2:11" ht="15.95" customHeight="1" x14ac:dyDescent="0.3">
      <c r="B164" s="102" t="s">
        <v>199</v>
      </c>
      <c r="C164" s="202">
        <v>3</v>
      </c>
      <c r="D164" s="216">
        <f>C164/1796</f>
        <v>1.6703786191536749E-3</v>
      </c>
      <c r="E164" s="188" t="s">
        <v>170</v>
      </c>
      <c r="J164" s="174"/>
      <c r="K164" s="174"/>
    </row>
    <row r="165" spans="2:11" ht="15.95" customHeight="1" x14ac:dyDescent="0.3">
      <c r="B165" s="102" t="s">
        <v>393</v>
      </c>
      <c r="C165" s="202">
        <v>3</v>
      </c>
      <c r="D165" s="216">
        <f>C165/1796</f>
        <v>1.6703786191536749E-3</v>
      </c>
      <c r="E165" s="188" t="s">
        <v>170</v>
      </c>
      <c r="J165" s="174"/>
      <c r="K165" s="174"/>
    </row>
    <row r="166" spans="2:11" ht="15.95" customHeight="1" x14ac:dyDescent="0.3">
      <c r="B166" s="104" t="s">
        <v>182</v>
      </c>
      <c r="C166" s="194">
        <v>3</v>
      </c>
      <c r="D166" s="208">
        <f>C166/1796</f>
        <v>1.6703786191536749E-3</v>
      </c>
      <c r="E166" s="180" t="s">
        <v>178</v>
      </c>
      <c r="J166" s="174"/>
      <c r="K166" s="174"/>
    </row>
    <row r="167" spans="2:11" ht="15.95" customHeight="1" x14ac:dyDescent="0.3">
      <c r="B167" s="104" t="s">
        <v>272</v>
      </c>
      <c r="C167" s="194">
        <v>3</v>
      </c>
      <c r="D167" s="208">
        <f>C167/1796</f>
        <v>1.6703786191536749E-3</v>
      </c>
      <c r="E167" s="180" t="s">
        <v>178</v>
      </c>
      <c r="J167" s="174"/>
      <c r="K167" s="174"/>
    </row>
    <row r="168" spans="2:11" ht="15.95" customHeight="1" x14ac:dyDescent="0.3">
      <c r="B168" s="104" t="s">
        <v>202</v>
      </c>
      <c r="C168" s="194">
        <v>3</v>
      </c>
      <c r="D168" s="208">
        <f>C168/1796</f>
        <v>1.6703786191536749E-3</v>
      </c>
      <c r="E168" s="180" t="s">
        <v>178</v>
      </c>
      <c r="J168" s="174"/>
      <c r="K168" s="174"/>
    </row>
    <row r="169" spans="2:11" ht="15.95" customHeight="1" x14ac:dyDescent="0.3">
      <c r="B169" s="106" t="s">
        <v>338</v>
      </c>
      <c r="C169" s="199">
        <v>3</v>
      </c>
      <c r="D169" s="213">
        <f>C169/1796</f>
        <v>1.6703786191536749E-3</v>
      </c>
      <c r="E169" s="185" t="s">
        <v>205</v>
      </c>
      <c r="J169" s="174"/>
      <c r="K169" s="174"/>
    </row>
    <row r="170" spans="2:11" ht="15.95" customHeight="1" x14ac:dyDescent="0.3">
      <c r="B170" s="106" t="s">
        <v>355</v>
      </c>
      <c r="C170" s="199">
        <v>3</v>
      </c>
      <c r="D170" s="213">
        <f>C170/1796</f>
        <v>1.6703786191536749E-3</v>
      </c>
      <c r="E170" s="185" t="s">
        <v>205</v>
      </c>
      <c r="J170" s="174"/>
      <c r="K170" s="174"/>
    </row>
    <row r="171" spans="2:11" ht="15.95" customHeight="1" x14ac:dyDescent="0.3">
      <c r="B171" s="110" t="s">
        <v>263</v>
      </c>
      <c r="C171" s="191">
        <v>3</v>
      </c>
      <c r="D171" s="205">
        <f>C171/1796</f>
        <v>1.6703786191536749E-3</v>
      </c>
      <c r="E171" s="177" t="s">
        <v>36</v>
      </c>
      <c r="J171" s="174"/>
      <c r="K171" s="174"/>
    </row>
    <row r="172" spans="2:11" ht="15.95" customHeight="1" x14ac:dyDescent="0.3">
      <c r="B172" s="110" t="s">
        <v>281</v>
      </c>
      <c r="C172" s="191">
        <v>3</v>
      </c>
      <c r="D172" s="205">
        <f>C172/1796</f>
        <v>1.6703786191536749E-3</v>
      </c>
      <c r="E172" s="177" t="s">
        <v>36</v>
      </c>
      <c r="J172" s="174"/>
      <c r="K172" s="174"/>
    </row>
    <row r="173" spans="2:11" ht="15.95" customHeight="1" x14ac:dyDescent="0.3">
      <c r="B173" s="110" t="s">
        <v>357</v>
      </c>
      <c r="C173" s="191">
        <v>3</v>
      </c>
      <c r="D173" s="205">
        <f>C173/1796</f>
        <v>1.6703786191536749E-3</v>
      </c>
      <c r="E173" s="177" t="s">
        <v>36</v>
      </c>
      <c r="J173" s="174"/>
      <c r="K173" s="174"/>
    </row>
    <row r="174" spans="2:11" ht="15.95" customHeight="1" x14ac:dyDescent="0.3">
      <c r="B174" s="110" t="s">
        <v>314</v>
      </c>
      <c r="C174" s="191">
        <v>3</v>
      </c>
      <c r="D174" s="205">
        <f>C174/1796</f>
        <v>1.6703786191536749E-3</v>
      </c>
      <c r="E174" s="177" t="s">
        <v>36</v>
      </c>
      <c r="J174" s="174"/>
      <c r="K174" s="174"/>
    </row>
    <row r="175" spans="2:11" ht="15.95" customHeight="1" x14ac:dyDescent="0.3">
      <c r="B175" s="112" t="s">
        <v>61</v>
      </c>
      <c r="C175" s="192">
        <v>3</v>
      </c>
      <c r="D175" s="206">
        <f>C175/1796</f>
        <v>1.6703786191536749E-3</v>
      </c>
      <c r="E175" s="178" t="s">
        <v>51</v>
      </c>
      <c r="J175" s="174"/>
      <c r="K175" s="174"/>
    </row>
    <row r="176" spans="2:11" ht="15.95" customHeight="1" x14ac:dyDescent="0.3">
      <c r="B176" s="112" t="s">
        <v>298</v>
      </c>
      <c r="C176" s="192">
        <v>3</v>
      </c>
      <c r="D176" s="206">
        <f>C176/1796</f>
        <v>1.6703786191536749E-3</v>
      </c>
      <c r="E176" s="178" t="s">
        <v>51</v>
      </c>
      <c r="J176" s="174"/>
      <c r="K176" s="174"/>
    </row>
    <row r="177" spans="2:11" ht="15.95" customHeight="1" x14ac:dyDescent="0.3">
      <c r="B177" s="112" t="s">
        <v>403</v>
      </c>
      <c r="C177" s="192">
        <v>3</v>
      </c>
      <c r="D177" s="206">
        <f>C177/1796</f>
        <v>1.6703786191536749E-3</v>
      </c>
      <c r="E177" s="178" t="s">
        <v>51</v>
      </c>
      <c r="J177" s="174"/>
      <c r="K177" s="174"/>
    </row>
    <row r="178" spans="2:11" ht="15.95" customHeight="1" x14ac:dyDescent="0.3">
      <c r="B178" s="90" t="s">
        <v>239</v>
      </c>
      <c r="C178" s="201">
        <v>2</v>
      </c>
      <c r="D178" s="215">
        <f>C178/1796</f>
        <v>1.1135857461024498E-3</v>
      </c>
      <c r="E178" s="187" t="s">
        <v>2</v>
      </c>
      <c r="J178" s="174"/>
      <c r="K178" s="174"/>
    </row>
    <row r="179" spans="2:11" ht="15.95" customHeight="1" x14ac:dyDescent="0.3">
      <c r="B179" s="94" t="s">
        <v>94</v>
      </c>
      <c r="C179" s="193">
        <v>2</v>
      </c>
      <c r="D179" s="207">
        <f>C179/1796</f>
        <v>1.1135857461024498E-3</v>
      </c>
      <c r="E179" s="179" t="s">
        <v>84</v>
      </c>
      <c r="J179" s="174"/>
      <c r="K179" s="174"/>
    </row>
    <row r="180" spans="2:11" ht="15.95" customHeight="1" x14ac:dyDescent="0.3">
      <c r="B180" s="94" t="s">
        <v>246</v>
      </c>
      <c r="C180" s="193">
        <v>2</v>
      </c>
      <c r="D180" s="207">
        <f>C180/1796</f>
        <v>1.1135857461024498E-3</v>
      </c>
      <c r="E180" s="179" t="s">
        <v>84</v>
      </c>
      <c r="J180" s="174"/>
      <c r="K180" s="174"/>
    </row>
    <row r="181" spans="2:11" ht="15.95" customHeight="1" x14ac:dyDescent="0.3">
      <c r="B181" s="94" t="s">
        <v>89</v>
      </c>
      <c r="C181" s="193">
        <v>2</v>
      </c>
      <c r="D181" s="207">
        <f>C181/1796</f>
        <v>1.1135857461024498E-3</v>
      </c>
      <c r="E181" s="179" t="s">
        <v>84</v>
      </c>
      <c r="J181" s="174"/>
      <c r="K181" s="174"/>
    </row>
    <row r="182" spans="2:11" ht="15.95" customHeight="1" x14ac:dyDescent="0.3">
      <c r="B182" s="96" t="s">
        <v>120</v>
      </c>
      <c r="C182" s="196">
        <v>2</v>
      </c>
      <c r="D182" s="210">
        <f>C182/1796</f>
        <v>1.1135857461024498E-3</v>
      </c>
      <c r="E182" s="182" t="s">
        <v>107</v>
      </c>
      <c r="J182" s="174"/>
      <c r="K182" s="174"/>
    </row>
    <row r="183" spans="2:11" ht="15.95" customHeight="1" x14ac:dyDescent="0.3">
      <c r="B183" s="96" t="s">
        <v>109</v>
      </c>
      <c r="C183" s="196">
        <v>2</v>
      </c>
      <c r="D183" s="210">
        <f>C183/1796</f>
        <v>1.1135857461024498E-3</v>
      </c>
      <c r="E183" s="182" t="s">
        <v>107</v>
      </c>
      <c r="J183" s="174"/>
      <c r="K183" s="174"/>
    </row>
    <row r="184" spans="2:11" ht="15.95" customHeight="1" x14ac:dyDescent="0.3">
      <c r="B184" s="96" t="s">
        <v>123</v>
      </c>
      <c r="C184" s="196">
        <v>2</v>
      </c>
      <c r="D184" s="210">
        <f>C184/1796</f>
        <v>1.1135857461024498E-3</v>
      </c>
      <c r="E184" s="182" t="s">
        <v>107</v>
      </c>
      <c r="J184" s="174"/>
      <c r="K184" s="174"/>
    </row>
    <row r="185" spans="2:11" ht="15.95" customHeight="1" x14ac:dyDescent="0.3">
      <c r="B185" s="96" t="s">
        <v>110</v>
      </c>
      <c r="C185" s="196">
        <v>2</v>
      </c>
      <c r="D185" s="210">
        <f>C185/1796</f>
        <v>1.1135857461024498E-3</v>
      </c>
      <c r="E185" s="182" t="s">
        <v>107</v>
      </c>
      <c r="J185" s="174"/>
      <c r="K185" s="174"/>
    </row>
    <row r="186" spans="2:11" ht="15.95" customHeight="1" x14ac:dyDescent="0.3">
      <c r="B186" s="96" t="s">
        <v>122</v>
      </c>
      <c r="C186" s="196">
        <v>2</v>
      </c>
      <c r="D186" s="210">
        <f>C186/1796</f>
        <v>1.1135857461024498E-3</v>
      </c>
      <c r="E186" s="182" t="s">
        <v>107</v>
      </c>
      <c r="J186" s="174"/>
      <c r="K186" s="174"/>
    </row>
    <row r="187" spans="2:11" ht="15.95" customHeight="1" x14ac:dyDescent="0.3">
      <c r="B187" s="98" t="s">
        <v>129</v>
      </c>
      <c r="C187" s="197">
        <v>2</v>
      </c>
      <c r="D187" s="211">
        <f>C187/1796</f>
        <v>1.1135857461024498E-3</v>
      </c>
      <c r="E187" s="183" t="s">
        <v>127</v>
      </c>
      <c r="J187" s="174"/>
      <c r="K187" s="174"/>
    </row>
    <row r="188" spans="2:11" ht="15.95" customHeight="1" x14ac:dyDescent="0.3">
      <c r="B188" s="98" t="s">
        <v>302</v>
      </c>
      <c r="C188" s="197">
        <v>2</v>
      </c>
      <c r="D188" s="211">
        <f>C188/1796</f>
        <v>1.1135857461024498E-3</v>
      </c>
      <c r="E188" s="183" t="s">
        <v>127</v>
      </c>
      <c r="J188" s="174"/>
      <c r="K188" s="174"/>
    </row>
    <row r="189" spans="2:11" ht="15.95" customHeight="1" x14ac:dyDescent="0.3">
      <c r="B189" s="98" t="s">
        <v>145</v>
      </c>
      <c r="C189" s="197">
        <v>2</v>
      </c>
      <c r="D189" s="211">
        <f>C189/1796</f>
        <v>1.1135857461024498E-3</v>
      </c>
      <c r="E189" s="183" t="s">
        <v>127</v>
      </c>
      <c r="J189" s="174"/>
      <c r="K189" s="174"/>
    </row>
    <row r="190" spans="2:11" ht="15.95" customHeight="1" x14ac:dyDescent="0.3">
      <c r="B190" s="98" t="s">
        <v>301</v>
      </c>
      <c r="C190" s="197">
        <v>2</v>
      </c>
      <c r="D190" s="211">
        <f>C190/1796</f>
        <v>1.1135857461024498E-3</v>
      </c>
      <c r="E190" s="183" t="s">
        <v>127</v>
      </c>
      <c r="J190" s="174"/>
      <c r="K190" s="174"/>
    </row>
    <row r="191" spans="2:11" ht="15.95" customHeight="1" x14ac:dyDescent="0.3">
      <c r="B191" s="98" t="s">
        <v>137</v>
      </c>
      <c r="C191" s="197">
        <v>2</v>
      </c>
      <c r="D191" s="211">
        <f>C191/1796</f>
        <v>1.1135857461024498E-3</v>
      </c>
      <c r="E191" s="183" t="s">
        <v>127</v>
      </c>
      <c r="J191" s="174"/>
      <c r="K191" s="174"/>
    </row>
    <row r="192" spans="2:11" ht="15.95" customHeight="1" x14ac:dyDescent="0.3">
      <c r="B192" s="100" t="s">
        <v>157</v>
      </c>
      <c r="C192" s="195">
        <v>2</v>
      </c>
      <c r="D192" s="209">
        <f>C192/1796</f>
        <v>1.1135857461024498E-3</v>
      </c>
      <c r="E192" s="181" t="s">
        <v>146</v>
      </c>
      <c r="J192" s="174"/>
      <c r="K192" s="174"/>
    </row>
    <row r="193" spans="2:11" ht="15.95" customHeight="1" x14ac:dyDescent="0.3">
      <c r="B193" s="100" t="s">
        <v>303</v>
      </c>
      <c r="C193" s="195">
        <v>2</v>
      </c>
      <c r="D193" s="209">
        <f>C193/1796</f>
        <v>1.1135857461024498E-3</v>
      </c>
      <c r="E193" s="181" t="s">
        <v>146</v>
      </c>
      <c r="J193" s="174"/>
      <c r="K193" s="174"/>
    </row>
    <row r="194" spans="2:11" ht="15.95" customHeight="1" x14ac:dyDescent="0.3">
      <c r="B194" s="100" t="s">
        <v>271</v>
      </c>
      <c r="C194" s="195">
        <v>2</v>
      </c>
      <c r="D194" s="209">
        <f>C194/1796</f>
        <v>1.1135857461024498E-3</v>
      </c>
      <c r="E194" s="181" t="s">
        <v>146</v>
      </c>
      <c r="J194" s="174"/>
      <c r="K194" s="174"/>
    </row>
    <row r="195" spans="2:11" ht="15.95" customHeight="1" x14ac:dyDescent="0.3">
      <c r="B195" s="102" t="s">
        <v>362</v>
      </c>
      <c r="C195" s="202">
        <v>2</v>
      </c>
      <c r="D195" s="216">
        <f>C195/1796</f>
        <v>1.1135857461024498E-3</v>
      </c>
      <c r="E195" s="188" t="s">
        <v>170</v>
      </c>
      <c r="J195" s="174"/>
      <c r="K195" s="174"/>
    </row>
    <row r="196" spans="2:11" ht="15.95" customHeight="1" x14ac:dyDescent="0.3">
      <c r="B196" s="104" t="s">
        <v>179</v>
      </c>
      <c r="C196" s="194">
        <v>2</v>
      </c>
      <c r="D196" s="208">
        <f>C196/1796</f>
        <v>1.1135857461024498E-3</v>
      </c>
      <c r="E196" s="180" t="s">
        <v>178</v>
      </c>
      <c r="J196" s="174"/>
      <c r="K196" s="174"/>
    </row>
    <row r="197" spans="2:11" ht="15.95" customHeight="1" x14ac:dyDescent="0.3">
      <c r="B197" s="104" t="s">
        <v>194</v>
      </c>
      <c r="C197" s="194">
        <v>2</v>
      </c>
      <c r="D197" s="208">
        <f>C197/1796</f>
        <v>1.1135857461024498E-3</v>
      </c>
      <c r="E197" s="180" t="s">
        <v>178</v>
      </c>
      <c r="J197" s="174"/>
      <c r="K197" s="174"/>
    </row>
    <row r="198" spans="2:11" ht="15.95" customHeight="1" x14ac:dyDescent="0.3">
      <c r="B198" s="104" t="s">
        <v>287</v>
      </c>
      <c r="C198" s="194">
        <v>2</v>
      </c>
      <c r="D198" s="208">
        <f>C198/1796</f>
        <v>1.1135857461024498E-3</v>
      </c>
      <c r="E198" s="180" t="s">
        <v>178</v>
      </c>
      <c r="J198" s="174"/>
      <c r="K198" s="174"/>
    </row>
    <row r="199" spans="2:11" ht="15.95" customHeight="1" x14ac:dyDescent="0.3">
      <c r="B199" s="106" t="s">
        <v>223</v>
      </c>
      <c r="C199" s="199">
        <v>2</v>
      </c>
      <c r="D199" s="213">
        <f>C199/1796</f>
        <v>1.1135857461024498E-3</v>
      </c>
      <c r="E199" s="185" t="s">
        <v>205</v>
      </c>
      <c r="J199" s="174"/>
      <c r="K199" s="174"/>
    </row>
    <row r="200" spans="2:11" ht="15.95" customHeight="1" x14ac:dyDescent="0.3">
      <c r="B200" s="106" t="s">
        <v>222</v>
      </c>
      <c r="C200" s="199">
        <v>2</v>
      </c>
      <c r="D200" s="213">
        <f>C200/1796</f>
        <v>1.1135857461024498E-3</v>
      </c>
      <c r="E200" s="185" t="s">
        <v>205</v>
      </c>
      <c r="J200" s="174"/>
      <c r="K200" s="174"/>
    </row>
    <row r="201" spans="2:11" ht="15.95" customHeight="1" x14ac:dyDescent="0.3">
      <c r="B201" s="106" t="s">
        <v>276</v>
      </c>
      <c r="C201" s="199">
        <v>2</v>
      </c>
      <c r="D201" s="213">
        <f>C201/1796</f>
        <v>1.1135857461024498E-3</v>
      </c>
      <c r="E201" s="185" t="s">
        <v>205</v>
      </c>
      <c r="J201" s="174"/>
      <c r="K201" s="174"/>
    </row>
    <row r="202" spans="2:11" ht="15.95" customHeight="1" x14ac:dyDescent="0.3">
      <c r="B202" s="106" t="s">
        <v>397</v>
      </c>
      <c r="C202" s="199">
        <v>2</v>
      </c>
      <c r="D202" s="213">
        <f>C202/1796</f>
        <v>1.1135857461024498E-3</v>
      </c>
      <c r="E202" s="185" t="s">
        <v>205</v>
      </c>
      <c r="J202" s="174"/>
      <c r="K202" s="174"/>
    </row>
    <row r="203" spans="2:11" ht="15.95" customHeight="1" x14ac:dyDescent="0.3">
      <c r="B203" s="106" t="s">
        <v>398</v>
      </c>
      <c r="C203" s="199">
        <v>2</v>
      </c>
      <c r="D203" s="213">
        <f>C203/1796</f>
        <v>1.1135857461024498E-3</v>
      </c>
      <c r="E203" s="185" t="s">
        <v>205</v>
      </c>
      <c r="J203" s="174"/>
      <c r="K203" s="174"/>
    </row>
    <row r="204" spans="2:11" ht="15.95" customHeight="1" x14ac:dyDescent="0.3">
      <c r="B204" s="108" t="s">
        <v>229</v>
      </c>
      <c r="C204" s="200">
        <v>2</v>
      </c>
      <c r="D204" s="214">
        <f>C204/1796</f>
        <v>1.1135857461024498E-3</v>
      </c>
      <c r="E204" s="186" t="s">
        <v>15</v>
      </c>
      <c r="J204" s="174"/>
      <c r="K204" s="174"/>
    </row>
    <row r="205" spans="2:11" ht="15.95" customHeight="1" x14ac:dyDescent="0.3">
      <c r="B205" s="108" t="s">
        <v>24</v>
      </c>
      <c r="C205" s="200">
        <v>2</v>
      </c>
      <c r="D205" s="214">
        <f>C205/1796</f>
        <v>1.1135857461024498E-3</v>
      </c>
      <c r="E205" s="186" t="s">
        <v>15</v>
      </c>
      <c r="J205" s="174"/>
      <c r="K205" s="174"/>
    </row>
    <row r="206" spans="2:11" ht="15.95" customHeight="1" x14ac:dyDescent="0.3">
      <c r="B206" s="108" t="s">
        <v>312</v>
      </c>
      <c r="C206" s="200">
        <v>2</v>
      </c>
      <c r="D206" s="214">
        <f>C206/1796</f>
        <v>1.1135857461024498E-3</v>
      </c>
      <c r="E206" s="186" t="s">
        <v>15</v>
      </c>
      <c r="J206" s="174"/>
      <c r="K206" s="174"/>
    </row>
    <row r="207" spans="2:11" ht="15.95" customHeight="1" x14ac:dyDescent="0.3">
      <c r="B207" s="108" t="s">
        <v>363</v>
      </c>
      <c r="C207" s="200">
        <v>2</v>
      </c>
      <c r="D207" s="214">
        <f>C207/1796</f>
        <v>1.1135857461024498E-3</v>
      </c>
      <c r="E207" s="186" t="s">
        <v>15</v>
      </c>
      <c r="J207" s="174"/>
      <c r="K207" s="174"/>
    </row>
    <row r="208" spans="2:11" ht="15.95" customHeight="1" x14ac:dyDescent="0.3">
      <c r="B208" s="110" t="s">
        <v>47</v>
      </c>
      <c r="C208" s="191">
        <v>2</v>
      </c>
      <c r="D208" s="205">
        <f>C208/1796</f>
        <v>1.1135857461024498E-3</v>
      </c>
      <c r="E208" s="177" t="s">
        <v>36</v>
      </c>
      <c r="J208" s="174"/>
      <c r="K208" s="174"/>
    </row>
    <row r="209" spans="2:12" ht="15.95" customHeight="1" x14ac:dyDescent="0.3">
      <c r="B209" s="110" t="s">
        <v>40</v>
      </c>
      <c r="C209" s="191">
        <v>2</v>
      </c>
      <c r="D209" s="205">
        <f>C209/1796</f>
        <v>1.1135857461024498E-3</v>
      </c>
      <c r="E209" s="177" t="s">
        <v>36</v>
      </c>
      <c r="J209" s="174"/>
      <c r="K209" s="174"/>
    </row>
    <row r="210" spans="2:12" ht="15.95" customHeight="1" x14ac:dyDescent="0.3">
      <c r="B210" s="110" t="s">
        <v>49</v>
      </c>
      <c r="C210" s="191">
        <v>2</v>
      </c>
      <c r="D210" s="205">
        <f>C210/1796</f>
        <v>1.1135857461024498E-3</v>
      </c>
      <c r="E210" s="177" t="s">
        <v>36</v>
      </c>
      <c r="J210" s="174"/>
      <c r="K210" s="174"/>
    </row>
    <row r="211" spans="2:12" ht="15.95" customHeight="1" x14ac:dyDescent="0.3">
      <c r="B211" s="110" t="s">
        <v>45</v>
      </c>
      <c r="C211" s="191">
        <v>2</v>
      </c>
      <c r="D211" s="205">
        <f>C211/1796</f>
        <v>1.1135857461024498E-3</v>
      </c>
      <c r="E211" s="177" t="s">
        <v>36</v>
      </c>
      <c r="J211" s="174"/>
      <c r="K211" s="174"/>
    </row>
    <row r="212" spans="2:12" ht="15.95" customHeight="1" x14ac:dyDescent="0.3">
      <c r="B212" s="110" t="s">
        <v>313</v>
      </c>
      <c r="C212" s="191">
        <v>2</v>
      </c>
      <c r="D212" s="205">
        <f>C212/1796</f>
        <v>1.1135857461024498E-3</v>
      </c>
      <c r="E212" s="177" t="s">
        <v>36</v>
      </c>
      <c r="J212" s="174"/>
      <c r="K212" s="174"/>
    </row>
    <row r="213" spans="2:12" ht="15.95" customHeight="1" x14ac:dyDescent="0.3">
      <c r="B213" s="110" t="s">
        <v>46</v>
      </c>
      <c r="C213" s="191">
        <v>2</v>
      </c>
      <c r="D213" s="205">
        <f>C213/1796</f>
        <v>1.1135857461024498E-3</v>
      </c>
      <c r="E213" s="177" t="s">
        <v>36</v>
      </c>
      <c r="J213" s="174"/>
      <c r="K213" s="174"/>
    </row>
    <row r="214" spans="2:12" ht="15.95" customHeight="1" x14ac:dyDescent="0.3">
      <c r="B214" s="112" t="s">
        <v>315</v>
      </c>
      <c r="C214" s="192">
        <v>2</v>
      </c>
      <c r="D214" s="206">
        <f>C214/1796</f>
        <v>1.1135857461024498E-3</v>
      </c>
      <c r="E214" s="178" t="s">
        <v>51</v>
      </c>
      <c r="J214" s="174"/>
      <c r="K214" s="174"/>
    </row>
    <row r="215" spans="2:12" ht="15.95" customHeight="1" x14ac:dyDescent="0.3">
      <c r="B215" s="112" t="s">
        <v>330</v>
      </c>
      <c r="C215" s="192">
        <v>2</v>
      </c>
      <c r="D215" s="206">
        <f>C215/1796</f>
        <v>1.1135857461024498E-3</v>
      </c>
      <c r="E215" s="178" t="s">
        <v>51</v>
      </c>
      <c r="J215" s="174"/>
      <c r="K215" s="174"/>
    </row>
    <row r="216" spans="2:12" ht="15.95" customHeight="1" x14ac:dyDescent="0.3">
      <c r="B216" s="112" t="s">
        <v>64</v>
      </c>
      <c r="C216" s="192">
        <v>2</v>
      </c>
      <c r="D216" s="206">
        <f>C216/1796</f>
        <v>1.1135857461024498E-3</v>
      </c>
      <c r="E216" s="178" t="s">
        <v>51</v>
      </c>
      <c r="J216" s="174"/>
      <c r="K216" s="174"/>
    </row>
    <row r="217" spans="2:12" ht="15.95" customHeight="1" x14ac:dyDescent="0.3">
      <c r="B217" s="90" t="s">
        <v>296</v>
      </c>
      <c r="C217" s="201">
        <v>1</v>
      </c>
      <c r="D217" s="215">
        <f>C217/1796</f>
        <v>5.5679287305122492E-4</v>
      </c>
      <c r="E217" s="187" t="s">
        <v>2</v>
      </c>
      <c r="J217" s="174"/>
      <c r="K217" s="174"/>
    </row>
    <row r="218" spans="2:12" ht="15.95" customHeight="1" x14ac:dyDescent="0.3">
      <c r="B218" s="90" t="s">
        <v>14</v>
      </c>
      <c r="C218" s="201">
        <v>1</v>
      </c>
      <c r="D218" s="215">
        <f>C218/1796</f>
        <v>5.5679287305122492E-4</v>
      </c>
      <c r="E218" s="187" t="s">
        <v>2</v>
      </c>
      <c r="J218" s="174"/>
      <c r="K218" s="174"/>
    </row>
    <row r="219" spans="2:12" ht="15.95" customHeight="1" x14ac:dyDescent="0.3">
      <c r="B219" s="90" t="s">
        <v>11</v>
      </c>
      <c r="C219" s="201">
        <v>1</v>
      </c>
      <c r="D219" s="215">
        <f>C219/1796</f>
        <v>5.5679287305122492E-4</v>
      </c>
      <c r="E219" s="187" t="s">
        <v>2</v>
      </c>
      <c r="J219" s="174"/>
      <c r="K219" s="174"/>
    </row>
    <row r="220" spans="2:12" s="6" customFormat="1" ht="15.95" customHeight="1" x14ac:dyDescent="0.3">
      <c r="B220" s="90" t="s">
        <v>4</v>
      </c>
      <c r="C220" s="201">
        <v>1</v>
      </c>
      <c r="D220" s="215">
        <f>C220/1796</f>
        <v>5.5679287305122492E-4</v>
      </c>
      <c r="E220" s="187" t="s">
        <v>2</v>
      </c>
      <c r="J220" s="174"/>
      <c r="K220" s="174"/>
      <c r="L220" s="173"/>
    </row>
    <row r="221" spans="2:12" s="6" customFormat="1" ht="15.95" customHeight="1" x14ac:dyDescent="0.3">
      <c r="B221" s="90" t="s">
        <v>278</v>
      </c>
      <c r="C221" s="201">
        <v>1</v>
      </c>
      <c r="D221" s="215">
        <f>C221/1796</f>
        <v>5.5679287305122492E-4</v>
      </c>
      <c r="E221" s="187" t="s">
        <v>2</v>
      </c>
      <c r="J221" s="174"/>
      <c r="K221" s="174"/>
      <c r="L221" s="173"/>
    </row>
    <row r="222" spans="2:12" s="6" customFormat="1" ht="15.95" customHeight="1" x14ac:dyDescent="0.3">
      <c r="B222" s="90" t="s">
        <v>6</v>
      </c>
      <c r="C222" s="201">
        <v>1</v>
      </c>
      <c r="D222" s="215">
        <f>C222/1796</f>
        <v>5.5679287305122492E-4</v>
      </c>
      <c r="E222" s="187" t="s">
        <v>2</v>
      </c>
      <c r="J222" s="174"/>
      <c r="K222" s="174"/>
      <c r="L222" s="173"/>
    </row>
    <row r="223" spans="2:12" s="6" customFormat="1" ht="15.95" customHeight="1" x14ac:dyDescent="0.3">
      <c r="B223" s="90" t="s">
        <v>402</v>
      </c>
      <c r="C223" s="201">
        <v>1</v>
      </c>
      <c r="D223" s="215">
        <f>C223/1796</f>
        <v>5.5679287305122492E-4</v>
      </c>
      <c r="E223" s="187" t="s">
        <v>2</v>
      </c>
      <c r="J223" s="174"/>
      <c r="K223" s="174"/>
      <c r="L223" s="173"/>
    </row>
    <row r="224" spans="2:12" s="6" customFormat="1" ht="15.95" customHeight="1" x14ac:dyDescent="0.3">
      <c r="B224" s="92" t="s">
        <v>82</v>
      </c>
      <c r="C224" s="198">
        <v>1</v>
      </c>
      <c r="D224" s="212">
        <f>C224/1796</f>
        <v>5.5679287305122492E-4</v>
      </c>
      <c r="E224" s="184" t="s">
        <v>69</v>
      </c>
      <c r="J224" s="174"/>
      <c r="K224" s="174"/>
      <c r="L224" s="173"/>
    </row>
    <row r="225" spans="2:12" s="6" customFormat="1" ht="15.95" customHeight="1" x14ac:dyDescent="0.3">
      <c r="B225" s="92" t="s">
        <v>265</v>
      </c>
      <c r="C225" s="198">
        <v>1</v>
      </c>
      <c r="D225" s="212">
        <f>C225/1796</f>
        <v>5.5679287305122492E-4</v>
      </c>
      <c r="E225" s="184" t="s">
        <v>69</v>
      </c>
      <c r="J225" s="174"/>
      <c r="K225" s="174"/>
      <c r="L225" s="173"/>
    </row>
    <row r="226" spans="2:12" s="6" customFormat="1" ht="15.95" customHeight="1" x14ac:dyDescent="0.3">
      <c r="B226" s="92" t="s">
        <v>386</v>
      </c>
      <c r="C226" s="198">
        <v>1</v>
      </c>
      <c r="D226" s="212">
        <f>C226/1796</f>
        <v>5.5679287305122492E-4</v>
      </c>
      <c r="E226" s="184" t="s">
        <v>69</v>
      </c>
      <c r="J226" s="174"/>
      <c r="K226" s="174"/>
      <c r="L226" s="173"/>
    </row>
    <row r="227" spans="2:12" s="6" customFormat="1" ht="15.95" customHeight="1" x14ac:dyDescent="0.3">
      <c r="B227" s="92" t="s">
        <v>317</v>
      </c>
      <c r="C227" s="198">
        <v>1</v>
      </c>
      <c r="D227" s="212">
        <f>C227/1796</f>
        <v>5.5679287305122492E-4</v>
      </c>
      <c r="E227" s="184" t="s">
        <v>69</v>
      </c>
      <c r="J227" s="174"/>
      <c r="K227" s="174"/>
      <c r="L227" s="173"/>
    </row>
    <row r="228" spans="2:12" s="6" customFormat="1" ht="15.95" customHeight="1" x14ac:dyDescent="0.3">
      <c r="B228" s="92" t="s">
        <v>385</v>
      </c>
      <c r="C228" s="198">
        <v>1</v>
      </c>
      <c r="D228" s="212">
        <f>C228/1796</f>
        <v>5.5679287305122492E-4</v>
      </c>
      <c r="E228" s="184" t="s">
        <v>69</v>
      </c>
      <c r="J228" s="174"/>
      <c r="K228" s="174"/>
      <c r="L228" s="173"/>
    </row>
    <row r="229" spans="2:12" s="6" customFormat="1" ht="15.95" customHeight="1" x14ac:dyDescent="0.3">
      <c r="B229" s="94" t="s">
        <v>90</v>
      </c>
      <c r="C229" s="193">
        <v>1</v>
      </c>
      <c r="D229" s="207">
        <f>C229/1796</f>
        <v>5.5679287305122492E-4</v>
      </c>
      <c r="E229" s="179" t="s">
        <v>84</v>
      </c>
      <c r="J229" s="174"/>
      <c r="K229" s="174"/>
      <c r="L229" s="173"/>
    </row>
    <row r="230" spans="2:12" s="6" customFormat="1" ht="15.95" customHeight="1" x14ac:dyDescent="0.3">
      <c r="B230" s="94" t="s">
        <v>319</v>
      </c>
      <c r="C230" s="193">
        <v>1</v>
      </c>
      <c r="D230" s="207">
        <f>C230/1796</f>
        <v>5.5679287305122492E-4</v>
      </c>
      <c r="E230" s="179" t="s">
        <v>84</v>
      </c>
      <c r="J230" s="174"/>
      <c r="K230" s="174"/>
      <c r="L230" s="173"/>
    </row>
    <row r="231" spans="2:12" s="6" customFormat="1" ht="15.95" customHeight="1" x14ac:dyDescent="0.3">
      <c r="B231" s="94" t="s">
        <v>359</v>
      </c>
      <c r="C231" s="193">
        <v>1</v>
      </c>
      <c r="D231" s="207">
        <f>C231/1796</f>
        <v>5.5679287305122492E-4</v>
      </c>
      <c r="E231" s="179" t="s">
        <v>84</v>
      </c>
      <c r="J231" s="174"/>
      <c r="K231" s="174"/>
      <c r="L231" s="173"/>
    </row>
    <row r="232" spans="2:12" s="6" customFormat="1" ht="15.95" customHeight="1" x14ac:dyDescent="0.3">
      <c r="B232" s="94" t="s">
        <v>318</v>
      </c>
      <c r="C232" s="193">
        <v>1</v>
      </c>
      <c r="D232" s="207">
        <f>C232/1796</f>
        <v>5.5679287305122492E-4</v>
      </c>
      <c r="E232" s="179" t="s">
        <v>84</v>
      </c>
      <c r="J232" s="174"/>
      <c r="K232" s="174"/>
      <c r="L232" s="173"/>
    </row>
    <row r="233" spans="2:12" s="6" customFormat="1" ht="15.95" customHeight="1" x14ac:dyDescent="0.3">
      <c r="B233" s="96" t="s">
        <v>349</v>
      </c>
      <c r="C233" s="196">
        <v>1</v>
      </c>
      <c r="D233" s="210">
        <f>C233/1796</f>
        <v>5.5679287305122492E-4</v>
      </c>
      <c r="E233" s="182" t="s">
        <v>107</v>
      </c>
      <c r="J233" s="174"/>
      <c r="K233" s="174"/>
      <c r="L233" s="173"/>
    </row>
    <row r="234" spans="2:12" s="6" customFormat="1" ht="15.95" customHeight="1" x14ac:dyDescent="0.3">
      <c r="B234" s="96" t="s">
        <v>115</v>
      </c>
      <c r="C234" s="196">
        <v>1</v>
      </c>
      <c r="D234" s="210">
        <f>C234/1796</f>
        <v>5.5679287305122492E-4</v>
      </c>
      <c r="E234" s="182" t="s">
        <v>107</v>
      </c>
      <c r="J234" s="174"/>
      <c r="K234" s="174"/>
      <c r="L234" s="173"/>
    </row>
    <row r="235" spans="2:12" s="6" customFormat="1" ht="15.95" customHeight="1" x14ac:dyDescent="0.3">
      <c r="B235" s="96" t="s">
        <v>247</v>
      </c>
      <c r="C235" s="196">
        <v>1</v>
      </c>
      <c r="D235" s="210">
        <f>C235/1796</f>
        <v>5.5679287305122492E-4</v>
      </c>
      <c r="E235" s="182" t="s">
        <v>107</v>
      </c>
      <c r="J235" s="174"/>
      <c r="K235" s="174"/>
      <c r="L235" s="173"/>
    </row>
    <row r="236" spans="2:12" s="6" customFormat="1" ht="15.95" customHeight="1" x14ac:dyDescent="0.3">
      <c r="B236" s="96" t="s">
        <v>387</v>
      </c>
      <c r="C236" s="196">
        <v>1</v>
      </c>
      <c r="D236" s="210">
        <f>C236/1796</f>
        <v>5.5679287305122492E-4</v>
      </c>
      <c r="E236" s="182" t="s">
        <v>107</v>
      </c>
      <c r="J236" s="174"/>
      <c r="K236" s="174"/>
      <c r="L236" s="173"/>
    </row>
    <row r="237" spans="2:12" s="6" customFormat="1" ht="15.95" customHeight="1" x14ac:dyDescent="0.3">
      <c r="B237" s="98" t="s">
        <v>241</v>
      </c>
      <c r="C237" s="197">
        <v>1</v>
      </c>
      <c r="D237" s="211">
        <f>C237/1796</f>
        <v>5.5679287305122492E-4</v>
      </c>
      <c r="E237" s="183" t="s">
        <v>127</v>
      </c>
      <c r="J237" s="174"/>
      <c r="K237" s="174"/>
      <c r="L237" s="173"/>
    </row>
    <row r="238" spans="2:12" s="6" customFormat="1" ht="15.95" customHeight="1" x14ac:dyDescent="0.3">
      <c r="B238" s="98" t="s">
        <v>389</v>
      </c>
      <c r="C238" s="197">
        <v>1</v>
      </c>
      <c r="D238" s="211">
        <f>C238/1796</f>
        <v>5.5679287305122492E-4</v>
      </c>
      <c r="E238" s="183" t="s">
        <v>127</v>
      </c>
      <c r="J238" s="174"/>
      <c r="K238" s="174"/>
      <c r="L238" s="173"/>
    </row>
    <row r="239" spans="2:12" s="6" customFormat="1" ht="15.95" customHeight="1" x14ac:dyDescent="0.3">
      <c r="B239" s="100" t="s">
        <v>148</v>
      </c>
      <c r="C239" s="195">
        <v>1</v>
      </c>
      <c r="D239" s="209">
        <f>C239/1796</f>
        <v>5.5679287305122492E-4</v>
      </c>
      <c r="E239" s="181" t="s">
        <v>146</v>
      </c>
      <c r="J239" s="174"/>
      <c r="K239" s="174"/>
      <c r="L239" s="173"/>
    </row>
    <row r="240" spans="2:12" s="6" customFormat="1" ht="15.95" customHeight="1" x14ac:dyDescent="0.3">
      <c r="B240" s="100" t="s">
        <v>168</v>
      </c>
      <c r="C240" s="195">
        <v>1</v>
      </c>
      <c r="D240" s="209">
        <f>C240/1796</f>
        <v>5.5679287305122492E-4</v>
      </c>
      <c r="E240" s="181" t="s">
        <v>146</v>
      </c>
      <c r="J240" s="174"/>
      <c r="K240" s="174"/>
      <c r="L240" s="173"/>
    </row>
    <row r="241" spans="2:12" s="6" customFormat="1" ht="15.95" customHeight="1" x14ac:dyDescent="0.3">
      <c r="B241" s="100" t="s">
        <v>305</v>
      </c>
      <c r="C241" s="195">
        <v>1</v>
      </c>
      <c r="D241" s="209">
        <f>C241/1796</f>
        <v>5.5679287305122492E-4</v>
      </c>
      <c r="E241" s="181" t="s">
        <v>146</v>
      </c>
      <c r="J241" s="174"/>
      <c r="K241" s="174"/>
      <c r="L241" s="173"/>
    </row>
    <row r="242" spans="2:12" s="6" customFormat="1" ht="15.95" customHeight="1" x14ac:dyDescent="0.3">
      <c r="B242" s="100" t="s">
        <v>404</v>
      </c>
      <c r="C242" s="195">
        <v>1</v>
      </c>
      <c r="D242" s="209">
        <f>C242/1796</f>
        <v>5.5679287305122492E-4</v>
      </c>
      <c r="E242" s="181" t="s">
        <v>146</v>
      </c>
      <c r="J242" s="174"/>
      <c r="K242" s="174"/>
      <c r="L242" s="173"/>
    </row>
    <row r="243" spans="2:12" s="6" customFormat="1" ht="15.95" customHeight="1" x14ac:dyDescent="0.3">
      <c r="B243" s="100" t="s">
        <v>405</v>
      </c>
      <c r="C243" s="195">
        <v>1</v>
      </c>
      <c r="D243" s="209">
        <f>C243/1796</f>
        <v>5.5679287305122492E-4</v>
      </c>
      <c r="E243" s="181" t="s">
        <v>146</v>
      </c>
      <c r="J243" s="174"/>
      <c r="K243" s="174"/>
      <c r="L243" s="173"/>
    </row>
    <row r="244" spans="2:12" s="6" customFormat="1" ht="15.95" customHeight="1" x14ac:dyDescent="0.3">
      <c r="B244" s="102" t="s">
        <v>172</v>
      </c>
      <c r="C244" s="202">
        <v>1</v>
      </c>
      <c r="D244" s="216">
        <f>C244/1796</f>
        <v>5.5679287305122492E-4</v>
      </c>
      <c r="E244" s="188" t="s">
        <v>170</v>
      </c>
      <c r="J244" s="174"/>
      <c r="K244" s="174"/>
      <c r="L244" s="173"/>
    </row>
    <row r="245" spans="2:12" s="6" customFormat="1" ht="15.95" customHeight="1" x14ac:dyDescent="0.3">
      <c r="B245" s="102" t="s">
        <v>176</v>
      </c>
      <c r="C245" s="202">
        <v>1</v>
      </c>
      <c r="D245" s="216">
        <f>C245/1796</f>
        <v>5.5679287305122492E-4</v>
      </c>
      <c r="E245" s="188" t="s">
        <v>170</v>
      </c>
      <c r="J245" s="174"/>
      <c r="K245" s="174"/>
      <c r="L245" s="173"/>
    </row>
    <row r="246" spans="2:12" s="6" customFormat="1" ht="15.95" customHeight="1" x14ac:dyDescent="0.3">
      <c r="B246" s="102" t="s">
        <v>174</v>
      </c>
      <c r="C246" s="202">
        <v>1</v>
      </c>
      <c r="D246" s="216">
        <f>C246/1796</f>
        <v>5.5679287305122492E-4</v>
      </c>
      <c r="E246" s="188" t="s">
        <v>170</v>
      </c>
      <c r="J246" s="174"/>
      <c r="K246" s="174"/>
      <c r="L246" s="173"/>
    </row>
    <row r="247" spans="2:12" s="6" customFormat="1" ht="15.95" customHeight="1" x14ac:dyDescent="0.3">
      <c r="B247" s="102" t="s">
        <v>235</v>
      </c>
      <c r="C247" s="202">
        <v>1</v>
      </c>
      <c r="D247" s="216">
        <f>C247/1796</f>
        <v>5.5679287305122492E-4</v>
      </c>
      <c r="E247" s="188" t="s">
        <v>170</v>
      </c>
      <c r="J247" s="174"/>
      <c r="K247" s="174"/>
      <c r="L247" s="173"/>
    </row>
    <row r="248" spans="2:12" s="6" customFormat="1" ht="15.95" customHeight="1" x14ac:dyDescent="0.3">
      <c r="B248" s="102" t="s">
        <v>371</v>
      </c>
      <c r="C248" s="202">
        <v>1</v>
      </c>
      <c r="D248" s="216">
        <f>C248/1796</f>
        <v>5.5679287305122492E-4</v>
      </c>
      <c r="E248" s="188" t="s">
        <v>170</v>
      </c>
      <c r="J248" s="174"/>
      <c r="K248" s="174"/>
      <c r="L248" s="173"/>
    </row>
    <row r="249" spans="2:12" s="6" customFormat="1" ht="15.95" customHeight="1" x14ac:dyDescent="0.3">
      <c r="B249" s="102" t="s">
        <v>392</v>
      </c>
      <c r="C249" s="202">
        <v>1</v>
      </c>
      <c r="D249" s="216">
        <f>C249/1796</f>
        <v>5.5679287305122492E-4</v>
      </c>
      <c r="E249" s="188" t="s">
        <v>170</v>
      </c>
      <c r="J249" s="174"/>
      <c r="K249" s="174"/>
      <c r="L249" s="173"/>
    </row>
    <row r="250" spans="2:12" s="6" customFormat="1" ht="15.95" customHeight="1" x14ac:dyDescent="0.3">
      <c r="B250" s="104" t="s">
        <v>353</v>
      </c>
      <c r="C250" s="194">
        <v>1</v>
      </c>
      <c r="D250" s="208">
        <f>C250/1796</f>
        <v>5.5679287305122492E-4</v>
      </c>
      <c r="E250" s="180" t="s">
        <v>178</v>
      </c>
      <c r="J250" s="174"/>
      <c r="K250" s="174"/>
      <c r="L250" s="173"/>
    </row>
    <row r="251" spans="2:12" s="6" customFormat="1" ht="15.95" customHeight="1" x14ac:dyDescent="0.3">
      <c r="B251" s="104" t="s">
        <v>184</v>
      </c>
      <c r="C251" s="194">
        <v>1</v>
      </c>
      <c r="D251" s="208">
        <f>C251/1796</f>
        <v>5.5679287305122492E-4</v>
      </c>
      <c r="E251" s="180" t="s">
        <v>178</v>
      </c>
      <c r="J251" s="174"/>
      <c r="K251" s="174"/>
      <c r="L251" s="173"/>
    </row>
    <row r="252" spans="2:12" s="6" customFormat="1" ht="15.95" customHeight="1" x14ac:dyDescent="0.3">
      <c r="B252" s="104" t="s">
        <v>201</v>
      </c>
      <c r="C252" s="194">
        <v>1</v>
      </c>
      <c r="D252" s="208">
        <f>C252/1796</f>
        <v>5.5679287305122492E-4</v>
      </c>
      <c r="E252" s="180" t="s">
        <v>178</v>
      </c>
      <c r="J252" s="174"/>
      <c r="K252" s="174"/>
      <c r="L252" s="173"/>
    </row>
    <row r="253" spans="2:12" s="6" customFormat="1" ht="15.95" customHeight="1" x14ac:dyDescent="0.3">
      <c r="B253" s="104" t="s">
        <v>204</v>
      </c>
      <c r="C253" s="194">
        <v>1</v>
      </c>
      <c r="D253" s="208">
        <f>C253/1796</f>
        <v>5.5679287305122492E-4</v>
      </c>
      <c r="E253" s="180" t="s">
        <v>178</v>
      </c>
      <c r="J253" s="174"/>
      <c r="K253" s="174"/>
      <c r="L253" s="173"/>
    </row>
    <row r="254" spans="2:12" s="6" customFormat="1" ht="15.95" customHeight="1" x14ac:dyDescent="0.3">
      <c r="B254" s="104" t="s">
        <v>372</v>
      </c>
      <c r="C254" s="194">
        <v>1</v>
      </c>
      <c r="D254" s="208">
        <f>C254/1796</f>
        <v>5.5679287305122492E-4</v>
      </c>
      <c r="E254" s="180" t="s">
        <v>178</v>
      </c>
      <c r="J254" s="174"/>
      <c r="K254" s="174"/>
      <c r="L254" s="173"/>
    </row>
    <row r="255" spans="2:12" s="6" customFormat="1" ht="15.95" customHeight="1" x14ac:dyDescent="0.3">
      <c r="B255" s="104" t="s">
        <v>309</v>
      </c>
      <c r="C255" s="194">
        <v>1</v>
      </c>
      <c r="D255" s="208">
        <f>C255/1796</f>
        <v>5.5679287305122492E-4</v>
      </c>
      <c r="E255" s="180" t="s">
        <v>178</v>
      </c>
      <c r="J255" s="174"/>
      <c r="K255" s="174"/>
      <c r="L255" s="173"/>
    </row>
    <row r="256" spans="2:12" s="6" customFormat="1" ht="15.95" customHeight="1" x14ac:dyDescent="0.3">
      <c r="B256" s="104" t="s">
        <v>395</v>
      </c>
      <c r="C256" s="194">
        <v>1</v>
      </c>
      <c r="D256" s="208">
        <f>C256/1796</f>
        <v>5.5679287305122492E-4</v>
      </c>
      <c r="E256" s="180" t="s">
        <v>178</v>
      </c>
      <c r="J256" s="174"/>
      <c r="K256" s="174"/>
      <c r="L256" s="173"/>
    </row>
    <row r="257" spans="2:12" s="6" customFormat="1" ht="15.95" customHeight="1" x14ac:dyDescent="0.3">
      <c r="B257" s="106" t="s">
        <v>210</v>
      </c>
      <c r="C257" s="199">
        <v>1</v>
      </c>
      <c r="D257" s="213">
        <f>C257/1796</f>
        <v>5.5679287305122492E-4</v>
      </c>
      <c r="E257" s="185" t="s">
        <v>205</v>
      </c>
      <c r="J257" s="174"/>
      <c r="K257" s="174"/>
      <c r="L257" s="173"/>
    </row>
    <row r="258" spans="2:12" s="6" customFormat="1" ht="15.95" customHeight="1" x14ac:dyDescent="0.3">
      <c r="B258" s="106" t="s">
        <v>213</v>
      </c>
      <c r="C258" s="199">
        <v>1</v>
      </c>
      <c r="D258" s="213">
        <f>C258/1796</f>
        <v>5.5679287305122492E-4</v>
      </c>
      <c r="E258" s="185" t="s">
        <v>205</v>
      </c>
      <c r="J258" s="174"/>
      <c r="K258" s="174"/>
      <c r="L258" s="173"/>
    </row>
    <row r="259" spans="2:12" s="6" customFormat="1" ht="15.95" customHeight="1" x14ac:dyDescent="0.3">
      <c r="B259" s="106" t="s">
        <v>374</v>
      </c>
      <c r="C259" s="199">
        <v>1</v>
      </c>
      <c r="D259" s="213">
        <f>C259/1796</f>
        <v>5.5679287305122492E-4</v>
      </c>
      <c r="E259" s="185" t="s">
        <v>205</v>
      </c>
      <c r="J259" s="174"/>
      <c r="K259" s="174"/>
      <c r="L259" s="173"/>
    </row>
    <row r="260" spans="2:12" s="6" customFormat="1" ht="15.95" customHeight="1" x14ac:dyDescent="0.3">
      <c r="B260" s="106" t="s">
        <v>207</v>
      </c>
      <c r="C260" s="199">
        <v>1</v>
      </c>
      <c r="D260" s="213">
        <f>C260/1796</f>
        <v>5.5679287305122492E-4</v>
      </c>
      <c r="E260" s="185" t="s">
        <v>205</v>
      </c>
      <c r="J260" s="174"/>
      <c r="K260" s="174"/>
      <c r="L260" s="173"/>
    </row>
    <row r="261" spans="2:12" s="6" customFormat="1" ht="15.95" customHeight="1" x14ac:dyDescent="0.3">
      <c r="B261" s="106" t="s">
        <v>220</v>
      </c>
      <c r="C261" s="199">
        <v>1</v>
      </c>
      <c r="D261" s="213">
        <f>C261/1796</f>
        <v>5.5679287305122492E-4</v>
      </c>
      <c r="E261" s="185" t="s">
        <v>205</v>
      </c>
      <c r="J261" s="174"/>
      <c r="K261" s="174"/>
      <c r="L261" s="173"/>
    </row>
    <row r="262" spans="2:12" s="6" customFormat="1" ht="15.95" customHeight="1" x14ac:dyDescent="0.3">
      <c r="B262" s="106" t="s">
        <v>224</v>
      </c>
      <c r="C262" s="199">
        <v>1</v>
      </c>
      <c r="D262" s="213">
        <f>C262/1796</f>
        <v>5.5679287305122492E-4</v>
      </c>
      <c r="E262" s="185" t="s">
        <v>205</v>
      </c>
      <c r="J262" s="174"/>
      <c r="K262" s="174"/>
      <c r="L262" s="173"/>
    </row>
    <row r="263" spans="2:12" s="6" customFormat="1" ht="15.95" customHeight="1" x14ac:dyDescent="0.3">
      <c r="B263" s="106" t="s">
        <v>249</v>
      </c>
      <c r="C263" s="199">
        <v>1</v>
      </c>
      <c r="D263" s="213">
        <f>C263/1796</f>
        <v>5.5679287305122492E-4</v>
      </c>
      <c r="E263" s="185" t="s">
        <v>205</v>
      </c>
      <c r="J263" s="174"/>
      <c r="K263" s="174"/>
      <c r="L263" s="173"/>
    </row>
    <row r="264" spans="2:12" s="6" customFormat="1" ht="15.95" customHeight="1" x14ac:dyDescent="0.3">
      <c r="B264" s="106" t="s">
        <v>288</v>
      </c>
      <c r="C264" s="199">
        <v>1</v>
      </c>
      <c r="D264" s="213">
        <f>C264/1796</f>
        <v>5.5679287305122492E-4</v>
      </c>
      <c r="E264" s="185" t="s">
        <v>205</v>
      </c>
      <c r="J264" s="174"/>
      <c r="K264" s="174"/>
      <c r="L264" s="173"/>
    </row>
    <row r="265" spans="2:12" s="6" customFormat="1" ht="15.95" customHeight="1" x14ac:dyDescent="0.3">
      <c r="B265" s="106" t="s">
        <v>354</v>
      </c>
      <c r="C265" s="199">
        <v>1</v>
      </c>
      <c r="D265" s="213">
        <f>C265/1796</f>
        <v>5.5679287305122492E-4</v>
      </c>
      <c r="E265" s="185" t="s">
        <v>205</v>
      </c>
      <c r="J265" s="174"/>
      <c r="K265" s="174"/>
      <c r="L265" s="173"/>
    </row>
    <row r="266" spans="2:12" s="6" customFormat="1" ht="15.95" customHeight="1" x14ac:dyDescent="0.3">
      <c r="B266" s="106" t="s">
        <v>406</v>
      </c>
      <c r="C266" s="199">
        <v>1</v>
      </c>
      <c r="D266" s="213">
        <f>C266/1796</f>
        <v>5.5679287305122492E-4</v>
      </c>
      <c r="E266" s="185" t="s">
        <v>205</v>
      </c>
      <c r="J266" s="174"/>
      <c r="K266" s="174"/>
      <c r="L266" s="173"/>
    </row>
    <row r="267" spans="2:12" s="6" customFormat="1" ht="15.95" customHeight="1" x14ac:dyDescent="0.3">
      <c r="B267" s="106" t="s">
        <v>400</v>
      </c>
      <c r="C267" s="199">
        <v>1</v>
      </c>
      <c r="D267" s="213">
        <f>C267/1796</f>
        <v>5.5679287305122492E-4</v>
      </c>
      <c r="E267" s="185" t="s">
        <v>205</v>
      </c>
      <c r="J267" s="174"/>
      <c r="K267" s="174"/>
      <c r="L267" s="173"/>
    </row>
    <row r="268" spans="2:12" s="6" customFormat="1" ht="15.95" customHeight="1" x14ac:dyDescent="0.3">
      <c r="B268" s="108" t="s">
        <v>212</v>
      </c>
      <c r="C268" s="200">
        <v>1</v>
      </c>
      <c r="D268" s="214">
        <f>C268/1796</f>
        <v>5.5679287305122492E-4</v>
      </c>
      <c r="E268" s="186" t="s">
        <v>15</v>
      </c>
      <c r="J268" s="174"/>
      <c r="K268" s="174"/>
      <c r="L268" s="173"/>
    </row>
    <row r="269" spans="2:12" s="6" customFormat="1" ht="15.95" customHeight="1" x14ac:dyDescent="0.3">
      <c r="B269" s="108" t="s">
        <v>34</v>
      </c>
      <c r="C269" s="200">
        <v>1</v>
      </c>
      <c r="D269" s="214">
        <f>C269/1796</f>
        <v>5.5679287305122492E-4</v>
      </c>
      <c r="E269" s="186" t="s">
        <v>15</v>
      </c>
      <c r="J269" s="174"/>
      <c r="K269" s="174"/>
      <c r="L269" s="173"/>
    </row>
    <row r="270" spans="2:12" s="6" customFormat="1" ht="15.95" customHeight="1" x14ac:dyDescent="0.3">
      <c r="B270" s="108" t="s">
        <v>280</v>
      </c>
      <c r="C270" s="200">
        <v>1</v>
      </c>
      <c r="D270" s="214">
        <f>C270/1796</f>
        <v>5.5679287305122492E-4</v>
      </c>
      <c r="E270" s="186" t="s">
        <v>15</v>
      </c>
      <c r="J270" s="174"/>
      <c r="K270" s="174"/>
      <c r="L270" s="173"/>
    </row>
    <row r="271" spans="2:12" s="6" customFormat="1" ht="15.95" customHeight="1" x14ac:dyDescent="0.3">
      <c r="B271" s="108" t="s">
        <v>342</v>
      </c>
      <c r="C271" s="200">
        <v>1</v>
      </c>
      <c r="D271" s="214">
        <f>C271/1796</f>
        <v>5.5679287305122492E-4</v>
      </c>
      <c r="E271" s="186" t="s">
        <v>15</v>
      </c>
      <c r="J271" s="174"/>
      <c r="K271" s="174"/>
      <c r="L271" s="173"/>
    </row>
    <row r="272" spans="2:12" s="6" customFormat="1" ht="15.95" customHeight="1" x14ac:dyDescent="0.3">
      <c r="B272" s="108" t="s">
        <v>18</v>
      </c>
      <c r="C272" s="200">
        <v>1</v>
      </c>
      <c r="D272" s="214">
        <f>C272/1796</f>
        <v>5.5679287305122492E-4</v>
      </c>
      <c r="E272" s="186" t="s">
        <v>15</v>
      </c>
      <c r="J272" s="174"/>
      <c r="K272" s="174"/>
      <c r="L272" s="173"/>
    </row>
    <row r="273" spans="2:12" s="6" customFormat="1" ht="15.95" customHeight="1" x14ac:dyDescent="0.3">
      <c r="B273" s="108" t="s">
        <v>19</v>
      </c>
      <c r="C273" s="200">
        <v>1</v>
      </c>
      <c r="D273" s="214">
        <f>C273/1796</f>
        <v>5.5679287305122492E-4</v>
      </c>
      <c r="E273" s="186" t="s">
        <v>15</v>
      </c>
      <c r="J273" s="174"/>
      <c r="K273" s="174"/>
      <c r="L273" s="173"/>
    </row>
    <row r="274" spans="2:12" s="6" customFormat="1" ht="15.95" customHeight="1" x14ac:dyDescent="0.3">
      <c r="B274" s="108" t="s">
        <v>30</v>
      </c>
      <c r="C274" s="200">
        <v>1</v>
      </c>
      <c r="D274" s="214">
        <f>C274/1796</f>
        <v>5.5679287305122492E-4</v>
      </c>
      <c r="E274" s="186" t="s">
        <v>15</v>
      </c>
      <c r="J274" s="174"/>
      <c r="K274" s="174"/>
      <c r="L274" s="173"/>
    </row>
    <row r="275" spans="2:12" s="6" customFormat="1" ht="15.95" customHeight="1" x14ac:dyDescent="0.3">
      <c r="B275" s="108" t="s">
        <v>378</v>
      </c>
      <c r="C275" s="200">
        <v>1</v>
      </c>
      <c r="D275" s="214">
        <f>C275/1796</f>
        <v>5.5679287305122492E-4</v>
      </c>
      <c r="E275" s="186" t="s">
        <v>15</v>
      </c>
      <c r="J275" s="174"/>
      <c r="K275" s="174"/>
      <c r="L275" s="173"/>
    </row>
    <row r="276" spans="2:12" s="6" customFormat="1" ht="15.95" customHeight="1" x14ac:dyDescent="0.3">
      <c r="B276" s="110" t="s">
        <v>44</v>
      </c>
      <c r="C276" s="191">
        <v>1</v>
      </c>
      <c r="D276" s="205">
        <f>C276/1796</f>
        <v>5.5679287305122492E-4</v>
      </c>
      <c r="E276" s="177" t="s">
        <v>36</v>
      </c>
      <c r="J276" s="174"/>
      <c r="K276" s="174"/>
      <c r="L276" s="173"/>
    </row>
    <row r="277" spans="2:12" s="6" customFormat="1" ht="15.95" customHeight="1" x14ac:dyDescent="0.3">
      <c r="B277" s="110" t="s">
        <v>262</v>
      </c>
      <c r="C277" s="191">
        <v>1</v>
      </c>
      <c r="D277" s="205">
        <f>C277/1796</f>
        <v>5.5679287305122492E-4</v>
      </c>
      <c r="E277" s="177" t="s">
        <v>36</v>
      </c>
      <c r="J277" s="174"/>
      <c r="K277" s="174"/>
      <c r="L277" s="173"/>
    </row>
    <row r="278" spans="2:12" s="6" customFormat="1" ht="15.95" customHeight="1" x14ac:dyDescent="0.3">
      <c r="B278" s="110" t="s">
        <v>377</v>
      </c>
      <c r="C278" s="191">
        <v>1</v>
      </c>
      <c r="D278" s="205">
        <f>C278/1796</f>
        <v>5.5679287305122492E-4</v>
      </c>
      <c r="E278" s="177" t="s">
        <v>36</v>
      </c>
      <c r="J278" s="174"/>
      <c r="K278" s="174"/>
      <c r="L278" s="173"/>
    </row>
    <row r="279" spans="2:12" s="6" customFormat="1" ht="15.95" customHeight="1" x14ac:dyDescent="0.3">
      <c r="B279" s="110" t="s">
        <v>380</v>
      </c>
      <c r="C279" s="191">
        <v>1</v>
      </c>
      <c r="D279" s="205">
        <f>C279/1796</f>
        <v>5.5679287305122492E-4</v>
      </c>
      <c r="E279" s="177" t="s">
        <v>36</v>
      </c>
      <c r="J279" s="174"/>
      <c r="K279" s="174"/>
      <c r="L279" s="173"/>
    </row>
    <row r="280" spans="2:12" s="6" customFormat="1" ht="15.95" customHeight="1" x14ac:dyDescent="0.3">
      <c r="B280" s="112" t="s">
        <v>58</v>
      </c>
      <c r="C280" s="192">
        <v>1</v>
      </c>
      <c r="D280" s="206">
        <f>C280/1796</f>
        <v>5.5679287305122492E-4</v>
      </c>
      <c r="E280" s="178" t="s">
        <v>51</v>
      </c>
      <c r="J280" s="174"/>
      <c r="K280" s="174"/>
      <c r="L280" s="173"/>
    </row>
    <row r="281" spans="2:12" s="6" customFormat="1" ht="15.95" customHeight="1" x14ac:dyDescent="0.3">
      <c r="B281" s="112" t="s">
        <v>66</v>
      </c>
      <c r="C281" s="192">
        <v>1</v>
      </c>
      <c r="D281" s="206">
        <f>C281/1796</f>
        <v>5.5679287305122492E-4</v>
      </c>
      <c r="E281" s="178" t="s">
        <v>51</v>
      </c>
      <c r="J281" s="174"/>
      <c r="K281" s="174"/>
      <c r="L281" s="173"/>
    </row>
    <row r="282" spans="2:12" s="6" customFormat="1" ht="15.95" customHeight="1" x14ac:dyDescent="0.3">
      <c r="B282" s="112" t="s">
        <v>231</v>
      </c>
      <c r="C282" s="192">
        <v>1</v>
      </c>
      <c r="D282" s="206">
        <f>C282/1796</f>
        <v>5.5679287305122492E-4</v>
      </c>
      <c r="E282" s="178" t="s">
        <v>51</v>
      </c>
      <c r="J282" s="174"/>
      <c r="K282" s="174"/>
      <c r="L282" s="173"/>
    </row>
    <row r="283" spans="2:12" s="6" customFormat="1" ht="15.95" customHeight="1" x14ac:dyDescent="0.3">
      <c r="B283" s="112" t="s">
        <v>346</v>
      </c>
      <c r="C283" s="192">
        <v>1</v>
      </c>
      <c r="D283" s="206">
        <f>C283/1796</f>
        <v>5.5679287305122492E-4</v>
      </c>
      <c r="E283" s="178" t="s">
        <v>51</v>
      </c>
      <c r="J283" s="174"/>
      <c r="K283" s="174"/>
      <c r="L283" s="173"/>
    </row>
    <row r="284" spans="2:12" s="6" customFormat="1" ht="15.95" customHeight="1" x14ac:dyDescent="0.3">
      <c r="B284" s="112" t="s">
        <v>384</v>
      </c>
      <c r="C284" s="192">
        <v>1</v>
      </c>
      <c r="D284" s="206">
        <f>C284/1796</f>
        <v>5.5679287305122492E-4</v>
      </c>
      <c r="E284" s="178" t="s">
        <v>51</v>
      </c>
      <c r="J284" s="174"/>
      <c r="K284" s="174"/>
      <c r="L284" s="173"/>
    </row>
    <row r="285" spans="2:12" s="6" customFormat="1" ht="15.95" customHeight="1" x14ac:dyDescent="0.3">
      <c r="B285" s="112" t="s">
        <v>382</v>
      </c>
      <c r="C285" s="192">
        <v>1</v>
      </c>
      <c r="D285" s="206">
        <f>C285/1796</f>
        <v>5.5679287305122492E-4</v>
      </c>
      <c r="E285" s="178" t="s">
        <v>51</v>
      </c>
      <c r="J285" s="174"/>
      <c r="K285" s="174"/>
      <c r="L285" s="173"/>
    </row>
    <row r="286" spans="2:12" s="6" customFormat="1" ht="15.95" customHeight="1" thickBot="1" x14ac:dyDescent="0.35">
      <c r="B286" s="113" t="s">
        <v>275</v>
      </c>
      <c r="C286" s="203">
        <v>1</v>
      </c>
      <c r="D286" s="217">
        <f>C286/1796</f>
        <v>5.5679287305122492E-4</v>
      </c>
      <c r="E286" s="189" t="s">
        <v>51</v>
      </c>
      <c r="J286" s="174"/>
      <c r="K286" s="174"/>
      <c r="L286" s="173"/>
    </row>
    <row r="287" spans="2:12" x14ac:dyDescent="0.3">
      <c r="J287" s="174"/>
      <c r="K287" s="174"/>
    </row>
  </sheetData>
  <autoFilter ref="B2:E286"/>
  <sortState ref="A3:E377">
    <sortCondition descending="1" ref="A3"/>
  </sortState>
  <mergeCells count="1">
    <mergeCell ref="B1:E1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x COMUNA</vt:lpstr>
      <vt:lpstr>X CORREGIMIENTO</vt:lpstr>
      <vt:lpstr>x COMUNA Y BARRIO</vt:lpstr>
      <vt:lpstr>x % POR BARRIO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VAIO</cp:lastModifiedBy>
  <dcterms:created xsi:type="dcterms:W3CDTF">2020-07-06T16:44:43Z</dcterms:created>
  <dcterms:modified xsi:type="dcterms:W3CDTF">2020-09-14T03:10:12Z</dcterms:modified>
</cp:coreProperties>
</file>