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0490" windowHeight="7365"/>
  </bookViews>
  <sheets>
    <sheet name="x COMUNA" sheetId="6" r:id="rId1"/>
    <sheet name="x COMUNA Y BARRIO" sheetId="3" r:id="rId2"/>
    <sheet name="x % POR BARRIO" sheetId="7" r:id="rId3"/>
  </sheets>
  <definedNames>
    <definedName name="_xlnm._FilterDatabase" localSheetId="1" hidden="1">'x COMUNA Y BARRIO'!$A$3:$R$247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3" i="7"/>
  <c r="F238" i="3"/>
  <c r="G238" i="3"/>
  <c r="H238" i="3"/>
  <c r="F239" i="3"/>
  <c r="G239" i="3"/>
  <c r="H239" i="3" s="1"/>
  <c r="F240" i="3"/>
  <c r="G240" i="3"/>
  <c r="H240" i="3" s="1"/>
  <c r="F241" i="3"/>
  <c r="G241" i="3"/>
  <c r="H241" i="3"/>
  <c r="F242" i="3"/>
  <c r="G242" i="3"/>
  <c r="H242" i="3"/>
  <c r="F243" i="3"/>
  <c r="G243" i="3"/>
  <c r="H243" i="3"/>
  <c r="F244" i="3"/>
  <c r="G244" i="3"/>
  <c r="H244" i="3" s="1"/>
  <c r="F245" i="3"/>
  <c r="G245" i="3"/>
  <c r="H245" i="3"/>
  <c r="F246" i="3"/>
  <c r="G246" i="3"/>
  <c r="H246" i="3"/>
  <c r="F247" i="3"/>
  <c r="G247" i="3"/>
  <c r="H247" i="3"/>
  <c r="F248" i="3"/>
  <c r="G248" i="3"/>
  <c r="H248" i="3" s="1"/>
  <c r="F249" i="3"/>
  <c r="G249" i="3"/>
  <c r="H249" i="3"/>
  <c r="F250" i="3"/>
  <c r="G250" i="3"/>
  <c r="H250" i="3"/>
  <c r="F251" i="3"/>
  <c r="G251" i="3"/>
  <c r="H251" i="3"/>
  <c r="F252" i="3"/>
  <c r="G252" i="3"/>
  <c r="H252" i="3" s="1"/>
  <c r="F253" i="3"/>
  <c r="G253" i="3"/>
  <c r="H253" i="3"/>
  <c r="F254" i="3"/>
  <c r="G254" i="3"/>
  <c r="H254" i="3"/>
  <c r="F255" i="3"/>
  <c r="G255" i="3"/>
  <c r="H255" i="3"/>
  <c r="F256" i="3"/>
  <c r="G256" i="3"/>
  <c r="H256" i="3" s="1"/>
  <c r="F257" i="3"/>
  <c r="G257" i="3"/>
  <c r="H257" i="3"/>
  <c r="F223" i="3"/>
  <c r="G223" i="3"/>
  <c r="H223" i="3" s="1"/>
  <c r="F224" i="3"/>
  <c r="G224" i="3"/>
  <c r="H224" i="3" s="1"/>
  <c r="F225" i="3"/>
  <c r="G225" i="3"/>
  <c r="H225" i="3" s="1"/>
  <c r="F226" i="3"/>
  <c r="G226" i="3"/>
  <c r="H226" i="3"/>
  <c r="F227" i="3"/>
  <c r="G227" i="3"/>
  <c r="H227" i="3" s="1"/>
  <c r="F228" i="3"/>
  <c r="G228" i="3"/>
  <c r="H228" i="3"/>
  <c r="F229" i="3"/>
  <c r="G229" i="3"/>
  <c r="H229" i="3" s="1"/>
  <c r="F230" i="3"/>
  <c r="G230" i="3"/>
  <c r="H230" i="3"/>
  <c r="F231" i="3"/>
  <c r="G231" i="3"/>
  <c r="H231" i="3" s="1"/>
  <c r="F232" i="3"/>
  <c r="G232" i="3"/>
  <c r="H232" i="3"/>
  <c r="F233" i="3"/>
  <c r="G233" i="3"/>
  <c r="H233" i="3" s="1"/>
  <c r="F234" i="3"/>
  <c r="G234" i="3"/>
  <c r="H234" i="3"/>
  <c r="F235" i="3"/>
  <c r="G235" i="3"/>
  <c r="H235" i="3" s="1"/>
  <c r="F198" i="3"/>
  <c r="G198" i="3"/>
  <c r="H198" i="3"/>
  <c r="F199" i="3"/>
  <c r="G199" i="3"/>
  <c r="H199" i="3" s="1"/>
  <c r="F200" i="3"/>
  <c r="G200" i="3"/>
  <c r="H200" i="3" s="1"/>
  <c r="F201" i="3"/>
  <c r="G201" i="3"/>
  <c r="H201" i="3"/>
  <c r="F202" i="3"/>
  <c r="G202" i="3"/>
  <c r="H202" i="3"/>
  <c r="F203" i="3"/>
  <c r="G203" i="3"/>
  <c r="H203" i="3" s="1"/>
  <c r="F204" i="3"/>
  <c r="G204" i="3"/>
  <c r="H204" i="3" s="1"/>
  <c r="F205" i="3"/>
  <c r="G205" i="3"/>
  <c r="H205" i="3"/>
  <c r="F206" i="3"/>
  <c r="G206" i="3"/>
  <c r="H206" i="3"/>
  <c r="F207" i="3"/>
  <c r="G207" i="3"/>
  <c r="H207" i="3" s="1"/>
  <c r="F208" i="3"/>
  <c r="G208" i="3"/>
  <c r="H208" i="3" s="1"/>
  <c r="F209" i="3"/>
  <c r="G209" i="3"/>
  <c r="H209" i="3"/>
  <c r="F210" i="3"/>
  <c r="G210" i="3"/>
  <c r="H210" i="3"/>
  <c r="F211" i="3"/>
  <c r="G211" i="3"/>
  <c r="H211" i="3" s="1"/>
  <c r="F212" i="3"/>
  <c r="G212" i="3"/>
  <c r="H212" i="3" s="1"/>
  <c r="F213" i="3"/>
  <c r="G213" i="3"/>
  <c r="H213" i="3"/>
  <c r="F214" i="3"/>
  <c r="G214" i="3"/>
  <c r="H214" i="3"/>
  <c r="F215" i="3"/>
  <c r="G215" i="3"/>
  <c r="H215" i="3" s="1"/>
  <c r="F216" i="3"/>
  <c r="G216" i="3"/>
  <c r="H216" i="3" s="1"/>
  <c r="F217" i="3"/>
  <c r="G217" i="3"/>
  <c r="H217" i="3"/>
  <c r="F218" i="3"/>
  <c r="G218" i="3"/>
  <c r="H218" i="3"/>
  <c r="F219" i="3"/>
  <c r="G219" i="3"/>
  <c r="H219" i="3" s="1"/>
  <c r="F220" i="3"/>
  <c r="G220" i="3"/>
  <c r="H220" i="3" s="1"/>
  <c r="F175" i="3"/>
  <c r="G175" i="3"/>
  <c r="H175" i="3" s="1"/>
  <c r="F176" i="3"/>
  <c r="G176" i="3"/>
  <c r="H176" i="3" s="1"/>
  <c r="F177" i="3"/>
  <c r="G177" i="3"/>
  <c r="H177" i="3" s="1"/>
  <c r="F178" i="3"/>
  <c r="G178" i="3"/>
  <c r="H178" i="3"/>
  <c r="F179" i="3"/>
  <c r="G179" i="3"/>
  <c r="H179" i="3" s="1"/>
  <c r="F180" i="3"/>
  <c r="G180" i="3"/>
  <c r="H180" i="3" s="1"/>
  <c r="F181" i="3"/>
  <c r="G181" i="3"/>
  <c r="H181" i="3" s="1"/>
  <c r="F182" i="3"/>
  <c r="G182" i="3"/>
  <c r="H182" i="3"/>
  <c r="F183" i="3"/>
  <c r="G183" i="3"/>
  <c r="H183" i="3" s="1"/>
  <c r="F184" i="3"/>
  <c r="G184" i="3"/>
  <c r="H184" i="3" s="1"/>
  <c r="F185" i="3"/>
  <c r="G185" i="3"/>
  <c r="H185" i="3" s="1"/>
  <c r="F186" i="3"/>
  <c r="G186" i="3"/>
  <c r="H186" i="3"/>
  <c r="F187" i="3"/>
  <c r="G187" i="3"/>
  <c r="H187" i="3" s="1"/>
  <c r="F188" i="3"/>
  <c r="G188" i="3"/>
  <c r="H188" i="3" s="1"/>
  <c r="F189" i="3"/>
  <c r="G189" i="3"/>
  <c r="H189" i="3" s="1"/>
  <c r="F190" i="3"/>
  <c r="G190" i="3"/>
  <c r="H190" i="3"/>
  <c r="F191" i="3"/>
  <c r="G191" i="3"/>
  <c r="H191" i="3" s="1"/>
  <c r="F192" i="3"/>
  <c r="G192" i="3"/>
  <c r="H192" i="3" s="1"/>
  <c r="F193" i="3"/>
  <c r="G193" i="3"/>
  <c r="H193" i="3" s="1"/>
  <c r="F194" i="3"/>
  <c r="G194" i="3"/>
  <c r="H194" i="3"/>
  <c r="F195" i="3"/>
  <c r="G195" i="3"/>
  <c r="H195" i="3" s="1"/>
  <c r="F144" i="3"/>
  <c r="G144" i="3"/>
  <c r="H144" i="3" s="1"/>
  <c r="F145" i="3"/>
  <c r="G145" i="3"/>
  <c r="H145" i="3" s="1"/>
  <c r="F146" i="3"/>
  <c r="G146" i="3"/>
  <c r="H146" i="3" s="1"/>
  <c r="F147" i="3"/>
  <c r="G147" i="3"/>
  <c r="H147" i="3"/>
  <c r="F148" i="3"/>
  <c r="G148" i="3"/>
  <c r="H148" i="3" s="1"/>
  <c r="F149" i="3"/>
  <c r="G149" i="3"/>
  <c r="H149" i="3" s="1"/>
  <c r="F150" i="3"/>
  <c r="G150" i="3"/>
  <c r="H150" i="3" s="1"/>
  <c r="F151" i="3"/>
  <c r="G151" i="3"/>
  <c r="H151" i="3"/>
  <c r="F152" i="3"/>
  <c r="G152" i="3"/>
  <c r="H152" i="3" s="1"/>
  <c r="F153" i="3"/>
  <c r="G153" i="3"/>
  <c r="H153" i="3" s="1"/>
  <c r="F154" i="3"/>
  <c r="G154" i="3"/>
  <c r="H154" i="3" s="1"/>
  <c r="F155" i="3"/>
  <c r="G155" i="3"/>
  <c r="H155" i="3"/>
  <c r="F156" i="3"/>
  <c r="G156" i="3"/>
  <c r="H156" i="3" s="1"/>
  <c r="F157" i="3"/>
  <c r="G157" i="3"/>
  <c r="H157" i="3" s="1"/>
  <c r="F158" i="3"/>
  <c r="G158" i="3"/>
  <c r="H158" i="3" s="1"/>
  <c r="F159" i="3"/>
  <c r="G159" i="3"/>
  <c r="H159" i="3"/>
  <c r="F160" i="3"/>
  <c r="G160" i="3"/>
  <c r="H160" i="3" s="1"/>
  <c r="F161" i="3"/>
  <c r="G161" i="3"/>
  <c r="H161" i="3" s="1"/>
  <c r="F162" i="3"/>
  <c r="G162" i="3"/>
  <c r="H162" i="3" s="1"/>
  <c r="F163" i="3"/>
  <c r="G163" i="3"/>
  <c r="H163" i="3"/>
  <c r="F164" i="3"/>
  <c r="G164" i="3"/>
  <c r="H164" i="3" s="1"/>
  <c r="F165" i="3"/>
  <c r="G165" i="3"/>
  <c r="H165" i="3" s="1"/>
  <c r="F166" i="3"/>
  <c r="G166" i="3"/>
  <c r="H166" i="3" s="1"/>
  <c r="F167" i="3"/>
  <c r="G167" i="3"/>
  <c r="H167" i="3"/>
  <c r="F168" i="3"/>
  <c r="G168" i="3"/>
  <c r="H168" i="3" s="1"/>
  <c r="F169" i="3"/>
  <c r="G169" i="3"/>
  <c r="H169" i="3" s="1"/>
  <c r="F170" i="3"/>
  <c r="G170" i="3"/>
  <c r="H170" i="3" s="1"/>
  <c r="F171" i="3"/>
  <c r="G171" i="3"/>
  <c r="H171" i="3"/>
  <c r="F172" i="3"/>
  <c r="G172" i="3"/>
  <c r="H172" i="3" s="1"/>
  <c r="F133" i="3"/>
  <c r="G133" i="3"/>
  <c r="H133" i="3" s="1"/>
  <c r="F134" i="3"/>
  <c r="G134" i="3"/>
  <c r="H134" i="3" s="1"/>
  <c r="F135" i="3"/>
  <c r="G135" i="3"/>
  <c r="H135" i="3" s="1"/>
  <c r="F136" i="3"/>
  <c r="G136" i="3"/>
  <c r="H136" i="3"/>
  <c r="F137" i="3"/>
  <c r="G137" i="3"/>
  <c r="H137" i="3"/>
  <c r="F138" i="3"/>
  <c r="G138" i="3"/>
  <c r="H138" i="3" s="1"/>
  <c r="F139" i="3"/>
  <c r="G139" i="3"/>
  <c r="H139" i="3" s="1"/>
  <c r="F140" i="3"/>
  <c r="G140" i="3"/>
  <c r="H140" i="3"/>
  <c r="F141" i="3"/>
  <c r="G141" i="3"/>
  <c r="H141" i="3"/>
  <c r="F106" i="3"/>
  <c r="G106" i="3"/>
  <c r="H106" i="3" s="1"/>
  <c r="F107" i="3"/>
  <c r="G107" i="3"/>
  <c r="H107" i="3" s="1"/>
  <c r="F108" i="3"/>
  <c r="G108" i="3"/>
  <c r="H108" i="3" s="1"/>
  <c r="F109" i="3"/>
  <c r="G109" i="3"/>
  <c r="H109" i="3"/>
  <c r="F110" i="3"/>
  <c r="G110" i="3"/>
  <c r="H110" i="3" s="1"/>
  <c r="F111" i="3"/>
  <c r="G111" i="3"/>
  <c r="H111" i="3" s="1"/>
  <c r="F112" i="3"/>
  <c r="G112" i="3"/>
  <c r="H112" i="3" s="1"/>
  <c r="F113" i="3"/>
  <c r="G113" i="3"/>
  <c r="H113" i="3"/>
  <c r="F114" i="3"/>
  <c r="G114" i="3"/>
  <c r="H114" i="3" s="1"/>
  <c r="F115" i="3"/>
  <c r="G115" i="3"/>
  <c r="H115" i="3" s="1"/>
  <c r="F116" i="3"/>
  <c r="G116" i="3"/>
  <c r="H116" i="3" s="1"/>
  <c r="F117" i="3"/>
  <c r="G117" i="3"/>
  <c r="H117" i="3"/>
  <c r="F118" i="3"/>
  <c r="G118" i="3"/>
  <c r="H118" i="3" s="1"/>
  <c r="F119" i="3"/>
  <c r="G119" i="3"/>
  <c r="H119" i="3" s="1"/>
  <c r="F120" i="3"/>
  <c r="G120" i="3"/>
  <c r="H120" i="3" s="1"/>
  <c r="F121" i="3"/>
  <c r="G121" i="3"/>
  <c r="H121" i="3"/>
  <c r="F122" i="3"/>
  <c r="G122" i="3"/>
  <c r="H122" i="3" s="1"/>
  <c r="F123" i="3"/>
  <c r="G123" i="3"/>
  <c r="H123" i="3" s="1"/>
  <c r="F124" i="3"/>
  <c r="G124" i="3"/>
  <c r="H124" i="3" s="1"/>
  <c r="F125" i="3"/>
  <c r="G125" i="3"/>
  <c r="H125" i="3"/>
  <c r="F126" i="3"/>
  <c r="G126" i="3"/>
  <c r="H126" i="3" s="1"/>
  <c r="F127" i="3"/>
  <c r="G127" i="3"/>
  <c r="H127" i="3" s="1"/>
  <c r="F128" i="3"/>
  <c r="G128" i="3"/>
  <c r="H128" i="3" s="1"/>
  <c r="F129" i="3"/>
  <c r="G129" i="3"/>
  <c r="H129" i="3"/>
  <c r="F130" i="3"/>
  <c r="G130" i="3"/>
  <c r="H130" i="3" s="1"/>
  <c r="F85" i="3"/>
  <c r="G85" i="3"/>
  <c r="H85" i="3" s="1"/>
  <c r="F86" i="3"/>
  <c r="G86" i="3"/>
  <c r="H86" i="3" s="1"/>
  <c r="F87" i="3"/>
  <c r="G87" i="3"/>
  <c r="H87" i="3" s="1"/>
  <c r="F88" i="3"/>
  <c r="G88" i="3"/>
  <c r="H88" i="3"/>
  <c r="F89" i="3"/>
  <c r="G89" i="3"/>
  <c r="H89" i="3" s="1"/>
  <c r="F90" i="3"/>
  <c r="G90" i="3"/>
  <c r="H90" i="3" s="1"/>
  <c r="F91" i="3"/>
  <c r="G91" i="3"/>
  <c r="H91" i="3" s="1"/>
  <c r="F92" i="3"/>
  <c r="G92" i="3"/>
  <c r="H92" i="3"/>
  <c r="F93" i="3"/>
  <c r="G93" i="3"/>
  <c r="H93" i="3" s="1"/>
  <c r="F94" i="3"/>
  <c r="G94" i="3"/>
  <c r="H94" i="3" s="1"/>
  <c r="F95" i="3"/>
  <c r="G95" i="3"/>
  <c r="H95" i="3" s="1"/>
  <c r="F96" i="3"/>
  <c r="G96" i="3"/>
  <c r="H96" i="3"/>
  <c r="F97" i="3"/>
  <c r="G97" i="3"/>
  <c r="H97" i="3" s="1"/>
  <c r="F98" i="3"/>
  <c r="G98" i="3"/>
  <c r="H98" i="3" s="1"/>
  <c r="F99" i="3"/>
  <c r="G99" i="3"/>
  <c r="H99" i="3" s="1"/>
  <c r="F100" i="3"/>
  <c r="G100" i="3"/>
  <c r="H100" i="3"/>
  <c r="F101" i="3"/>
  <c r="G101" i="3"/>
  <c r="H101" i="3" s="1"/>
  <c r="F102" i="3"/>
  <c r="G102" i="3"/>
  <c r="H102" i="3" s="1"/>
  <c r="F103" i="3"/>
  <c r="G103" i="3"/>
  <c r="H103" i="3" s="1"/>
  <c r="F65" i="3"/>
  <c r="G65" i="3"/>
  <c r="H65" i="3"/>
  <c r="F66" i="3"/>
  <c r="G66" i="3"/>
  <c r="H66" i="3" s="1"/>
  <c r="F67" i="3"/>
  <c r="G67" i="3"/>
  <c r="H67" i="3" s="1"/>
  <c r="F68" i="3"/>
  <c r="G68" i="3"/>
  <c r="H68" i="3"/>
  <c r="F69" i="3"/>
  <c r="G69" i="3"/>
  <c r="H69" i="3"/>
  <c r="F70" i="3"/>
  <c r="G70" i="3"/>
  <c r="H70" i="3" s="1"/>
  <c r="F71" i="3"/>
  <c r="G71" i="3"/>
  <c r="H71" i="3" s="1"/>
  <c r="F72" i="3"/>
  <c r="G72" i="3"/>
  <c r="H72" i="3"/>
  <c r="F73" i="3"/>
  <c r="G73" i="3"/>
  <c r="H73" i="3"/>
  <c r="F74" i="3"/>
  <c r="G74" i="3"/>
  <c r="H74" i="3"/>
  <c r="F75" i="3"/>
  <c r="G75" i="3"/>
  <c r="H75" i="3" s="1"/>
  <c r="F76" i="3"/>
  <c r="G76" i="3"/>
  <c r="H76" i="3"/>
  <c r="F77" i="3"/>
  <c r="G77" i="3"/>
  <c r="H77" i="3"/>
  <c r="F78" i="3"/>
  <c r="G78" i="3"/>
  <c r="H78" i="3"/>
  <c r="F79" i="3"/>
  <c r="G79" i="3"/>
  <c r="H79" i="3" s="1"/>
  <c r="F80" i="3"/>
  <c r="G80" i="3"/>
  <c r="H80" i="3"/>
  <c r="F81" i="3"/>
  <c r="G81" i="3"/>
  <c r="H81" i="3"/>
  <c r="F82" i="3"/>
  <c r="G82" i="3"/>
  <c r="H82" i="3" s="1"/>
  <c r="F37" i="3"/>
  <c r="G37" i="3"/>
  <c r="H37" i="3"/>
  <c r="F38" i="3"/>
  <c r="G38" i="3"/>
  <c r="H38" i="3" s="1"/>
  <c r="F39" i="3"/>
  <c r="G39" i="3"/>
  <c r="H39" i="3" s="1"/>
  <c r="F40" i="3"/>
  <c r="G40" i="3"/>
  <c r="H40" i="3"/>
  <c r="F41" i="3"/>
  <c r="G41" i="3"/>
  <c r="H41" i="3"/>
  <c r="F42" i="3"/>
  <c r="G42" i="3"/>
  <c r="H42" i="3" s="1"/>
  <c r="F43" i="3"/>
  <c r="G43" i="3"/>
  <c r="H43" i="3" s="1"/>
  <c r="F44" i="3"/>
  <c r="G44" i="3"/>
  <c r="H44" i="3"/>
  <c r="F45" i="3"/>
  <c r="G45" i="3"/>
  <c r="H45" i="3"/>
  <c r="F46" i="3"/>
  <c r="G46" i="3"/>
  <c r="H46" i="3" s="1"/>
  <c r="F47" i="3"/>
  <c r="G47" i="3"/>
  <c r="H47" i="3" s="1"/>
  <c r="F48" i="3"/>
  <c r="G48" i="3"/>
  <c r="H48" i="3"/>
  <c r="F49" i="3"/>
  <c r="G49" i="3"/>
  <c r="H49" i="3"/>
  <c r="F50" i="3"/>
  <c r="G50" i="3"/>
  <c r="H50" i="3" s="1"/>
  <c r="F51" i="3"/>
  <c r="G51" i="3"/>
  <c r="H51" i="3" s="1"/>
  <c r="F52" i="3"/>
  <c r="G52" i="3"/>
  <c r="H52" i="3"/>
  <c r="F53" i="3"/>
  <c r="G53" i="3"/>
  <c r="H53" i="3"/>
  <c r="F54" i="3"/>
  <c r="G54" i="3"/>
  <c r="H54" i="3"/>
  <c r="F55" i="3"/>
  <c r="G55" i="3"/>
  <c r="H55" i="3" s="1"/>
  <c r="F56" i="3"/>
  <c r="G56" i="3"/>
  <c r="H56" i="3"/>
  <c r="F57" i="3"/>
  <c r="G57" i="3"/>
  <c r="H57" i="3"/>
  <c r="F58" i="3"/>
  <c r="G58" i="3"/>
  <c r="H58" i="3"/>
  <c r="F59" i="3"/>
  <c r="G59" i="3"/>
  <c r="H59" i="3" s="1"/>
  <c r="F60" i="3"/>
  <c r="G60" i="3"/>
  <c r="H60" i="3"/>
  <c r="F61" i="3"/>
  <c r="G61" i="3"/>
  <c r="H61" i="3"/>
  <c r="F62" i="3"/>
  <c r="G62" i="3"/>
  <c r="H62" i="3"/>
  <c r="F21" i="3"/>
  <c r="G21" i="3"/>
  <c r="H21" i="3"/>
  <c r="F22" i="3"/>
  <c r="G22" i="3"/>
  <c r="H22" i="3"/>
  <c r="F23" i="3"/>
  <c r="G23" i="3"/>
  <c r="H23" i="3" s="1"/>
  <c r="F24" i="3"/>
  <c r="G24" i="3"/>
  <c r="H24" i="3"/>
  <c r="F25" i="3"/>
  <c r="G25" i="3"/>
  <c r="H25" i="3"/>
  <c r="F26" i="3"/>
  <c r="G26" i="3"/>
  <c r="H26" i="3"/>
  <c r="F27" i="3"/>
  <c r="G27" i="3"/>
  <c r="H27" i="3" s="1"/>
  <c r="F28" i="3"/>
  <c r="G28" i="3"/>
  <c r="H28" i="3"/>
  <c r="F29" i="3"/>
  <c r="G29" i="3"/>
  <c r="H29" i="3"/>
  <c r="F30" i="3"/>
  <c r="G30" i="3"/>
  <c r="H30" i="3"/>
  <c r="F31" i="3"/>
  <c r="G31" i="3"/>
  <c r="H31" i="3" s="1"/>
  <c r="F32" i="3"/>
  <c r="G32" i="3"/>
  <c r="H32" i="3"/>
  <c r="F33" i="3"/>
  <c r="G33" i="3"/>
  <c r="H33" i="3"/>
  <c r="F34" i="3"/>
  <c r="G34" i="3"/>
  <c r="H34" i="3"/>
  <c r="F5" i="3"/>
  <c r="G5" i="3"/>
  <c r="H5" i="3"/>
  <c r="F6" i="3"/>
  <c r="G6" i="3"/>
  <c r="H6" i="3" s="1"/>
  <c r="F7" i="3"/>
  <c r="G7" i="3"/>
  <c r="H7" i="3" s="1"/>
  <c r="F8" i="3"/>
  <c r="G8" i="3"/>
  <c r="H8" i="3"/>
  <c r="F9" i="3"/>
  <c r="G9" i="3"/>
  <c r="H9" i="3"/>
  <c r="F10" i="3"/>
  <c r="G10" i="3"/>
  <c r="H10" i="3" s="1"/>
  <c r="F11" i="3"/>
  <c r="G11" i="3"/>
  <c r="H11" i="3" s="1"/>
  <c r="F12" i="3"/>
  <c r="G12" i="3"/>
  <c r="H12" i="3"/>
  <c r="F13" i="3"/>
  <c r="G13" i="3"/>
  <c r="H13" i="3"/>
  <c r="F14" i="3"/>
  <c r="G14" i="3"/>
  <c r="H14" i="3" s="1"/>
  <c r="F15" i="3"/>
  <c r="G15" i="3"/>
  <c r="H15" i="3" s="1"/>
  <c r="F16" i="3"/>
  <c r="G16" i="3"/>
  <c r="H16" i="3"/>
  <c r="F17" i="3"/>
  <c r="G17" i="3"/>
  <c r="H17" i="3"/>
  <c r="F18" i="3"/>
  <c r="G18" i="3"/>
  <c r="H18" i="3" s="1"/>
  <c r="F4" i="3"/>
  <c r="G4" i="3"/>
  <c r="H4" i="3"/>
  <c r="D141" i="3"/>
  <c r="D235" i="3"/>
  <c r="D220" i="3"/>
  <c r="D195" i="3"/>
  <c r="D82" i="3"/>
  <c r="D60" i="3"/>
  <c r="D61" i="3"/>
  <c r="D62" i="3"/>
  <c r="G237" i="3" l="1"/>
  <c r="G236" i="3"/>
  <c r="G222" i="3"/>
  <c r="G221" i="3"/>
  <c r="D219" i="3"/>
  <c r="G197" i="3"/>
  <c r="G196" i="3"/>
  <c r="G174" i="3"/>
  <c r="G173" i="3"/>
  <c r="G143" i="3"/>
  <c r="G142" i="3"/>
  <c r="G132" i="3"/>
  <c r="G131" i="3"/>
  <c r="G105" i="3"/>
  <c r="G104" i="3"/>
  <c r="G84" i="3"/>
  <c r="G83" i="3"/>
  <c r="G64" i="3"/>
  <c r="G63" i="3"/>
  <c r="G36" i="3"/>
  <c r="G35" i="3"/>
  <c r="G20" i="3"/>
  <c r="G19" i="3"/>
  <c r="D8" i="3"/>
  <c r="E15" i="6"/>
  <c r="C15" i="6"/>
  <c r="H105" i="3" l="1"/>
  <c r="H63" i="3"/>
  <c r="H83" i="3"/>
  <c r="H104" i="3"/>
  <c r="H20" i="3"/>
  <c r="H236" i="3"/>
  <c r="H221" i="3"/>
  <c r="H196" i="3"/>
  <c r="H173" i="3"/>
  <c r="H142" i="3"/>
  <c r="H131" i="3"/>
  <c r="H35" i="3"/>
  <c r="D5" i="6"/>
  <c r="D9" i="6"/>
  <c r="D13" i="6"/>
  <c r="D3" i="6"/>
  <c r="F5" i="6"/>
  <c r="D6" i="6"/>
  <c r="G14" i="6"/>
  <c r="G13" i="6"/>
  <c r="G12" i="6"/>
  <c r="G11" i="6"/>
  <c r="G10" i="6"/>
  <c r="G9" i="6"/>
  <c r="G8" i="6"/>
  <c r="G7" i="6"/>
  <c r="G6" i="6"/>
  <c r="G5" i="6"/>
  <c r="G4" i="6"/>
  <c r="G3" i="6"/>
  <c r="F12" i="6" l="1"/>
  <c r="F8" i="6"/>
  <c r="F4" i="6"/>
  <c r="G15" i="6"/>
  <c r="H6" i="6" s="1"/>
  <c r="F3" i="6"/>
  <c r="D12" i="6"/>
  <c r="D8" i="6"/>
  <c r="D4" i="6"/>
  <c r="F11" i="6"/>
  <c r="F7" i="6"/>
  <c r="D11" i="6"/>
  <c r="D7" i="6"/>
  <c r="F14" i="6"/>
  <c r="F10" i="6"/>
  <c r="F6" i="6"/>
  <c r="D14" i="6"/>
  <c r="D10" i="6"/>
  <c r="F13" i="6"/>
  <c r="F9" i="6"/>
  <c r="H222" i="3"/>
  <c r="H237" i="3"/>
  <c r="H174" i="3"/>
  <c r="H143" i="3"/>
  <c r="H132" i="3"/>
  <c r="H84" i="3"/>
  <c r="H64" i="3"/>
  <c r="H36" i="3"/>
  <c r="H19" i="3"/>
  <c r="F236" i="3"/>
  <c r="H197" i="3"/>
  <c r="F104" i="3"/>
  <c r="F20" i="3"/>
  <c r="F19" i="3"/>
  <c r="F173" i="3"/>
  <c r="F84" i="3"/>
  <c r="F64" i="3"/>
  <c r="F237" i="3"/>
  <c r="G3" i="3"/>
  <c r="F35" i="3"/>
  <c r="F132" i="3"/>
  <c r="F221" i="3"/>
  <c r="F222" i="3"/>
  <c r="F36" i="3"/>
  <c r="F131" i="3"/>
  <c r="F143" i="3"/>
  <c r="F63" i="3"/>
  <c r="F142" i="3"/>
  <c r="F174" i="3"/>
  <c r="F3" i="3"/>
  <c r="F83" i="3"/>
  <c r="F105" i="3"/>
  <c r="F196" i="3"/>
  <c r="F197" i="3"/>
  <c r="H13" i="6" l="1"/>
  <c r="H8" i="6"/>
  <c r="H5" i="6"/>
  <c r="H7" i="6"/>
  <c r="H10" i="6"/>
  <c r="H3" i="6"/>
  <c r="H9" i="6"/>
  <c r="H4" i="6"/>
  <c r="H14" i="6"/>
  <c r="H12" i="6"/>
  <c r="H11" i="6"/>
  <c r="H3" i="3"/>
  <c r="D244" i="3" l="1"/>
  <c r="D248" i="3"/>
  <c r="D257" i="3"/>
  <c r="D256" i="3"/>
  <c r="D243" i="3"/>
  <c r="D239" i="3"/>
  <c r="D238" i="3"/>
  <c r="D255" i="3"/>
  <c r="D254" i="3"/>
  <c r="D247" i="3"/>
  <c r="D253" i="3"/>
  <c r="D252" i="3"/>
  <c r="D251" i="3"/>
  <c r="D237" i="3"/>
  <c r="D242" i="3"/>
  <c r="D241" i="3"/>
  <c r="D246" i="3"/>
  <c r="D250" i="3"/>
  <c r="D240" i="3"/>
  <c r="D249" i="3"/>
  <c r="D245" i="3"/>
  <c r="D236" i="3"/>
  <c r="D227" i="3"/>
  <c r="D234" i="3"/>
  <c r="D230" i="3"/>
  <c r="D233" i="3"/>
  <c r="D222" i="3"/>
  <c r="D229" i="3"/>
  <c r="D232" i="3"/>
  <c r="D226" i="3"/>
  <c r="D225" i="3"/>
  <c r="D228" i="3"/>
  <c r="D224" i="3"/>
  <c r="D231" i="3"/>
  <c r="D223" i="3"/>
  <c r="D221" i="3"/>
  <c r="D218" i="3"/>
  <c r="D199" i="3"/>
  <c r="D209" i="3"/>
  <c r="D204" i="3"/>
  <c r="D217" i="3"/>
  <c r="D216" i="3"/>
  <c r="D203" i="3"/>
  <c r="D215" i="3"/>
  <c r="D197" i="3"/>
  <c r="D208" i="3"/>
  <c r="D207" i="3"/>
  <c r="D202" i="3"/>
  <c r="D214" i="3"/>
  <c r="D213" i="3"/>
  <c r="D201" i="3"/>
  <c r="D200" i="3"/>
  <c r="D212" i="3"/>
  <c r="D211" i="3"/>
  <c r="D198" i="3"/>
  <c r="D210" i="3"/>
  <c r="D206" i="3"/>
  <c r="D205" i="3"/>
  <c r="D196" i="3"/>
  <c r="D185" i="3"/>
  <c r="D194" i="3"/>
  <c r="D193" i="3"/>
  <c r="D192" i="3"/>
  <c r="D191" i="3"/>
  <c r="D177" i="3"/>
  <c r="D174" i="3"/>
  <c r="D179" i="3"/>
  <c r="D182" i="3"/>
  <c r="D176" i="3"/>
  <c r="D175" i="3"/>
  <c r="D178" i="3"/>
  <c r="D190" i="3"/>
  <c r="D181" i="3"/>
  <c r="D189" i="3"/>
  <c r="D180" i="3"/>
  <c r="D184" i="3"/>
  <c r="D188" i="3"/>
  <c r="D183" i="3"/>
  <c r="D187" i="3"/>
  <c r="D186" i="3"/>
  <c r="D173" i="3"/>
  <c r="D172" i="3"/>
  <c r="D171" i="3"/>
  <c r="D157" i="3"/>
  <c r="D170" i="3"/>
  <c r="D169" i="3"/>
  <c r="D146" i="3"/>
  <c r="D168" i="3"/>
  <c r="D158" i="3"/>
  <c r="D167" i="3"/>
  <c r="D156" i="3"/>
  <c r="D147" i="3"/>
  <c r="D144" i="3"/>
  <c r="D166" i="3"/>
  <c r="D165" i="3"/>
  <c r="D150" i="3"/>
  <c r="D164" i="3"/>
  <c r="D155" i="3"/>
  <c r="D163" i="3"/>
  <c r="D162" i="3"/>
  <c r="D154" i="3"/>
  <c r="D149" i="3"/>
  <c r="D161" i="3"/>
  <c r="D160" i="3"/>
  <c r="D145" i="3"/>
  <c r="D159" i="3"/>
  <c r="D153" i="3"/>
  <c r="D152" i="3"/>
  <c r="D148" i="3"/>
  <c r="D143" i="3"/>
  <c r="D151" i="3"/>
  <c r="D142" i="3"/>
  <c r="D135" i="3"/>
  <c r="D132" i="3"/>
  <c r="D137" i="3"/>
  <c r="D138" i="3"/>
  <c r="D134" i="3"/>
  <c r="D133" i="3"/>
  <c r="D140" i="3"/>
  <c r="D136" i="3"/>
  <c r="D139" i="3"/>
  <c r="D131" i="3"/>
  <c r="D130" i="3"/>
  <c r="D122" i="3"/>
  <c r="D129" i="3"/>
  <c r="D105" i="3"/>
  <c r="D107" i="3"/>
  <c r="D110" i="3"/>
  <c r="D128" i="3"/>
  <c r="D127" i="3"/>
  <c r="D114" i="3"/>
  <c r="D121" i="3"/>
  <c r="D126" i="3"/>
  <c r="D120" i="3"/>
  <c r="D119" i="3"/>
  <c r="D112" i="3"/>
  <c r="D106" i="3"/>
  <c r="D113" i="3"/>
  <c r="D118" i="3"/>
  <c r="D125" i="3"/>
  <c r="D117" i="3"/>
  <c r="D124" i="3"/>
  <c r="D109" i="3"/>
  <c r="D116" i="3"/>
  <c r="D111" i="3"/>
  <c r="D123" i="3"/>
  <c r="D115" i="3"/>
  <c r="D108" i="3"/>
  <c r="D104" i="3"/>
  <c r="D103" i="3"/>
  <c r="D86" i="3"/>
  <c r="D95" i="3"/>
  <c r="D99" i="3"/>
  <c r="D94" i="3"/>
  <c r="D102" i="3"/>
  <c r="D93" i="3"/>
  <c r="D89" i="3"/>
  <c r="D84" i="3"/>
  <c r="D85" i="3"/>
  <c r="D101" i="3"/>
  <c r="D87" i="3"/>
  <c r="D88" i="3"/>
  <c r="D97" i="3"/>
  <c r="D92" i="3"/>
  <c r="D98" i="3"/>
  <c r="D91" i="3"/>
  <c r="D100" i="3"/>
  <c r="D96" i="3"/>
  <c r="D90" i="3"/>
  <c r="D83" i="3"/>
  <c r="D71" i="3"/>
  <c r="D74" i="3"/>
  <c r="D70" i="3"/>
  <c r="D68" i="3"/>
  <c r="D81" i="3"/>
  <c r="D78" i="3"/>
  <c r="D64" i="3"/>
  <c r="D80" i="3"/>
  <c r="D66" i="3"/>
  <c r="D77" i="3"/>
  <c r="D79" i="3"/>
  <c r="D67" i="3"/>
  <c r="D65" i="3"/>
  <c r="D73" i="3"/>
  <c r="D76" i="3"/>
  <c r="D72" i="3"/>
  <c r="D75" i="3"/>
  <c r="D69" i="3"/>
  <c r="D63" i="3"/>
  <c r="D36" i="3"/>
  <c r="D59" i="3"/>
  <c r="D58" i="3"/>
  <c r="D41" i="3"/>
  <c r="D38" i="3"/>
  <c r="D57" i="3"/>
  <c r="D54" i="3"/>
  <c r="D48" i="3"/>
  <c r="D37" i="3"/>
  <c r="D53" i="3"/>
  <c r="D56" i="3"/>
  <c r="D47" i="3"/>
  <c r="D52" i="3"/>
  <c r="D51" i="3"/>
  <c r="D40" i="3"/>
  <c r="D50" i="3"/>
  <c r="D43" i="3"/>
  <c r="D42" i="3"/>
  <c r="D55" i="3"/>
  <c r="D45" i="3"/>
  <c r="D46" i="3"/>
  <c r="D39" i="3"/>
  <c r="D49" i="3"/>
  <c r="D44" i="3"/>
  <c r="D35" i="3"/>
  <c r="D32" i="3"/>
  <c r="D26" i="3"/>
  <c r="D25" i="3"/>
  <c r="D31" i="3"/>
  <c r="D30" i="3"/>
  <c r="D29" i="3"/>
  <c r="D34" i="3"/>
  <c r="D24" i="3"/>
  <c r="D23" i="3"/>
  <c r="D20" i="3"/>
  <c r="D21" i="3"/>
  <c r="D22" i="3"/>
  <c r="D33" i="3"/>
  <c r="D28" i="3"/>
  <c r="D27" i="3"/>
  <c r="D18" i="3"/>
  <c r="D11" i="3"/>
  <c r="D17" i="3"/>
  <c r="D10" i="3"/>
  <c r="D7" i="3"/>
  <c r="D16" i="3"/>
  <c r="D9" i="3"/>
  <c r="D6" i="3"/>
  <c r="D15" i="3"/>
  <c r="D14" i="3"/>
  <c r="D4" i="3"/>
  <c r="D13" i="3"/>
  <c r="D5" i="3"/>
  <c r="D12" i="3"/>
  <c r="D3" i="3"/>
  <c r="D19" i="3"/>
</calcChain>
</file>

<file path=xl/sharedStrings.xml><?xml version="1.0" encoding="utf-8"?>
<sst xmlns="http://schemas.openxmlformats.org/spreadsheetml/2006/main" count="768" uniqueCount="265">
  <si>
    <t>LAS MERCEDES</t>
  </si>
  <si>
    <t>SAN CARLOS</t>
  </si>
  <si>
    <t>Comuna 1</t>
  </si>
  <si>
    <t>20 DE JULIO</t>
  </si>
  <si>
    <t>BOMBONA</t>
  </si>
  <si>
    <t>CENTRO</t>
  </si>
  <si>
    <t>HULLAGUANGA</t>
  </si>
  <si>
    <t>LAS CUADRAS</t>
  </si>
  <si>
    <t>LOS DOS PUENTES</t>
  </si>
  <si>
    <t>OBRERO</t>
  </si>
  <si>
    <t>SAN FELIPE</t>
  </si>
  <si>
    <t>SAN JOSE</t>
  </si>
  <si>
    <t>SANTIAGO</t>
  </si>
  <si>
    <t>SAN ANDRES</t>
  </si>
  <si>
    <t>LA PANADERIA</t>
  </si>
  <si>
    <t>Comuna 10</t>
  </si>
  <si>
    <t>ARANDA</t>
  </si>
  <si>
    <t>LA FLORESTA</t>
  </si>
  <si>
    <t>LOMA DEL CARMEN</t>
  </si>
  <si>
    <t>MARQUETALIA</t>
  </si>
  <si>
    <t>NIÑO JESUS DE PRAGA</t>
  </si>
  <si>
    <t>NUEVA ARANDA</t>
  </si>
  <si>
    <t>NUEVO SOL</t>
  </si>
  <si>
    <t>PORTAL DE ARANDA I</t>
  </si>
  <si>
    <t>RIO BLANCO</t>
  </si>
  <si>
    <t>SANTA MATILDE</t>
  </si>
  <si>
    <t>URBANIZACION SAN LUIS</t>
  </si>
  <si>
    <t>LA ESPERANZA</t>
  </si>
  <si>
    <t>SAN ALBANO</t>
  </si>
  <si>
    <t>CEMENTERIO</t>
  </si>
  <si>
    <t>AVENIDA ORIENTAL RIO PASTO</t>
  </si>
  <si>
    <t>EL RINCON DE PASTO</t>
  </si>
  <si>
    <t>VILLA NUEVA</t>
  </si>
  <si>
    <t>URBANIZACION SAN SEBASTIAN</t>
  </si>
  <si>
    <t>NUEVO HORIZONTE</t>
  </si>
  <si>
    <t>LA INDEPENDENCIA</t>
  </si>
  <si>
    <t>Comuna 11</t>
  </si>
  <si>
    <t>ALAMEDA DEL RIO</t>
  </si>
  <si>
    <t>AQUINE III</t>
  </si>
  <si>
    <t>CHICO</t>
  </si>
  <si>
    <t>CIUDAD REAL</t>
  </si>
  <si>
    <t>CORAZON DE JESUS</t>
  </si>
  <si>
    <t>EL COMUN</t>
  </si>
  <si>
    <t>ALAMEDA I</t>
  </si>
  <si>
    <t>TORRES DE AQUINE</t>
  </si>
  <si>
    <t>AQUINE II</t>
  </si>
  <si>
    <t>AQUINE ALTO I</t>
  </si>
  <si>
    <t>CENTENARIO</t>
  </si>
  <si>
    <t>RINCON DEL PARAISO</t>
  </si>
  <si>
    <t>AQUINE ALTO II</t>
  </si>
  <si>
    <t>MIRADOR DE AQUINE</t>
  </si>
  <si>
    <t>Comuna 12</t>
  </si>
  <si>
    <t>BALCONES DE LA CAROLINA</t>
  </si>
  <si>
    <t>CARLOS PIZARRO</t>
  </si>
  <si>
    <t>CONDOMINIO MONTERREY</t>
  </si>
  <si>
    <t>LA CAROLINA</t>
  </si>
  <si>
    <t>LAS ORQUIDEAS</t>
  </si>
  <si>
    <t>MONSERRAT</t>
  </si>
  <si>
    <t>MONZARRAT</t>
  </si>
  <si>
    <t>NUEVA SINDAGUA</t>
  </si>
  <si>
    <t>SAN DIEGO NORTE</t>
  </si>
  <si>
    <t>SIMON BOLIVAR</t>
  </si>
  <si>
    <t>VILLA ANGELA</t>
  </si>
  <si>
    <t>VILLA RECREO</t>
  </si>
  <si>
    <t>VILLA RECREO I</t>
  </si>
  <si>
    <t>FRAY EZEQUIEL MORENO DIAZ</t>
  </si>
  <si>
    <t>EL MANANTIAL</t>
  </si>
  <si>
    <t>CONJUNTO RESIDENCIAL VILLA ROCIO</t>
  </si>
  <si>
    <t>TORRES DEL CIELO</t>
  </si>
  <si>
    <t>CUJACAL BAJO</t>
  </si>
  <si>
    <t>LA FLORIDA</t>
  </si>
  <si>
    <t>Comuna 2</t>
  </si>
  <si>
    <t>AIRE LIBRE</t>
  </si>
  <si>
    <t>AVENIDA COLOMBIA</t>
  </si>
  <si>
    <t>EL RECUERDO</t>
  </si>
  <si>
    <t>FATIMA</t>
  </si>
  <si>
    <t>JAVERIANO</t>
  </si>
  <si>
    <t>NAVARRETE</t>
  </si>
  <si>
    <t>SAN MIGUEL</t>
  </si>
  <si>
    <t>VILLA LUCIA</t>
  </si>
  <si>
    <t>BATALLON BOYACA</t>
  </si>
  <si>
    <t>EL PRADO</t>
  </si>
  <si>
    <t>LAS LUNAS II</t>
  </si>
  <si>
    <t>JULIAN BUCHELI</t>
  </si>
  <si>
    <t>LOS ALAMOS</t>
  </si>
  <si>
    <t>LOS BALCONES</t>
  </si>
  <si>
    <t>Comuna 3</t>
  </si>
  <si>
    <t>EL EJIDO</t>
  </si>
  <si>
    <t>LA ESMERALDA</t>
  </si>
  <si>
    <t>LAS BRISAS</t>
  </si>
  <si>
    <t>LOS PINOS</t>
  </si>
  <si>
    <t>PIE DE CUESTA I</t>
  </si>
  <si>
    <t>PUCALPA III</t>
  </si>
  <si>
    <t>SANTA BARBARA</t>
  </si>
  <si>
    <t>SANTA MONICA I</t>
  </si>
  <si>
    <t>SANTA MONICA IV</t>
  </si>
  <si>
    <t>VILLA ALEJANDRIA</t>
  </si>
  <si>
    <t>VILLAFLOR II</t>
  </si>
  <si>
    <t>CAICEDONIA</t>
  </si>
  <si>
    <t>ARNULFO GUERRERO</t>
  </si>
  <si>
    <t>PINAR DEL RIO</t>
  </si>
  <si>
    <t>POPULAR</t>
  </si>
  <si>
    <t>VILLAFLOR I</t>
  </si>
  <si>
    <t>PUCALPA ALTO</t>
  </si>
  <si>
    <t>MERCEDARIO</t>
  </si>
  <si>
    <t>SANTA MONICA III</t>
  </si>
  <si>
    <t>VILLA LAS LAJAS</t>
  </si>
  <si>
    <t>SANTA MONICA II</t>
  </si>
  <si>
    <t>LA ESTRELLA</t>
  </si>
  <si>
    <t>Comuna 4</t>
  </si>
  <si>
    <t>BELEN</t>
  </si>
  <si>
    <t>CHILE</t>
  </si>
  <si>
    <t>EL PORVENIR</t>
  </si>
  <si>
    <t>EL ROSARIO</t>
  </si>
  <si>
    <t>EL TEJAR</t>
  </si>
  <si>
    <t>LA PAZ</t>
  </si>
  <si>
    <t>LORENZO DE ALDANA</t>
  </si>
  <si>
    <t>MIRAFLORES I</t>
  </si>
  <si>
    <t>MIRAFLORES II</t>
  </si>
  <si>
    <t>PUERTA DEL SOL</t>
  </si>
  <si>
    <t>SANTA FE I</t>
  </si>
  <si>
    <t>SENDOYA</t>
  </si>
  <si>
    <t>VILLADOCENTE</t>
  </si>
  <si>
    <t>EL TRIUNFO</t>
  </si>
  <si>
    <t>SAN JUAN DE LOS PASTOS</t>
  </si>
  <si>
    <t>VILLA VICTORIA</t>
  </si>
  <si>
    <t>BETANIA</t>
  </si>
  <si>
    <t>BERNAL</t>
  </si>
  <si>
    <t>DOCE DE OCTUBRE I</t>
  </si>
  <si>
    <t>Comuna 5</t>
  </si>
  <si>
    <t>ALTOS DE CHAPALITO I</t>
  </si>
  <si>
    <t>ALTOS DE CHAPALITO III</t>
  </si>
  <si>
    <t>AVENIDA CHILE</t>
  </si>
  <si>
    <t>BASE MILITAR</t>
  </si>
  <si>
    <t>CANTARANA</t>
  </si>
  <si>
    <t>EL PILAR</t>
  </si>
  <si>
    <t>LA MINGA</t>
  </si>
  <si>
    <t>LAS LUNAS I</t>
  </si>
  <si>
    <t>MARIA ISABEL II</t>
  </si>
  <si>
    <t>POTRERILLO</t>
  </si>
  <si>
    <t>SANTA CLARA</t>
  </si>
  <si>
    <t>SAN MARTIN</t>
  </si>
  <si>
    <t>VENECIA</t>
  </si>
  <si>
    <t>LA ROSA</t>
  </si>
  <si>
    <t>EMILIO BOTERO I</t>
  </si>
  <si>
    <t>CHAMBU II</t>
  </si>
  <si>
    <t>CHAMBU I</t>
  </si>
  <si>
    <t>EL PROGRESO</t>
  </si>
  <si>
    <t>Comuna 6</t>
  </si>
  <si>
    <t>AGUALONGO</t>
  </si>
  <si>
    <t>ALTAMIRA</t>
  </si>
  <si>
    <t>BACHUE</t>
  </si>
  <si>
    <t>BALCONES DE SAN JUAN</t>
  </si>
  <si>
    <t>CAICEDO</t>
  </si>
  <si>
    <t>GRANADA</t>
  </si>
  <si>
    <t>JERUSALEN</t>
  </si>
  <si>
    <t>LOS FUNDADORES</t>
  </si>
  <si>
    <t>MIJITAYO</t>
  </si>
  <si>
    <t>QUILLACINGA</t>
  </si>
  <si>
    <t>QUITO LOPEZ I</t>
  </si>
  <si>
    <t>SANTA ISABEL</t>
  </si>
  <si>
    <t>SANTANITA</t>
  </si>
  <si>
    <t>SOTAVENTO RESIDENCIAL</t>
  </si>
  <si>
    <t>SUMATAMBO</t>
  </si>
  <si>
    <t>TAMASAGRA I</t>
  </si>
  <si>
    <t>TAMASAGRA II</t>
  </si>
  <si>
    <t>VILLA TERUEL</t>
  </si>
  <si>
    <t>VILLA DE LOS RIOS</t>
  </si>
  <si>
    <t>CONDOMINIO AGUALONGO II</t>
  </si>
  <si>
    <t>NUEVA COLOMBIA</t>
  </si>
  <si>
    <t>AVENIDA MIJITAYO</t>
  </si>
  <si>
    <t>QUITO LOPEZ II</t>
  </si>
  <si>
    <t>TERRAZAS DE CHAPAL</t>
  </si>
  <si>
    <t>Comuna 7</t>
  </si>
  <si>
    <t>CAPUSIGRA</t>
  </si>
  <si>
    <t>EL BOSQUE</t>
  </si>
  <si>
    <t>LA AURORA</t>
  </si>
  <si>
    <t>LOS ANDES</t>
  </si>
  <si>
    <t>SAN IGNACIO</t>
  </si>
  <si>
    <t>VILLA CAMPANELA</t>
  </si>
  <si>
    <t>LAS ACACIAS</t>
  </si>
  <si>
    <t>Comuna 8</t>
  </si>
  <si>
    <t>ALTOS DE LA COLINA</t>
  </si>
  <si>
    <t>ANGANOY</t>
  </si>
  <si>
    <t>BALCONES DE LA PRADERA</t>
  </si>
  <si>
    <t>COLON</t>
  </si>
  <si>
    <t>GUALCALOMA</t>
  </si>
  <si>
    <t>GUALCALOMA II</t>
  </si>
  <si>
    <t>JORGE GIRALDO</t>
  </si>
  <si>
    <t>LAS MARGARITAS I</t>
  </si>
  <si>
    <t>MARILUZ I</t>
  </si>
  <si>
    <t>MARILUZ II</t>
  </si>
  <si>
    <t>MARILUZ III</t>
  </si>
  <si>
    <t>PANAMERICANO</t>
  </si>
  <si>
    <t>PANORAMICO</t>
  </si>
  <si>
    <t>PANORAMICO I</t>
  </si>
  <si>
    <t>PANORAMICO II</t>
  </si>
  <si>
    <t>SAN VICENTE</t>
  </si>
  <si>
    <t>TORRES DE GIRASOL</t>
  </si>
  <si>
    <t>TORRES DE MARILUZ</t>
  </si>
  <si>
    <t>VILLAS DE SAN RAFAEL</t>
  </si>
  <si>
    <t>BOSQUES DE LA COLINA</t>
  </si>
  <si>
    <t>HOSPITAL SAN RAFAEL</t>
  </si>
  <si>
    <t>QUINTAS DE SAN PEDRO</t>
  </si>
  <si>
    <t>LA CASTELLANA</t>
  </si>
  <si>
    <t>ROSALES II</t>
  </si>
  <si>
    <t>SAN PEDRO</t>
  </si>
  <si>
    <t>CONDOMINIO SAN DIEGO</t>
  </si>
  <si>
    <t>SINDAMANOY</t>
  </si>
  <si>
    <t>ROSALES I</t>
  </si>
  <si>
    <t>VERACRUZ</t>
  </si>
  <si>
    <t>Comuna 9</t>
  </si>
  <si>
    <t>ALTO JUANOY</t>
  </si>
  <si>
    <t>AVENIDA LOS ESTUDIANTES</t>
  </si>
  <si>
    <t>BRICEÑO</t>
  </si>
  <si>
    <t>EL DORADO</t>
  </si>
  <si>
    <t>FIGUEROA</t>
  </si>
  <si>
    <t>HOTEL MORASURCO</t>
  </si>
  <si>
    <t>JUAN PABLO II</t>
  </si>
  <si>
    <t>JUANOY</t>
  </si>
  <si>
    <t>LA COLINA</t>
  </si>
  <si>
    <t>MARIDIAZ</t>
  </si>
  <si>
    <t>MORASURCO</t>
  </si>
  <si>
    <t>PANDIACO</t>
  </si>
  <si>
    <t>PARANA</t>
  </si>
  <si>
    <t>TERRAZAS DE BRICEÑO</t>
  </si>
  <si>
    <t>TOROBAJO</t>
  </si>
  <si>
    <t>UNIVERSITARIO</t>
  </si>
  <si>
    <t>SANTA ANA</t>
  </si>
  <si>
    <t>BAJO JUANOY</t>
  </si>
  <si>
    <t>VILLA CAMPESTRE</t>
  </si>
  <si>
    <t>PALERMO</t>
  </si>
  <si>
    <t>BARRIO</t>
  </si>
  <si>
    <t>CASOS</t>
  </si>
  <si>
    <t>COMUNA</t>
  </si>
  <si>
    <t>LIBERTAD</t>
  </si>
  <si>
    <t>CARCEL JUDICIAL</t>
  </si>
  <si>
    <t>PORCENTAJE</t>
  </si>
  <si>
    <t xml:space="preserve">LOS DOS PUENTES </t>
  </si>
  <si>
    <t>LOS SAUCES</t>
  </si>
  <si>
    <t>VILLA COLOMBIA</t>
  </si>
  <si>
    <t>LAS AMERICAS</t>
  </si>
  <si>
    <t>CHAPAL I</t>
  </si>
  <si>
    <t xml:space="preserve">BOMBONA </t>
  </si>
  <si>
    <t>CRESEMILLAS</t>
  </si>
  <si>
    <t xml:space="preserve">LAS CUADRAS </t>
  </si>
  <si>
    <t>RECUPERADOS</t>
  </si>
  <si>
    <t>POSITIVOS CONFIRMADOS</t>
  </si>
  <si>
    <t>ACTIVOS</t>
  </si>
  <si>
    <t>SAN ANDRESITO</t>
  </si>
  <si>
    <t>BUENOS AIRES</t>
  </si>
  <si>
    <t>LOS CRISTALES</t>
  </si>
  <si>
    <t>GRANADA I</t>
  </si>
  <si>
    <t>LAS MARGARITAS III</t>
  </si>
  <si>
    <t>TESCUAL</t>
  </si>
  <si>
    <t>AQUINE I</t>
  </si>
  <si>
    <t>SANTA MONICA</t>
  </si>
  <si>
    <t>SANTO SEPULCRO</t>
  </si>
  <si>
    <t>GUAMUEZ I</t>
  </si>
  <si>
    <t>ALTOS DE LORENZO</t>
  </si>
  <si>
    <t>VILLA VERGEL</t>
  </si>
  <si>
    <t>LA RIVIERA</t>
  </si>
  <si>
    <t>INFORMACION CASOS CONFIRMADOS Y RECUPERADOS POR COMUNA Y POR BARRIO                           09/07/2020</t>
  </si>
  <si>
    <t>INFORMACION CASOS CONFIRMADOS Y RECUPERADOS POR COMUNA                          09/07/2020</t>
  </si>
  <si>
    <t>INFORMACION DE PARTICIPACION PORCENTUAL DE CASOS CONFIRMADOS POR BARRIO SOBRE EL TOTAL DE CASOS                                                            09/07/2020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</si>
</sst>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FF00"/>
      <name val="Calibri"/>
      <family val="2"/>
      <scheme val="minor"/>
    </font>
    <font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3" fillId="11" borderId="1" xfId="1" applyNumberFormat="1" applyFont="1" applyFill="1" applyBorder="1" applyAlignment="1">
      <alignment horizontal="center"/>
    </xf>
    <xf numFmtId="10" fontId="3" fillId="4" borderId="1" xfId="1" applyNumberFormat="1" applyFont="1" applyFill="1" applyBorder="1" applyAlignment="1">
      <alignment horizontal="center"/>
    </xf>
    <xf numFmtId="10" fontId="3" fillId="13" borderId="1" xfId="1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0" fontId="1" fillId="3" borderId="0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10" fontId="0" fillId="0" borderId="0" xfId="1" applyNumberFormat="1" applyFont="1" applyAlignment="1">
      <alignment horizontal="center"/>
    </xf>
    <xf numFmtId="10" fontId="1" fillId="5" borderId="1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1" fillId="6" borderId="1" xfId="1" applyNumberFormat="1" applyFont="1" applyFill="1" applyBorder="1" applyAlignment="1">
      <alignment horizontal="center"/>
    </xf>
    <xf numFmtId="10" fontId="1" fillId="7" borderId="1" xfId="1" applyNumberFormat="1" applyFont="1" applyFill="1" applyBorder="1" applyAlignment="1">
      <alignment horizontal="center"/>
    </xf>
    <xf numFmtId="10" fontId="1" fillId="8" borderId="1" xfId="1" applyNumberFormat="1" applyFont="1" applyFill="1" applyBorder="1" applyAlignment="1">
      <alignment horizontal="center"/>
    </xf>
    <xf numFmtId="10" fontId="1" fillId="10" borderId="1" xfId="1" applyNumberFormat="1" applyFont="1" applyFill="1" applyBorder="1" applyAlignment="1">
      <alignment horizontal="center"/>
    </xf>
    <xf numFmtId="10" fontId="1" fillId="12" borderId="1" xfId="1" applyNumberFormat="1" applyFont="1" applyFill="1" applyBorder="1" applyAlignment="1">
      <alignment horizontal="center"/>
    </xf>
    <xf numFmtId="10" fontId="1" fillId="9" borderId="1" xfId="1" applyNumberFormat="1" applyFont="1" applyFill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10" fontId="4" fillId="5" borderId="1" xfId="1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5" fillId="4" borderId="1" xfId="1" applyNumberFormat="1" applyFont="1" applyFill="1" applyBorder="1" applyAlignment="1">
      <alignment horizontal="center"/>
    </xf>
    <xf numFmtId="10" fontId="4" fillId="6" borderId="1" xfId="1" applyNumberFormat="1" applyFont="1" applyFill="1" applyBorder="1" applyAlignment="1">
      <alignment horizontal="center"/>
    </xf>
    <xf numFmtId="10" fontId="4" fillId="7" borderId="1" xfId="1" applyNumberFormat="1" applyFont="1" applyFill="1" applyBorder="1" applyAlignment="1">
      <alignment horizontal="center"/>
    </xf>
    <xf numFmtId="10" fontId="4" fillId="8" borderId="1" xfId="1" applyNumberFormat="1" applyFont="1" applyFill="1" applyBorder="1" applyAlignment="1">
      <alignment horizontal="center"/>
    </xf>
    <xf numFmtId="10" fontId="4" fillId="10" borderId="1" xfId="1" applyNumberFormat="1" applyFont="1" applyFill="1" applyBorder="1" applyAlignment="1">
      <alignment horizontal="center"/>
    </xf>
    <xf numFmtId="10" fontId="4" fillId="12" borderId="1" xfId="1" applyNumberFormat="1" applyFont="1" applyFill="1" applyBorder="1" applyAlignment="1">
      <alignment horizontal="center"/>
    </xf>
    <xf numFmtId="10" fontId="4" fillId="9" borderId="1" xfId="1" applyNumberFormat="1" applyFont="1" applyFill="1" applyBorder="1" applyAlignment="1">
      <alignment horizontal="center"/>
    </xf>
    <xf numFmtId="10" fontId="5" fillId="13" borderId="1" xfId="1" applyNumberFormat="1" applyFont="1" applyFill="1" applyBorder="1" applyAlignment="1">
      <alignment horizontal="center"/>
    </xf>
    <xf numFmtId="10" fontId="4" fillId="14" borderId="1" xfId="1" applyNumberFormat="1" applyFont="1" applyFill="1" applyBorder="1" applyAlignment="1">
      <alignment horizontal="center"/>
    </xf>
    <xf numFmtId="10" fontId="5" fillId="11" borderId="1" xfId="1" applyNumberFormat="1" applyFont="1" applyFill="1" applyBorder="1" applyAlignment="1">
      <alignment horizontal="center"/>
    </xf>
    <xf numFmtId="10" fontId="1" fillId="14" borderId="3" xfId="1" applyNumberFormat="1" applyFont="1" applyFill="1" applyBorder="1" applyAlignment="1">
      <alignment horizontal="center"/>
    </xf>
    <xf numFmtId="41" fontId="1" fillId="5" borderId="1" xfId="2" applyFont="1" applyFill="1" applyBorder="1" applyAlignment="1">
      <alignment horizontal="center"/>
    </xf>
    <xf numFmtId="41" fontId="0" fillId="3" borderId="0" xfId="2" applyFont="1" applyFill="1" applyBorder="1" applyAlignment="1">
      <alignment horizontal="center"/>
    </xf>
    <xf numFmtId="41" fontId="0" fillId="3" borderId="0" xfId="2" applyFont="1" applyFill="1" applyBorder="1" applyAlignment="1">
      <alignment horizontal="center" vertical="center"/>
    </xf>
    <xf numFmtId="41" fontId="0" fillId="0" borderId="0" xfId="2" applyFont="1" applyBorder="1" applyAlignment="1">
      <alignment horizontal="center" vertical="center"/>
    </xf>
    <xf numFmtId="10" fontId="7" fillId="15" borderId="1" xfId="1" applyNumberFormat="1" applyFont="1" applyFill="1" applyBorder="1" applyAlignment="1">
      <alignment horizontal="center"/>
    </xf>
    <xf numFmtId="10" fontId="8" fillId="15" borderId="1" xfId="1" applyNumberFormat="1" applyFont="1" applyFill="1" applyBorder="1" applyAlignment="1">
      <alignment horizontal="center"/>
    </xf>
    <xf numFmtId="164" fontId="8" fillId="15" borderId="1" xfId="1" applyNumberFormat="1" applyFont="1" applyFill="1" applyBorder="1" applyAlignment="1">
      <alignment horizontal="center"/>
    </xf>
    <xf numFmtId="164" fontId="3" fillId="11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164" fontId="3" fillId="13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4" fontId="0" fillId="3" borderId="0" xfId="1" applyNumberFormat="1" applyFont="1" applyFill="1" applyBorder="1" applyAlignment="1">
      <alignment horizontal="center"/>
    </xf>
    <xf numFmtId="41" fontId="4" fillId="5" borderId="1" xfId="2" applyFont="1" applyFill="1" applyBorder="1" applyAlignment="1">
      <alignment horizontal="center"/>
    </xf>
    <xf numFmtId="41" fontId="5" fillId="4" borderId="1" xfId="2" applyFont="1" applyFill="1" applyBorder="1" applyAlignment="1">
      <alignment horizontal="center"/>
    </xf>
    <xf numFmtId="41" fontId="3" fillId="4" borderId="1" xfId="2" applyFont="1" applyFill="1" applyBorder="1" applyAlignment="1">
      <alignment horizontal="center"/>
    </xf>
    <xf numFmtId="41" fontId="4" fillId="6" borderId="1" xfId="2" applyFont="1" applyFill="1" applyBorder="1" applyAlignment="1">
      <alignment horizontal="center"/>
    </xf>
    <xf numFmtId="41" fontId="1" fillId="6" borderId="1" xfId="2" applyFont="1" applyFill="1" applyBorder="1" applyAlignment="1">
      <alignment horizontal="center"/>
    </xf>
    <xf numFmtId="41" fontId="4" fillId="7" borderId="1" xfId="2" applyFont="1" applyFill="1" applyBorder="1" applyAlignment="1">
      <alignment horizontal="center"/>
    </xf>
    <xf numFmtId="41" fontId="1" fillId="7" borderId="1" xfId="2" applyFont="1" applyFill="1" applyBorder="1" applyAlignment="1">
      <alignment horizontal="center"/>
    </xf>
    <xf numFmtId="41" fontId="4" fillId="8" borderId="1" xfId="2" applyFont="1" applyFill="1" applyBorder="1" applyAlignment="1">
      <alignment horizontal="center"/>
    </xf>
    <xf numFmtId="41" fontId="1" fillId="8" borderId="1" xfId="2" applyFont="1" applyFill="1" applyBorder="1" applyAlignment="1">
      <alignment horizontal="center"/>
    </xf>
    <xf numFmtId="41" fontId="4" fillId="10" borderId="1" xfId="2" applyFont="1" applyFill="1" applyBorder="1" applyAlignment="1">
      <alignment horizontal="center"/>
    </xf>
    <xf numFmtId="41" fontId="1" fillId="10" borderId="1" xfId="2" applyFont="1" applyFill="1" applyBorder="1" applyAlignment="1">
      <alignment horizontal="center"/>
    </xf>
    <xf numFmtId="41" fontId="4" fillId="12" borderId="1" xfId="2" applyFont="1" applyFill="1" applyBorder="1" applyAlignment="1">
      <alignment horizontal="center"/>
    </xf>
    <xf numFmtId="41" fontId="1" fillId="12" borderId="1" xfId="2" applyFont="1" applyFill="1" applyBorder="1" applyAlignment="1">
      <alignment horizontal="center"/>
    </xf>
    <xf numFmtId="41" fontId="4" fillId="9" borderId="1" xfId="2" applyFont="1" applyFill="1" applyBorder="1" applyAlignment="1">
      <alignment horizontal="center"/>
    </xf>
    <xf numFmtId="41" fontId="1" fillId="9" borderId="1" xfId="2" applyFont="1" applyFill="1" applyBorder="1" applyAlignment="1">
      <alignment horizontal="center"/>
    </xf>
    <xf numFmtId="41" fontId="5" fillId="13" borderId="1" xfId="2" applyFont="1" applyFill="1" applyBorder="1" applyAlignment="1">
      <alignment horizontal="center"/>
    </xf>
    <xf numFmtId="41" fontId="3" fillId="13" borderId="1" xfId="2" applyFont="1" applyFill="1" applyBorder="1" applyAlignment="1">
      <alignment horizontal="center"/>
    </xf>
    <xf numFmtId="41" fontId="4" fillId="14" borderId="1" xfId="2" applyFont="1" applyFill="1" applyBorder="1" applyAlignment="1">
      <alignment horizontal="center"/>
    </xf>
    <xf numFmtId="41" fontId="1" fillId="14" borderId="3" xfId="2" applyFont="1" applyFill="1" applyBorder="1" applyAlignment="1">
      <alignment horizontal="center"/>
    </xf>
    <xf numFmtId="41" fontId="5" fillId="11" borderId="1" xfId="2" applyFont="1" applyFill="1" applyBorder="1" applyAlignment="1">
      <alignment horizontal="center"/>
    </xf>
    <xf numFmtId="41" fontId="3" fillId="11" borderId="1" xfId="2" applyFont="1" applyFill="1" applyBorder="1" applyAlignment="1">
      <alignment horizontal="center"/>
    </xf>
    <xf numFmtId="41" fontId="7" fillId="15" borderId="1" xfId="2" applyFont="1" applyFill="1" applyBorder="1" applyAlignment="1">
      <alignment horizontal="center"/>
    </xf>
    <xf numFmtId="41" fontId="8" fillId="15" borderId="1" xfId="2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4" fontId="1" fillId="3" borderId="1" xfId="1" applyNumberFormat="1" applyFont="1" applyFill="1" applyBorder="1" applyAlignment="1">
      <alignment horizontal="right"/>
    </xf>
    <xf numFmtId="41" fontId="0" fillId="0" borderId="0" xfId="2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1" fontId="1" fillId="14" borderId="1" xfId="2" applyFont="1" applyFill="1" applyBorder="1" applyAlignment="1">
      <alignment horizontal="center"/>
    </xf>
    <xf numFmtId="41" fontId="1" fillId="10" borderId="3" xfId="2" applyFont="1" applyFill="1" applyBorder="1" applyAlignment="1">
      <alignment horizontal="center"/>
    </xf>
    <xf numFmtId="41" fontId="1" fillId="12" borderId="3" xfId="2" applyFont="1" applyFill="1" applyBorder="1" applyAlignment="1">
      <alignment horizontal="center"/>
    </xf>
    <xf numFmtId="41" fontId="1" fillId="9" borderId="3" xfId="2" applyFont="1" applyFill="1" applyBorder="1" applyAlignment="1">
      <alignment horizontal="center"/>
    </xf>
    <xf numFmtId="41" fontId="1" fillId="8" borderId="3" xfId="2" applyFont="1" applyFill="1" applyBorder="1" applyAlignment="1">
      <alignment horizontal="center"/>
    </xf>
    <xf numFmtId="10" fontId="1" fillId="14" borderId="1" xfId="1" applyNumberFormat="1" applyFont="1" applyFill="1" applyBorder="1" applyAlignment="1">
      <alignment horizontal="center"/>
    </xf>
    <xf numFmtId="10" fontId="1" fillId="10" borderId="3" xfId="1" applyNumberFormat="1" applyFont="1" applyFill="1" applyBorder="1" applyAlignment="1">
      <alignment horizontal="center"/>
    </xf>
    <xf numFmtId="10" fontId="1" fillId="12" borderId="3" xfId="1" applyNumberFormat="1" applyFont="1" applyFill="1" applyBorder="1" applyAlignment="1">
      <alignment horizontal="center"/>
    </xf>
    <xf numFmtId="10" fontId="1" fillId="9" borderId="3" xfId="1" applyNumberFormat="1" applyFont="1" applyFill="1" applyBorder="1" applyAlignment="1">
      <alignment horizontal="center"/>
    </xf>
    <xf numFmtId="10" fontId="1" fillId="8" borderId="3" xfId="1" applyNumberFormat="1" applyFont="1" applyFill="1" applyBorder="1" applyAlignment="1">
      <alignment horizontal="center"/>
    </xf>
    <xf numFmtId="10" fontId="10" fillId="8" borderId="1" xfId="1" applyNumberFormat="1" applyFont="1" applyFill="1" applyBorder="1" applyAlignment="1">
      <alignment horizontal="center"/>
    </xf>
    <xf numFmtId="10" fontId="10" fillId="5" borderId="1" xfId="1" applyNumberFormat="1" applyFont="1" applyFill="1" applyBorder="1" applyAlignment="1">
      <alignment horizontal="center"/>
    </xf>
    <xf numFmtId="10" fontId="10" fillId="7" borderId="1" xfId="1" applyNumberFormat="1" applyFont="1" applyFill="1" applyBorder="1" applyAlignment="1">
      <alignment horizontal="center"/>
    </xf>
    <xf numFmtId="10" fontId="11" fillId="11" borderId="1" xfId="1" applyNumberFormat="1" applyFont="1" applyFill="1" applyBorder="1" applyAlignment="1">
      <alignment horizontal="center"/>
    </xf>
    <xf numFmtId="10" fontId="12" fillId="15" borderId="1" xfId="1" applyNumberFormat="1" applyFont="1" applyFill="1" applyBorder="1" applyAlignment="1">
      <alignment horizontal="center"/>
    </xf>
    <xf numFmtId="10" fontId="11" fillId="4" borderId="1" xfId="1" applyNumberFormat="1" applyFont="1" applyFill="1" applyBorder="1" applyAlignment="1">
      <alignment horizontal="center"/>
    </xf>
    <xf numFmtId="10" fontId="10" fillId="6" borderId="1" xfId="1" applyNumberFormat="1" applyFont="1" applyFill="1" applyBorder="1" applyAlignment="1">
      <alignment horizontal="center"/>
    </xf>
    <xf numFmtId="10" fontId="11" fillId="13" borderId="1" xfId="1" applyNumberFormat="1" applyFont="1" applyFill="1" applyBorder="1" applyAlignment="1">
      <alignment horizontal="center"/>
    </xf>
    <xf numFmtId="10" fontId="10" fillId="12" borderId="1" xfId="1" applyNumberFormat="1" applyFont="1" applyFill="1" applyBorder="1" applyAlignment="1">
      <alignment horizontal="center"/>
    </xf>
    <xf numFmtId="10" fontId="10" fillId="9" borderId="1" xfId="1" applyNumberFormat="1" applyFont="1" applyFill="1" applyBorder="1" applyAlignment="1">
      <alignment horizontal="center"/>
    </xf>
    <xf numFmtId="10" fontId="10" fillId="14" borderId="1" xfId="1" applyNumberFormat="1" applyFont="1" applyFill="1" applyBorder="1" applyAlignment="1">
      <alignment horizontal="center"/>
    </xf>
    <xf numFmtId="10" fontId="10" fillId="10" borderId="1" xfId="1" applyNumberFormat="1" applyFont="1" applyFill="1" applyBorder="1" applyAlignment="1">
      <alignment horizontal="center"/>
    </xf>
    <xf numFmtId="164" fontId="1" fillId="8" borderId="1" xfId="1" applyNumberFormat="1" applyFont="1" applyFill="1" applyBorder="1" applyAlignment="1">
      <alignment horizontal="center"/>
    </xf>
    <xf numFmtId="164" fontId="1" fillId="7" borderId="1" xfId="1" applyNumberFormat="1" applyFont="1" applyFill="1" applyBorder="1" applyAlignment="1">
      <alignment horizontal="center"/>
    </xf>
    <xf numFmtId="164" fontId="1" fillId="6" borderId="1" xfId="1" applyNumberFormat="1" applyFont="1" applyFill="1" applyBorder="1" applyAlignment="1">
      <alignment horizontal="center"/>
    </xf>
    <xf numFmtId="164" fontId="1" fillId="12" borderId="1" xfId="1" applyNumberFormat="1" applyFont="1" applyFill="1" applyBorder="1" applyAlignment="1">
      <alignment horizontal="center"/>
    </xf>
    <xf numFmtId="164" fontId="1" fillId="9" borderId="1" xfId="1" applyNumberFormat="1" applyFont="1" applyFill="1" applyBorder="1" applyAlignment="1">
      <alignment horizontal="center"/>
    </xf>
    <xf numFmtId="164" fontId="1" fillId="14" borderId="1" xfId="1" applyNumberFormat="1" applyFont="1" applyFill="1" applyBorder="1" applyAlignment="1">
      <alignment horizontal="center"/>
    </xf>
    <xf numFmtId="164" fontId="1" fillId="10" borderId="1" xfId="1" applyNumberFormat="1" applyFont="1" applyFill="1" applyBorder="1" applyAlignment="1">
      <alignment horizontal="center"/>
    </xf>
    <xf numFmtId="164" fontId="1" fillId="8" borderId="3" xfId="1" applyNumberFormat="1" applyFont="1" applyFill="1" applyBorder="1" applyAlignment="1">
      <alignment horizontal="center"/>
    </xf>
    <xf numFmtId="164" fontId="1" fillId="10" borderId="3" xfId="1" applyNumberFormat="1" applyFont="1" applyFill="1" applyBorder="1" applyAlignment="1">
      <alignment horizontal="center"/>
    </xf>
    <xf numFmtId="164" fontId="1" fillId="12" borderId="3" xfId="1" applyNumberFormat="1" applyFont="1" applyFill="1" applyBorder="1" applyAlignment="1">
      <alignment horizontal="center"/>
    </xf>
    <xf numFmtId="164" fontId="1" fillId="9" borderId="3" xfId="1" applyNumberFormat="1" applyFont="1" applyFill="1" applyBorder="1" applyAlignment="1">
      <alignment horizontal="center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134936</xdr:colOff>
      <xdr:row>0</xdr:row>
      <xdr:rowOff>9525</xdr:rowOff>
    </xdr:from>
    <xdr:to>
      <xdr:col>11</xdr:col>
      <xdr:colOff>309562</xdr:colOff>
      <xdr:row>5</xdr:row>
      <xdr:rowOff>3643</xdr:rowOff>
    </xdr:to>
    <xdr:pic>
      <xdr:nvPicPr>
        <xdr:cNvPr id="2" name="Imagen 1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661" y="9525"/>
          <a:ext cx="2460626" cy="2337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198437</xdr:colOff>
      <xdr:row>0</xdr:row>
      <xdr:rowOff>23812</xdr:rowOff>
    </xdr:from>
    <xdr:to>
      <xdr:col>11</xdr:col>
      <xdr:colOff>452437</xdr:colOff>
      <xdr:row>6</xdr:row>
      <xdr:rowOff>156461</xdr:rowOff>
    </xdr:to>
    <xdr:pic>
      <xdr:nvPicPr>
        <xdr:cNvPr id="2" name="Imagen 1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23812"/>
          <a:ext cx="2540000" cy="2541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0</xdr:rowOff>
    </xdr:from>
    <xdr:to>
      <xdr:col>8</xdr:col>
      <xdr:colOff>385761</xdr:colOff>
      <xdr:row>4</xdr:row>
      <xdr:rowOff>95884</xdr:rowOff>
    </xdr:to>
    <xdr:pic>
      <xdr:nvPicPr>
        <xdr:cNvPr id="2" name="Imagen 1" descr="EspacioPublico Pasto (@EspacioPasto) | Twit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438" y="0"/>
          <a:ext cx="2528886" cy="2530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="90" zoomScaleNormal="90" workbookViewId="0">
      <pane ySplit="2" topLeftCell="A3" activePane="bottomLeft" state="frozen"/>
      <selection pane="bottomLeft" activeCell="B1" sqref="B1:H1"/>
    </sheetView>
  </sheetViews>
  <sheetFormatPr baseColWidth="10" defaultRowHeight="15" x14ac:dyDescent="0.25"/>
  <cols>
    <col min="1" max="1" width="1" style="8" customWidth="1"/>
    <col min="2" max="2" width="23.28515625" style="8" customWidth="1"/>
    <col min="3" max="3" width="11.28515625" style="8" customWidth="1"/>
    <col min="4" max="16384" width="11.42578125" style="8"/>
  </cols>
  <sheetData>
    <row r="1" spans="2:8" ht="89.25" customHeight="1" x14ac:dyDescent="0.25">
      <c r="B1" s="80" t="s">
        <v>263</v>
      </c>
      <c r="C1" s="80"/>
      <c r="D1" s="80"/>
      <c r="E1" s="80"/>
      <c r="F1" s="80"/>
      <c r="G1" s="80"/>
      <c r="H1" s="80"/>
    </row>
    <row r="2" spans="2:8" ht="50.25" customHeight="1" x14ac:dyDescent="0.25">
      <c r="B2" s="48" t="s">
        <v>234</v>
      </c>
      <c r="C2" s="78" t="s">
        <v>247</v>
      </c>
      <c r="D2" s="79"/>
      <c r="E2" s="78" t="s">
        <v>246</v>
      </c>
      <c r="F2" s="79"/>
      <c r="G2" s="78" t="s">
        <v>248</v>
      </c>
      <c r="H2" s="79"/>
    </row>
    <row r="3" spans="2:8" x14ac:dyDescent="0.25">
      <c r="B3" s="74" t="s">
        <v>2</v>
      </c>
      <c r="C3" s="75">
        <v>85</v>
      </c>
      <c r="D3" s="76">
        <f>C3/$C$15</f>
        <v>8.1495685522531155E-2</v>
      </c>
      <c r="E3" s="75">
        <v>22</v>
      </c>
      <c r="F3" s="76">
        <f>E3/$E$15</f>
        <v>5.774278215223097E-2</v>
      </c>
      <c r="G3" s="75">
        <f>C3-E3</f>
        <v>63</v>
      </c>
      <c r="H3" s="76">
        <f>G3/$G$15</f>
        <v>9.5166163141993956E-2</v>
      </c>
    </row>
    <row r="4" spans="2:8" x14ac:dyDescent="0.25">
      <c r="B4" s="74" t="s">
        <v>71</v>
      </c>
      <c r="C4" s="75">
        <v>81</v>
      </c>
      <c r="D4" s="76">
        <f t="shared" ref="D4:D15" si="0">C4/$C$15</f>
        <v>7.7660594439117936E-2</v>
      </c>
      <c r="E4" s="75">
        <v>33</v>
      </c>
      <c r="F4" s="76">
        <f t="shared" ref="F4:F14" si="1">E4/$E$15</f>
        <v>8.6614173228346455E-2</v>
      </c>
      <c r="G4" s="75">
        <f t="shared" ref="G4:G14" si="2">C4-E4</f>
        <v>48</v>
      </c>
      <c r="H4" s="76">
        <f t="shared" ref="H4:H14" si="3">G4/$G$15</f>
        <v>7.2507552870090641E-2</v>
      </c>
    </row>
    <row r="5" spans="2:8" x14ac:dyDescent="0.25">
      <c r="B5" s="74" t="s">
        <v>86</v>
      </c>
      <c r="C5" s="75">
        <v>123</v>
      </c>
      <c r="D5" s="76">
        <f t="shared" si="0"/>
        <v>0.11792905081495686</v>
      </c>
      <c r="E5" s="75">
        <v>28</v>
      </c>
      <c r="F5" s="76">
        <f t="shared" si="1"/>
        <v>7.3490813648293962E-2</v>
      </c>
      <c r="G5" s="75">
        <f t="shared" si="2"/>
        <v>95</v>
      </c>
      <c r="H5" s="76">
        <f t="shared" si="3"/>
        <v>0.14350453172205438</v>
      </c>
    </row>
    <row r="6" spans="2:8" x14ac:dyDescent="0.25">
      <c r="B6" s="74" t="s">
        <v>109</v>
      </c>
      <c r="C6" s="75">
        <v>125</v>
      </c>
      <c r="D6" s="76">
        <f t="shared" si="0"/>
        <v>0.11984659635666348</v>
      </c>
      <c r="E6" s="75">
        <v>48</v>
      </c>
      <c r="F6" s="76">
        <f t="shared" si="1"/>
        <v>0.12598425196850394</v>
      </c>
      <c r="G6" s="75">
        <f t="shared" si="2"/>
        <v>77</v>
      </c>
      <c r="H6" s="76">
        <f t="shared" si="3"/>
        <v>0.1163141993957704</v>
      </c>
    </row>
    <row r="7" spans="2:8" x14ac:dyDescent="0.25">
      <c r="B7" s="74" t="s">
        <v>129</v>
      </c>
      <c r="C7" s="75">
        <v>137</v>
      </c>
      <c r="D7" s="76">
        <f t="shared" si="0"/>
        <v>0.13135186960690318</v>
      </c>
      <c r="E7" s="75">
        <v>40</v>
      </c>
      <c r="F7" s="76">
        <f t="shared" si="1"/>
        <v>0.10498687664041995</v>
      </c>
      <c r="G7" s="75">
        <f t="shared" si="2"/>
        <v>97</v>
      </c>
      <c r="H7" s="76">
        <f t="shared" si="3"/>
        <v>0.14652567975830816</v>
      </c>
    </row>
    <row r="8" spans="2:8" x14ac:dyDescent="0.25">
      <c r="B8" s="74" t="s">
        <v>148</v>
      </c>
      <c r="C8" s="75">
        <v>89</v>
      </c>
      <c r="D8" s="76">
        <f t="shared" si="0"/>
        <v>8.5330776605944389E-2</v>
      </c>
      <c r="E8" s="75">
        <v>40</v>
      </c>
      <c r="F8" s="76">
        <f t="shared" si="1"/>
        <v>0.10498687664041995</v>
      </c>
      <c r="G8" s="75">
        <f t="shared" si="2"/>
        <v>49</v>
      </c>
      <c r="H8" s="76">
        <f t="shared" si="3"/>
        <v>7.4018126888217517E-2</v>
      </c>
    </row>
    <row r="9" spans="2:8" x14ac:dyDescent="0.25">
      <c r="B9" s="74" t="s">
        <v>173</v>
      </c>
      <c r="C9" s="75">
        <v>48</v>
      </c>
      <c r="D9" s="76">
        <f t="shared" si="0"/>
        <v>4.6021093000958774E-2</v>
      </c>
      <c r="E9" s="75">
        <v>20</v>
      </c>
      <c r="F9" s="76">
        <f t="shared" si="1"/>
        <v>5.2493438320209973E-2</v>
      </c>
      <c r="G9" s="75">
        <f t="shared" si="2"/>
        <v>28</v>
      </c>
      <c r="H9" s="76">
        <f t="shared" si="3"/>
        <v>4.2296072507552872E-2</v>
      </c>
    </row>
    <row r="10" spans="2:8" x14ac:dyDescent="0.25">
      <c r="B10" s="74" t="s">
        <v>181</v>
      </c>
      <c r="C10" s="75">
        <v>92</v>
      </c>
      <c r="D10" s="76">
        <f t="shared" si="0"/>
        <v>8.8207094918504314E-2</v>
      </c>
      <c r="E10" s="75">
        <v>47</v>
      </c>
      <c r="F10" s="76">
        <f t="shared" si="1"/>
        <v>0.12335958005249344</v>
      </c>
      <c r="G10" s="75">
        <f t="shared" si="2"/>
        <v>45</v>
      </c>
      <c r="H10" s="76">
        <f t="shared" si="3"/>
        <v>6.7975830815709973E-2</v>
      </c>
    </row>
    <row r="11" spans="2:8" x14ac:dyDescent="0.25">
      <c r="B11" s="74" t="s">
        <v>211</v>
      </c>
      <c r="C11" s="75">
        <v>69</v>
      </c>
      <c r="D11" s="76">
        <f t="shared" si="0"/>
        <v>6.6155321188878236E-2</v>
      </c>
      <c r="E11" s="75">
        <v>34</v>
      </c>
      <c r="F11" s="76">
        <f t="shared" si="1"/>
        <v>8.9238845144356954E-2</v>
      </c>
      <c r="G11" s="75">
        <f t="shared" si="2"/>
        <v>35</v>
      </c>
      <c r="H11" s="76">
        <f t="shared" si="3"/>
        <v>5.2870090634441085E-2</v>
      </c>
    </row>
    <row r="12" spans="2:8" x14ac:dyDescent="0.25">
      <c r="B12" s="74" t="s">
        <v>15</v>
      </c>
      <c r="C12" s="75">
        <v>68</v>
      </c>
      <c r="D12" s="76">
        <f t="shared" si="0"/>
        <v>6.5196548418024927E-2</v>
      </c>
      <c r="E12" s="75">
        <v>18</v>
      </c>
      <c r="F12" s="76">
        <f t="shared" si="1"/>
        <v>4.7244094488188976E-2</v>
      </c>
      <c r="G12" s="75">
        <f t="shared" si="2"/>
        <v>50</v>
      </c>
      <c r="H12" s="76">
        <f t="shared" si="3"/>
        <v>7.5528700906344406E-2</v>
      </c>
    </row>
    <row r="13" spans="2:8" x14ac:dyDescent="0.25">
      <c r="B13" s="74" t="s">
        <v>36</v>
      </c>
      <c r="C13" s="75">
        <v>52</v>
      </c>
      <c r="D13" s="76">
        <f t="shared" si="0"/>
        <v>4.9856184084372007E-2</v>
      </c>
      <c r="E13" s="75">
        <v>18</v>
      </c>
      <c r="F13" s="76">
        <f t="shared" si="1"/>
        <v>4.7244094488188976E-2</v>
      </c>
      <c r="G13" s="75">
        <f t="shared" si="2"/>
        <v>34</v>
      </c>
      <c r="H13" s="76">
        <f t="shared" si="3"/>
        <v>5.1359516616314202E-2</v>
      </c>
    </row>
    <row r="14" spans="2:8" x14ac:dyDescent="0.25">
      <c r="B14" s="74" t="s">
        <v>51</v>
      </c>
      <c r="C14" s="75">
        <v>74</v>
      </c>
      <c r="D14" s="76">
        <f t="shared" si="0"/>
        <v>7.0949185043144777E-2</v>
      </c>
      <c r="E14" s="75">
        <v>33</v>
      </c>
      <c r="F14" s="76">
        <f t="shared" si="1"/>
        <v>8.6614173228346455E-2</v>
      </c>
      <c r="G14" s="75">
        <f t="shared" si="2"/>
        <v>41</v>
      </c>
      <c r="H14" s="76">
        <f t="shared" si="3"/>
        <v>6.1933534743202415E-2</v>
      </c>
    </row>
    <row r="15" spans="2:8" x14ac:dyDescent="0.25">
      <c r="C15" s="73">
        <f>SUM(C3:C14)</f>
        <v>1043</v>
      </c>
      <c r="E15" s="73">
        <f>SUM(E3:E14)</f>
        <v>381</v>
      </c>
      <c r="G15" s="73">
        <f>SUM(G3:G14)</f>
        <v>662</v>
      </c>
    </row>
    <row r="18" spans="5:5" x14ac:dyDescent="0.25">
      <c r="E18" s="11"/>
    </row>
  </sheetData>
  <sortState ref="M3:N14">
    <sortCondition ref="M3"/>
  </sortState>
  <mergeCells count="4">
    <mergeCell ref="C2:D2"/>
    <mergeCell ref="E2:F2"/>
    <mergeCell ref="G2:H2"/>
    <mergeCell ref="B1:H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5"/>
  <sheetViews>
    <sheetView zoomScale="80" zoomScaleNormal="80" workbookViewId="0">
      <pane ySplit="2" topLeftCell="A3" activePane="bottomLeft" state="frozen"/>
      <selection pane="bottomLeft" activeCell="B1" sqref="B1:H1"/>
    </sheetView>
  </sheetViews>
  <sheetFormatPr baseColWidth="10" defaultRowHeight="15" x14ac:dyDescent="0.25"/>
  <cols>
    <col min="1" max="1" width="7.28515625" style="8" bestFit="1" customWidth="1"/>
    <col min="2" max="2" width="34.5703125" style="15" bestFit="1" customWidth="1"/>
    <col min="3" max="3" width="11.85546875" style="40" customWidth="1"/>
    <col min="4" max="4" width="11.85546875" style="22" customWidth="1"/>
    <col min="5" max="5" width="11.85546875" style="77" customWidth="1"/>
    <col min="6" max="6" width="11.85546875" style="49" customWidth="1"/>
    <col min="7" max="7" width="11.85546875" style="38" customWidth="1"/>
    <col min="8" max="8" width="11.85546875" style="8" customWidth="1"/>
    <col min="9" max="45" width="11.42578125" style="8"/>
    <col min="46" max="16384" width="11.42578125" style="15"/>
  </cols>
  <sheetData>
    <row r="1" spans="1:45" s="8" customFormat="1" ht="105.75" customHeight="1" x14ac:dyDescent="0.25">
      <c r="B1" s="80" t="s">
        <v>262</v>
      </c>
      <c r="C1" s="80"/>
      <c r="D1" s="80"/>
      <c r="E1" s="80"/>
      <c r="F1" s="80"/>
      <c r="G1" s="80"/>
      <c r="H1" s="80"/>
    </row>
    <row r="2" spans="1:45" s="8" customFormat="1" ht="21" x14ac:dyDescent="0.25">
      <c r="B2" s="48" t="s">
        <v>234</v>
      </c>
      <c r="C2" s="78" t="s">
        <v>247</v>
      </c>
      <c r="D2" s="79"/>
      <c r="E2" s="78" t="s">
        <v>246</v>
      </c>
      <c r="F2" s="79"/>
      <c r="G2" s="78" t="s">
        <v>248</v>
      </c>
      <c r="H2" s="79"/>
    </row>
    <row r="3" spans="1:45" s="25" customFormat="1" ht="18.75" x14ac:dyDescent="0.3">
      <c r="A3" s="8"/>
      <c r="B3" s="23" t="s">
        <v>2</v>
      </c>
      <c r="C3" s="50">
        <v>85</v>
      </c>
      <c r="D3" s="23">
        <f t="shared" ref="D3" si="0">C3/$C$3</f>
        <v>1</v>
      </c>
      <c r="E3" s="50">
        <v>22</v>
      </c>
      <c r="F3" s="23">
        <f>E3/E3</f>
        <v>1</v>
      </c>
      <c r="G3" s="50">
        <f t="shared" ref="G3:G66" si="1">C3-E3</f>
        <v>63</v>
      </c>
      <c r="H3" s="23">
        <f>G3/G3</f>
        <v>1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x14ac:dyDescent="0.25">
      <c r="B4" s="14" t="s">
        <v>3</v>
      </c>
      <c r="C4" s="37">
        <v>1</v>
      </c>
      <c r="D4" s="14">
        <f t="shared" ref="D4:D18" si="2">C4/$C$3</f>
        <v>1.1764705882352941E-2</v>
      </c>
      <c r="E4" s="37">
        <v>1</v>
      </c>
      <c r="F4" s="14">
        <f t="shared" ref="F4:F18" si="3">E4/$E$3</f>
        <v>4.5454545454545456E-2</v>
      </c>
      <c r="G4" s="37">
        <f t="shared" si="1"/>
        <v>0</v>
      </c>
      <c r="H4" s="14">
        <f t="shared" ref="H4:H18" si="4">G4/$G$3</f>
        <v>0</v>
      </c>
    </row>
    <row r="5" spans="1:45" x14ac:dyDescent="0.25">
      <c r="B5" s="14" t="s">
        <v>37</v>
      </c>
      <c r="C5" s="37">
        <v>9</v>
      </c>
      <c r="D5" s="14">
        <f t="shared" si="2"/>
        <v>0.10588235294117647</v>
      </c>
      <c r="E5" s="37">
        <v>1</v>
      </c>
      <c r="F5" s="14">
        <f t="shared" si="3"/>
        <v>4.5454545454545456E-2</v>
      </c>
      <c r="G5" s="37">
        <f t="shared" ref="G5:G18" si="5">C5-E5</f>
        <v>8</v>
      </c>
      <c r="H5" s="14">
        <f t="shared" si="4"/>
        <v>0.12698412698412698</v>
      </c>
    </row>
    <row r="6" spans="1:45" x14ac:dyDescent="0.25">
      <c r="B6" s="14" t="s">
        <v>4</v>
      </c>
      <c r="C6" s="37">
        <v>1</v>
      </c>
      <c r="D6" s="14">
        <f t="shared" si="2"/>
        <v>1.1764705882352941E-2</v>
      </c>
      <c r="E6" s="37"/>
      <c r="F6" s="14">
        <f t="shared" si="3"/>
        <v>0</v>
      </c>
      <c r="G6" s="37">
        <f t="shared" si="5"/>
        <v>1</v>
      </c>
      <c r="H6" s="14">
        <f t="shared" si="4"/>
        <v>1.5873015873015872E-2</v>
      </c>
    </row>
    <row r="7" spans="1:45" x14ac:dyDescent="0.25">
      <c r="B7" s="14" t="s">
        <v>5</v>
      </c>
      <c r="C7" s="37">
        <v>38</v>
      </c>
      <c r="D7" s="14">
        <f t="shared" si="2"/>
        <v>0.44705882352941179</v>
      </c>
      <c r="E7" s="37">
        <v>9</v>
      </c>
      <c r="F7" s="14">
        <f t="shared" si="3"/>
        <v>0.40909090909090912</v>
      </c>
      <c r="G7" s="37">
        <f t="shared" si="5"/>
        <v>29</v>
      </c>
      <c r="H7" s="14">
        <f t="shared" si="4"/>
        <v>0.46031746031746029</v>
      </c>
    </row>
    <row r="8" spans="1:45" x14ac:dyDescent="0.25">
      <c r="B8" s="14" t="s">
        <v>6</v>
      </c>
      <c r="C8" s="37">
        <v>1</v>
      </c>
      <c r="D8" s="14">
        <f t="shared" si="2"/>
        <v>1.1764705882352941E-2</v>
      </c>
      <c r="E8" s="37"/>
      <c r="F8" s="14">
        <f t="shared" si="3"/>
        <v>0</v>
      </c>
      <c r="G8" s="37">
        <f t="shared" si="5"/>
        <v>1</v>
      </c>
      <c r="H8" s="14">
        <f t="shared" si="4"/>
        <v>1.5873015873015872E-2</v>
      </c>
    </row>
    <row r="9" spans="1:45" x14ac:dyDescent="0.25">
      <c r="B9" s="14" t="s">
        <v>14</v>
      </c>
      <c r="C9" s="37">
        <v>1</v>
      </c>
      <c r="D9" s="14">
        <f t="shared" si="2"/>
        <v>1.1764705882352941E-2</v>
      </c>
      <c r="E9" s="37"/>
      <c r="F9" s="14">
        <f t="shared" si="3"/>
        <v>0</v>
      </c>
      <c r="G9" s="37">
        <f t="shared" si="5"/>
        <v>1</v>
      </c>
      <c r="H9" s="14">
        <f t="shared" si="4"/>
        <v>1.5873015873015872E-2</v>
      </c>
    </row>
    <row r="10" spans="1:45" x14ac:dyDescent="0.25">
      <c r="B10" s="14" t="s">
        <v>7</v>
      </c>
      <c r="C10" s="37">
        <v>9</v>
      </c>
      <c r="D10" s="14">
        <f t="shared" si="2"/>
        <v>0.10588235294117647</v>
      </c>
      <c r="E10" s="37">
        <v>2</v>
      </c>
      <c r="F10" s="14">
        <f t="shared" si="3"/>
        <v>9.0909090909090912E-2</v>
      </c>
      <c r="G10" s="37">
        <f t="shared" si="5"/>
        <v>7</v>
      </c>
      <c r="H10" s="14">
        <f t="shared" si="4"/>
        <v>0.1111111111111111</v>
      </c>
    </row>
    <row r="11" spans="1:45" x14ac:dyDescent="0.25">
      <c r="B11" s="14" t="s">
        <v>8</v>
      </c>
      <c r="C11" s="37">
        <v>3</v>
      </c>
      <c r="D11" s="14">
        <f t="shared" si="2"/>
        <v>3.5294117647058823E-2</v>
      </c>
      <c r="E11" s="37">
        <v>2</v>
      </c>
      <c r="F11" s="14">
        <f t="shared" si="3"/>
        <v>9.0909090909090912E-2</v>
      </c>
      <c r="G11" s="37">
        <f t="shared" si="5"/>
        <v>1</v>
      </c>
      <c r="H11" s="14">
        <f t="shared" si="4"/>
        <v>1.5873015873015872E-2</v>
      </c>
    </row>
    <row r="12" spans="1:45" x14ac:dyDescent="0.25">
      <c r="B12" s="14" t="s">
        <v>50</v>
      </c>
      <c r="C12" s="37">
        <v>3</v>
      </c>
      <c r="D12" s="14">
        <f t="shared" si="2"/>
        <v>3.5294117647058823E-2</v>
      </c>
      <c r="E12" s="37"/>
      <c r="F12" s="14">
        <f t="shared" si="3"/>
        <v>0</v>
      </c>
      <c r="G12" s="37">
        <f t="shared" si="5"/>
        <v>3</v>
      </c>
      <c r="H12" s="14">
        <f t="shared" si="4"/>
        <v>4.7619047619047616E-2</v>
      </c>
    </row>
    <row r="13" spans="1:45" x14ac:dyDescent="0.25">
      <c r="B13" s="14" t="s">
        <v>9</v>
      </c>
      <c r="C13" s="37">
        <v>7</v>
      </c>
      <c r="D13" s="14">
        <f t="shared" si="2"/>
        <v>8.2352941176470587E-2</v>
      </c>
      <c r="E13" s="37">
        <v>2</v>
      </c>
      <c r="F13" s="14">
        <f t="shared" si="3"/>
        <v>9.0909090909090912E-2</v>
      </c>
      <c r="G13" s="37">
        <f t="shared" si="5"/>
        <v>5</v>
      </c>
      <c r="H13" s="14">
        <f t="shared" si="4"/>
        <v>7.9365079365079361E-2</v>
      </c>
    </row>
    <row r="14" spans="1:45" x14ac:dyDescent="0.25">
      <c r="B14" s="14" t="s">
        <v>13</v>
      </c>
      <c r="C14" s="37">
        <v>2</v>
      </c>
      <c r="D14" s="14">
        <f t="shared" si="2"/>
        <v>2.3529411764705882E-2</v>
      </c>
      <c r="E14" s="37"/>
      <c r="F14" s="14">
        <f t="shared" si="3"/>
        <v>0</v>
      </c>
      <c r="G14" s="37">
        <f t="shared" si="5"/>
        <v>2</v>
      </c>
      <c r="H14" s="14">
        <f t="shared" si="4"/>
        <v>3.1746031746031744E-2</v>
      </c>
    </row>
    <row r="15" spans="1:45" x14ac:dyDescent="0.25">
      <c r="B15" s="14" t="s">
        <v>249</v>
      </c>
      <c r="C15" s="37">
        <v>1</v>
      </c>
      <c r="D15" s="14">
        <f t="shared" si="2"/>
        <v>1.1764705882352941E-2</v>
      </c>
      <c r="E15" s="37"/>
      <c r="F15" s="14">
        <f t="shared" si="3"/>
        <v>0</v>
      </c>
      <c r="G15" s="37">
        <f t="shared" si="5"/>
        <v>1</v>
      </c>
      <c r="H15" s="14">
        <f t="shared" si="4"/>
        <v>1.5873015873015872E-2</v>
      </c>
    </row>
    <row r="16" spans="1:45" x14ac:dyDescent="0.25">
      <c r="B16" s="14" t="s">
        <v>10</v>
      </c>
      <c r="C16" s="37">
        <v>2</v>
      </c>
      <c r="D16" s="14">
        <f t="shared" si="2"/>
        <v>2.3529411764705882E-2</v>
      </c>
      <c r="E16" s="37">
        <v>1</v>
      </c>
      <c r="F16" s="14">
        <f t="shared" si="3"/>
        <v>4.5454545454545456E-2</v>
      </c>
      <c r="G16" s="37">
        <f t="shared" si="5"/>
        <v>1</v>
      </c>
      <c r="H16" s="14">
        <f t="shared" si="4"/>
        <v>1.5873015873015872E-2</v>
      </c>
    </row>
    <row r="17" spans="1:45" x14ac:dyDescent="0.25">
      <c r="B17" s="14" t="s">
        <v>11</v>
      </c>
      <c r="C17" s="37">
        <v>1</v>
      </c>
      <c r="D17" s="14">
        <f t="shared" si="2"/>
        <v>1.1764705882352941E-2</v>
      </c>
      <c r="E17" s="37">
        <v>1</v>
      </c>
      <c r="F17" s="14">
        <f t="shared" si="3"/>
        <v>4.5454545454545456E-2</v>
      </c>
      <c r="G17" s="37">
        <f t="shared" si="5"/>
        <v>0</v>
      </c>
      <c r="H17" s="14">
        <f t="shared" si="4"/>
        <v>0</v>
      </c>
    </row>
    <row r="18" spans="1:45" s="25" customFormat="1" ht="18.75" x14ac:dyDescent="0.3">
      <c r="A18" s="8"/>
      <c r="B18" s="14" t="s">
        <v>12</v>
      </c>
      <c r="C18" s="37">
        <v>6</v>
      </c>
      <c r="D18" s="14">
        <f t="shared" si="2"/>
        <v>7.0588235294117646E-2</v>
      </c>
      <c r="E18" s="37">
        <v>3</v>
      </c>
      <c r="F18" s="14">
        <f t="shared" si="3"/>
        <v>0.13636363636363635</v>
      </c>
      <c r="G18" s="37">
        <f t="shared" si="5"/>
        <v>3</v>
      </c>
      <c r="H18" s="14">
        <f t="shared" si="4"/>
        <v>4.7619047619047616E-2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ht="18.75" x14ac:dyDescent="0.3">
      <c r="B19" s="26" t="s">
        <v>71</v>
      </c>
      <c r="C19" s="51">
        <v>81</v>
      </c>
      <c r="D19" s="26">
        <f t="shared" ref="D19:D34" si="6">C19/$C$19</f>
        <v>1</v>
      </c>
      <c r="E19" s="51">
        <v>33</v>
      </c>
      <c r="F19" s="26">
        <f>E19/E19</f>
        <v>1</v>
      </c>
      <c r="G19" s="51">
        <f t="shared" si="1"/>
        <v>48</v>
      </c>
      <c r="H19" s="26">
        <f>G19/G19</f>
        <v>1</v>
      </c>
    </row>
    <row r="20" spans="1:45" x14ac:dyDescent="0.25">
      <c r="B20" s="6" t="s">
        <v>72</v>
      </c>
      <c r="C20" s="52">
        <v>3</v>
      </c>
      <c r="D20" s="6">
        <f t="shared" si="6"/>
        <v>3.7037037037037035E-2</v>
      </c>
      <c r="E20" s="52">
        <v>1</v>
      </c>
      <c r="F20" s="6">
        <f t="shared" ref="F20:F34" si="7">E20/$E$19</f>
        <v>3.0303030303030304E-2</v>
      </c>
      <c r="G20" s="52">
        <f t="shared" si="1"/>
        <v>2</v>
      </c>
      <c r="H20" s="6">
        <f t="shared" ref="H20:H34" si="8">G20/$G$19</f>
        <v>4.1666666666666664E-2</v>
      </c>
    </row>
    <row r="21" spans="1:45" x14ac:dyDescent="0.25">
      <c r="B21" s="6" t="s">
        <v>73</v>
      </c>
      <c r="C21" s="52">
        <v>3</v>
      </c>
      <c r="D21" s="6">
        <f t="shared" si="6"/>
        <v>3.7037037037037035E-2</v>
      </c>
      <c r="E21" s="52">
        <v>3</v>
      </c>
      <c r="F21" s="6">
        <f t="shared" si="7"/>
        <v>9.0909090909090912E-2</v>
      </c>
      <c r="G21" s="52">
        <f t="shared" ref="G21:G34" si="9">C21-E21</f>
        <v>0</v>
      </c>
      <c r="H21" s="6">
        <f t="shared" si="8"/>
        <v>0</v>
      </c>
    </row>
    <row r="22" spans="1:45" x14ac:dyDescent="0.25">
      <c r="B22" s="6" t="s">
        <v>80</v>
      </c>
      <c r="C22" s="52">
        <v>1</v>
      </c>
      <c r="D22" s="6">
        <f t="shared" si="6"/>
        <v>1.2345679012345678E-2</v>
      </c>
      <c r="E22" s="52">
        <v>1</v>
      </c>
      <c r="F22" s="6">
        <f t="shared" si="7"/>
        <v>3.0303030303030304E-2</v>
      </c>
      <c r="G22" s="52">
        <f t="shared" si="9"/>
        <v>0</v>
      </c>
      <c r="H22" s="6">
        <f t="shared" si="8"/>
        <v>0</v>
      </c>
    </row>
    <row r="23" spans="1:45" x14ac:dyDescent="0.25">
      <c r="B23" s="6" t="s">
        <v>81</v>
      </c>
      <c r="C23" s="52">
        <v>9</v>
      </c>
      <c r="D23" s="6">
        <f t="shared" si="6"/>
        <v>0.1111111111111111</v>
      </c>
      <c r="E23" s="52">
        <v>1</v>
      </c>
      <c r="F23" s="6">
        <f t="shared" si="7"/>
        <v>3.0303030303030304E-2</v>
      </c>
      <c r="G23" s="52">
        <f t="shared" si="9"/>
        <v>8</v>
      </c>
      <c r="H23" s="6">
        <f t="shared" si="8"/>
        <v>0.16666666666666666</v>
      </c>
    </row>
    <row r="24" spans="1:45" x14ac:dyDescent="0.25">
      <c r="B24" s="6" t="s">
        <v>74</v>
      </c>
      <c r="C24" s="52">
        <v>13</v>
      </c>
      <c r="D24" s="6">
        <f t="shared" si="6"/>
        <v>0.16049382716049382</v>
      </c>
      <c r="E24" s="52">
        <v>4</v>
      </c>
      <c r="F24" s="6">
        <f t="shared" si="7"/>
        <v>0.12121212121212122</v>
      </c>
      <c r="G24" s="52">
        <f t="shared" si="9"/>
        <v>9</v>
      </c>
      <c r="H24" s="6">
        <f t="shared" si="8"/>
        <v>0.1875</v>
      </c>
    </row>
    <row r="25" spans="1:45" x14ac:dyDescent="0.25">
      <c r="B25" s="6" t="s">
        <v>75</v>
      </c>
      <c r="C25" s="52">
        <v>21</v>
      </c>
      <c r="D25" s="6">
        <f t="shared" si="6"/>
        <v>0.25925925925925924</v>
      </c>
      <c r="E25" s="52">
        <v>12</v>
      </c>
      <c r="F25" s="6">
        <f t="shared" si="7"/>
        <v>0.36363636363636365</v>
      </c>
      <c r="G25" s="52">
        <f t="shared" si="9"/>
        <v>9</v>
      </c>
      <c r="H25" s="6">
        <f t="shared" si="8"/>
        <v>0.1875</v>
      </c>
    </row>
    <row r="26" spans="1:45" x14ac:dyDescent="0.25">
      <c r="B26" s="6" t="s">
        <v>76</v>
      </c>
      <c r="C26" s="52">
        <v>5</v>
      </c>
      <c r="D26" s="6">
        <f t="shared" si="6"/>
        <v>6.1728395061728392E-2</v>
      </c>
      <c r="E26" s="52">
        <v>4</v>
      </c>
      <c r="F26" s="6">
        <f t="shared" si="7"/>
        <v>0.12121212121212122</v>
      </c>
      <c r="G26" s="52">
        <f t="shared" si="9"/>
        <v>1</v>
      </c>
      <c r="H26" s="6">
        <f t="shared" si="8"/>
        <v>2.0833333333333332E-2</v>
      </c>
    </row>
    <row r="27" spans="1:45" x14ac:dyDescent="0.25">
      <c r="B27" s="6" t="s">
        <v>83</v>
      </c>
      <c r="C27" s="52">
        <v>6</v>
      </c>
      <c r="D27" s="6">
        <f t="shared" si="6"/>
        <v>7.407407407407407E-2</v>
      </c>
      <c r="E27" s="52"/>
      <c r="F27" s="6">
        <f t="shared" si="7"/>
        <v>0</v>
      </c>
      <c r="G27" s="52">
        <f t="shared" si="9"/>
        <v>6</v>
      </c>
      <c r="H27" s="6">
        <f t="shared" si="8"/>
        <v>0.125</v>
      </c>
    </row>
    <row r="28" spans="1:45" x14ac:dyDescent="0.25">
      <c r="B28" s="6" t="s">
        <v>241</v>
      </c>
      <c r="C28" s="52">
        <v>2</v>
      </c>
      <c r="D28" s="6">
        <f t="shared" si="6"/>
        <v>2.4691358024691357E-2</v>
      </c>
      <c r="E28" s="52"/>
      <c r="F28" s="6">
        <f t="shared" si="7"/>
        <v>0</v>
      </c>
      <c r="G28" s="52">
        <f t="shared" si="9"/>
        <v>2</v>
      </c>
      <c r="H28" s="6">
        <f t="shared" si="8"/>
        <v>4.1666666666666664E-2</v>
      </c>
    </row>
    <row r="29" spans="1:45" x14ac:dyDescent="0.25">
      <c r="B29" s="6" t="s">
        <v>82</v>
      </c>
      <c r="C29" s="52">
        <v>3</v>
      </c>
      <c r="D29" s="6">
        <f t="shared" si="6"/>
        <v>3.7037037037037035E-2</v>
      </c>
      <c r="E29" s="52"/>
      <c r="F29" s="6">
        <f t="shared" si="7"/>
        <v>0</v>
      </c>
      <c r="G29" s="52">
        <f t="shared" si="9"/>
        <v>3</v>
      </c>
      <c r="H29" s="6">
        <f t="shared" si="8"/>
        <v>6.25E-2</v>
      </c>
    </row>
    <row r="30" spans="1:45" x14ac:dyDescent="0.25">
      <c r="B30" s="6" t="s">
        <v>84</v>
      </c>
      <c r="C30" s="52">
        <v>2</v>
      </c>
      <c r="D30" s="6">
        <f t="shared" si="6"/>
        <v>2.4691358024691357E-2</v>
      </c>
      <c r="E30" s="52"/>
      <c r="F30" s="6">
        <f t="shared" si="7"/>
        <v>0</v>
      </c>
      <c r="G30" s="52">
        <f t="shared" si="9"/>
        <v>2</v>
      </c>
      <c r="H30" s="6">
        <f t="shared" si="8"/>
        <v>4.1666666666666664E-2</v>
      </c>
    </row>
    <row r="31" spans="1:45" x14ac:dyDescent="0.25">
      <c r="B31" s="6" t="s">
        <v>85</v>
      </c>
      <c r="C31" s="52">
        <v>2</v>
      </c>
      <c r="D31" s="6">
        <f t="shared" si="6"/>
        <v>2.4691358024691357E-2</v>
      </c>
      <c r="E31" s="52"/>
      <c r="F31" s="6">
        <f t="shared" si="7"/>
        <v>0</v>
      </c>
      <c r="G31" s="52">
        <f t="shared" si="9"/>
        <v>2</v>
      </c>
      <c r="H31" s="6">
        <f t="shared" si="8"/>
        <v>4.1666666666666664E-2</v>
      </c>
    </row>
    <row r="32" spans="1:45" x14ac:dyDescent="0.25">
      <c r="B32" s="6" t="s">
        <v>77</v>
      </c>
      <c r="C32" s="52">
        <v>4</v>
      </c>
      <c r="D32" s="6">
        <f t="shared" si="6"/>
        <v>4.9382716049382713E-2</v>
      </c>
      <c r="E32" s="52">
        <v>2</v>
      </c>
      <c r="F32" s="6">
        <f t="shared" si="7"/>
        <v>6.0606060606060608E-2</v>
      </c>
      <c r="G32" s="52">
        <f t="shared" si="9"/>
        <v>2</v>
      </c>
      <c r="H32" s="6">
        <f t="shared" si="8"/>
        <v>4.1666666666666664E-2</v>
      </c>
    </row>
    <row r="33" spans="1:45" s="25" customFormat="1" ht="18.75" x14ac:dyDescent="0.3">
      <c r="A33" s="8"/>
      <c r="B33" s="6" t="s">
        <v>78</v>
      </c>
      <c r="C33" s="52">
        <v>4</v>
      </c>
      <c r="D33" s="6">
        <f t="shared" si="6"/>
        <v>4.9382716049382713E-2</v>
      </c>
      <c r="E33" s="52">
        <v>4</v>
      </c>
      <c r="F33" s="6">
        <f t="shared" si="7"/>
        <v>0.12121212121212122</v>
      </c>
      <c r="G33" s="52">
        <f t="shared" si="9"/>
        <v>0</v>
      </c>
      <c r="H33" s="6">
        <f t="shared" si="8"/>
        <v>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45" x14ac:dyDescent="0.25">
      <c r="B34" s="6" t="s">
        <v>79</v>
      </c>
      <c r="C34" s="52">
        <v>3</v>
      </c>
      <c r="D34" s="6">
        <f t="shared" si="6"/>
        <v>3.7037037037037035E-2</v>
      </c>
      <c r="E34" s="52">
        <v>1</v>
      </c>
      <c r="F34" s="6">
        <f t="shared" si="7"/>
        <v>3.0303030303030304E-2</v>
      </c>
      <c r="G34" s="52">
        <f t="shared" si="9"/>
        <v>2</v>
      </c>
      <c r="H34" s="6">
        <f t="shared" si="8"/>
        <v>4.1666666666666664E-2</v>
      </c>
    </row>
    <row r="35" spans="1:45" ht="18.75" x14ac:dyDescent="0.3">
      <c r="B35" s="27" t="s">
        <v>86</v>
      </c>
      <c r="C35" s="53">
        <v>123</v>
      </c>
      <c r="D35" s="27">
        <f t="shared" ref="D35:D62" si="10">C35/$C$35</f>
        <v>1</v>
      </c>
      <c r="E35" s="53">
        <v>28</v>
      </c>
      <c r="F35" s="27">
        <f>E35/E35</f>
        <v>1</v>
      </c>
      <c r="G35" s="53">
        <f t="shared" si="1"/>
        <v>95</v>
      </c>
      <c r="H35" s="27">
        <f>G35/G35</f>
        <v>1</v>
      </c>
    </row>
    <row r="36" spans="1:45" x14ac:dyDescent="0.25">
      <c r="B36" s="16" t="s">
        <v>99</v>
      </c>
      <c r="C36" s="54">
        <v>4</v>
      </c>
      <c r="D36" s="16">
        <f t="shared" si="10"/>
        <v>3.2520325203252036E-2</v>
      </c>
      <c r="E36" s="54"/>
      <c r="F36" s="16">
        <f t="shared" ref="F36:F62" si="11">E36/$E$35</f>
        <v>0</v>
      </c>
      <c r="G36" s="54">
        <f t="shared" si="1"/>
        <v>4</v>
      </c>
      <c r="H36" s="16">
        <f t="shared" ref="H36:H62" si="12">G36/$G$35</f>
        <v>4.2105263157894736E-2</v>
      </c>
    </row>
    <row r="37" spans="1:45" x14ac:dyDescent="0.25">
      <c r="B37" s="16" t="s">
        <v>127</v>
      </c>
      <c r="C37" s="54">
        <v>4</v>
      </c>
      <c r="D37" s="16">
        <f t="shared" si="10"/>
        <v>3.2520325203252036E-2</v>
      </c>
      <c r="E37" s="54"/>
      <c r="F37" s="16">
        <f t="shared" si="11"/>
        <v>0</v>
      </c>
      <c r="G37" s="54">
        <f t="shared" ref="G37:G62" si="13">C37-E37</f>
        <v>4</v>
      </c>
      <c r="H37" s="16">
        <f t="shared" si="12"/>
        <v>4.2105263157894736E-2</v>
      </c>
    </row>
    <row r="38" spans="1:45" x14ac:dyDescent="0.25">
      <c r="B38" s="16" t="s">
        <v>98</v>
      </c>
      <c r="C38" s="54">
        <v>14</v>
      </c>
      <c r="D38" s="16">
        <f t="shared" si="10"/>
        <v>0.11382113821138211</v>
      </c>
      <c r="E38" s="54"/>
      <c r="F38" s="16">
        <f t="shared" si="11"/>
        <v>0</v>
      </c>
      <c r="G38" s="54">
        <f t="shared" si="13"/>
        <v>14</v>
      </c>
      <c r="H38" s="16">
        <f t="shared" si="12"/>
        <v>0.14736842105263157</v>
      </c>
    </row>
    <row r="39" spans="1:45" x14ac:dyDescent="0.25">
      <c r="B39" s="16" t="s">
        <v>87</v>
      </c>
      <c r="C39" s="54">
        <v>3</v>
      </c>
      <c r="D39" s="16">
        <f t="shared" si="10"/>
        <v>2.4390243902439025E-2</v>
      </c>
      <c r="E39" s="54">
        <v>1</v>
      </c>
      <c r="F39" s="16">
        <f t="shared" si="11"/>
        <v>3.5714285714285712E-2</v>
      </c>
      <c r="G39" s="54">
        <f t="shared" si="13"/>
        <v>2</v>
      </c>
      <c r="H39" s="16">
        <f t="shared" si="12"/>
        <v>2.1052631578947368E-2</v>
      </c>
    </row>
    <row r="40" spans="1:45" x14ac:dyDescent="0.25">
      <c r="B40" s="16" t="s">
        <v>258</v>
      </c>
      <c r="C40" s="54">
        <v>1</v>
      </c>
      <c r="D40" s="16">
        <f t="shared" si="10"/>
        <v>8.130081300813009E-3</v>
      </c>
      <c r="E40" s="54"/>
      <c r="F40" s="16">
        <f t="shared" si="11"/>
        <v>0</v>
      </c>
      <c r="G40" s="54">
        <f t="shared" si="13"/>
        <v>1</v>
      </c>
      <c r="H40" s="16">
        <f t="shared" si="12"/>
        <v>1.0526315789473684E-2</v>
      </c>
    </row>
    <row r="41" spans="1:45" x14ac:dyDescent="0.25">
      <c r="B41" s="16" t="s">
        <v>88</v>
      </c>
      <c r="C41" s="54">
        <v>4</v>
      </c>
      <c r="D41" s="16">
        <f t="shared" si="10"/>
        <v>3.2520325203252036E-2</v>
      </c>
      <c r="E41" s="54">
        <v>2</v>
      </c>
      <c r="F41" s="16">
        <f t="shared" si="11"/>
        <v>7.1428571428571425E-2</v>
      </c>
      <c r="G41" s="54">
        <f t="shared" si="13"/>
        <v>2</v>
      </c>
      <c r="H41" s="16">
        <f t="shared" si="12"/>
        <v>2.1052631578947368E-2</v>
      </c>
    </row>
    <row r="42" spans="1:45" x14ac:dyDescent="0.25">
      <c r="B42" s="16" t="s">
        <v>108</v>
      </c>
      <c r="C42" s="54">
        <v>1</v>
      </c>
      <c r="D42" s="16">
        <f t="shared" si="10"/>
        <v>8.130081300813009E-3</v>
      </c>
      <c r="E42" s="54"/>
      <c r="F42" s="16">
        <f t="shared" si="11"/>
        <v>0</v>
      </c>
      <c r="G42" s="54">
        <f t="shared" si="13"/>
        <v>1</v>
      </c>
      <c r="H42" s="16">
        <f t="shared" si="12"/>
        <v>1.0526315789473684E-2</v>
      </c>
    </row>
    <row r="43" spans="1:45" x14ac:dyDescent="0.25">
      <c r="B43" s="16" t="s">
        <v>89</v>
      </c>
      <c r="C43" s="54">
        <v>6</v>
      </c>
      <c r="D43" s="16">
        <f t="shared" si="10"/>
        <v>4.878048780487805E-2</v>
      </c>
      <c r="E43" s="54">
        <v>2</v>
      </c>
      <c r="F43" s="16">
        <f t="shared" si="11"/>
        <v>7.1428571428571425E-2</v>
      </c>
      <c r="G43" s="54">
        <f t="shared" si="13"/>
        <v>4</v>
      </c>
      <c r="H43" s="16">
        <f t="shared" si="12"/>
        <v>4.2105263157894736E-2</v>
      </c>
    </row>
    <row r="44" spans="1:45" x14ac:dyDescent="0.25">
      <c r="B44" s="16" t="s">
        <v>0</v>
      </c>
      <c r="C44" s="54">
        <v>5</v>
      </c>
      <c r="D44" s="16">
        <f t="shared" si="10"/>
        <v>4.065040650406504E-2</v>
      </c>
      <c r="E44" s="54"/>
      <c r="F44" s="16">
        <f t="shared" si="11"/>
        <v>0</v>
      </c>
      <c r="G44" s="54">
        <f t="shared" si="13"/>
        <v>5</v>
      </c>
      <c r="H44" s="16">
        <f t="shared" si="12"/>
        <v>5.2631578947368418E-2</v>
      </c>
    </row>
    <row r="45" spans="1:45" x14ac:dyDescent="0.25">
      <c r="B45" s="16" t="s">
        <v>90</v>
      </c>
      <c r="C45" s="54">
        <v>2</v>
      </c>
      <c r="D45" s="16">
        <f t="shared" si="10"/>
        <v>1.6260162601626018E-2</v>
      </c>
      <c r="E45" s="54"/>
      <c r="F45" s="16">
        <f t="shared" si="11"/>
        <v>0</v>
      </c>
      <c r="G45" s="54">
        <f t="shared" si="13"/>
        <v>2</v>
      </c>
      <c r="H45" s="16">
        <f t="shared" si="12"/>
        <v>2.1052631578947368E-2</v>
      </c>
    </row>
    <row r="46" spans="1:45" x14ac:dyDescent="0.25">
      <c r="B46" s="16" t="s">
        <v>104</v>
      </c>
      <c r="C46" s="54">
        <v>6</v>
      </c>
      <c r="D46" s="16">
        <f t="shared" si="10"/>
        <v>4.878048780487805E-2</v>
      </c>
      <c r="E46" s="54"/>
      <c r="F46" s="16">
        <f t="shared" si="11"/>
        <v>0</v>
      </c>
      <c r="G46" s="54">
        <f t="shared" si="13"/>
        <v>6</v>
      </c>
      <c r="H46" s="16">
        <f t="shared" si="12"/>
        <v>6.3157894736842107E-2</v>
      </c>
    </row>
    <row r="47" spans="1:45" x14ac:dyDescent="0.25">
      <c r="B47" s="16" t="s">
        <v>91</v>
      </c>
      <c r="C47" s="54">
        <v>2</v>
      </c>
      <c r="D47" s="16">
        <f t="shared" si="10"/>
        <v>1.6260162601626018E-2</v>
      </c>
      <c r="E47" s="54">
        <v>2</v>
      </c>
      <c r="F47" s="16">
        <f t="shared" si="11"/>
        <v>7.1428571428571425E-2</v>
      </c>
      <c r="G47" s="54">
        <f t="shared" si="13"/>
        <v>0</v>
      </c>
      <c r="H47" s="16">
        <f t="shared" si="12"/>
        <v>0</v>
      </c>
    </row>
    <row r="48" spans="1:45" x14ac:dyDescent="0.25">
      <c r="B48" s="16" t="s">
        <v>100</v>
      </c>
      <c r="C48" s="54">
        <v>2</v>
      </c>
      <c r="D48" s="16">
        <f t="shared" si="10"/>
        <v>1.6260162601626018E-2</v>
      </c>
      <c r="E48" s="54"/>
      <c r="F48" s="16">
        <f t="shared" si="11"/>
        <v>0</v>
      </c>
      <c r="G48" s="54">
        <f t="shared" si="13"/>
        <v>2</v>
      </c>
      <c r="H48" s="16">
        <f t="shared" si="12"/>
        <v>2.1052631578947368E-2</v>
      </c>
    </row>
    <row r="49" spans="1:45" x14ac:dyDescent="0.25">
      <c r="B49" s="16" t="s">
        <v>101</v>
      </c>
      <c r="C49" s="54">
        <v>3</v>
      </c>
      <c r="D49" s="16">
        <f t="shared" si="10"/>
        <v>2.4390243902439025E-2</v>
      </c>
      <c r="E49" s="54">
        <v>1</v>
      </c>
      <c r="F49" s="16">
        <f t="shared" si="11"/>
        <v>3.5714285714285712E-2</v>
      </c>
      <c r="G49" s="54">
        <f t="shared" si="13"/>
        <v>2</v>
      </c>
      <c r="H49" s="16">
        <f t="shared" si="12"/>
        <v>2.1052631578947368E-2</v>
      </c>
    </row>
    <row r="50" spans="1:45" x14ac:dyDescent="0.25">
      <c r="B50" s="16" t="s">
        <v>103</v>
      </c>
      <c r="C50" s="54">
        <v>1</v>
      </c>
      <c r="D50" s="16">
        <f t="shared" si="10"/>
        <v>8.130081300813009E-3</v>
      </c>
      <c r="E50" s="54"/>
      <c r="F50" s="16">
        <f t="shared" si="11"/>
        <v>0</v>
      </c>
      <c r="G50" s="54">
        <f t="shared" si="13"/>
        <v>1</v>
      </c>
      <c r="H50" s="16">
        <f t="shared" si="12"/>
        <v>1.0526315789473684E-2</v>
      </c>
    </row>
    <row r="51" spans="1:45" x14ac:dyDescent="0.25">
      <c r="B51" s="16" t="s">
        <v>92</v>
      </c>
      <c r="C51" s="54">
        <v>2</v>
      </c>
      <c r="D51" s="16">
        <f t="shared" si="10"/>
        <v>1.6260162601626018E-2</v>
      </c>
      <c r="E51" s="54">
        <v>1</v>
      </c>
      <c r="F51" s="16">
        <f t="shared" si="11"/>
        <v>3.5714285714285712E-2</v>
      </c>
      <c r="G51" s="54">
        <f t="shared" si="13"/>
        <v>1</v>
      </c>
      <c r="H51" s="16">
        <f t="shared" si="12"/>
        <v>1.0526315789473684E-2</v>
      </c>
    </row>
    <row r="52" spans="1:45" x14ac:dyDescent="0.25">
      <c r="B52" s="16" t="s">
        <v>93</v>
      </c>
      <c r="C52" s="54">
        <v>17</v>
      </c>
      <c r="D52" s="16">
        <f t="shared" si="10"/>
        <v>0.13821138211382114</v>
      </c>
      <c r="E52" s="54">
        <v>8</v>
      </c>
      <c r="F52" s="16">
        <f t="shared" si="11"/>
        <v>0.2857142857142857</v>
      </c>
      <c r="G52" s="54">
        <f t="shared" si="13"/>
        <v>9</v>
      </c>
      <c r="H52" s="16">
        <f t="shared" si="12"/>
        <v>9.4736842105263161E-2</v>
      </c>
    </row>
    <row r="53" spans="1:45" x14ac:dyDescent="0.25">
      <c r="B53" s="16" t="s">
        <v>256</v>
      </c>
      <c r="C53" s="54">
        <v>1</v>
      </c>
      <c r="D53" s="16">
        <f t="shared" si="10"/>
        <v>8.130081300813009E-3</v>
      </c>
      <c r="E53" s="54"/>
      <c r="F53" s="16">
        <f t="shared" si="11"/>
        <v>0</v>
      </c>
      <c r="G53" s="54">
        <f t="shared" si="13"/>
        <v>1</v>
      </c>
      <c r="H53" s="16">
        <f t="shared" si="12"/>
        <v>1.0526315789473684E-2</v>
      </c>
    </row>
    <row r="54" spans="1:45" x14ac:dyDescent="0.25">
      <c r="B54" s="16" t="s">
        <v>94</v>
      </c>
      <c r="C54" s="54">
        <v>3</v>
      </c>
      <c r="D54" s="16">
        <f t="shared" si="10"/>
        <v>2.4390243902439025E-2</v>
      </c>
      <c r="E54" s="54">
        <v>2</v>
      </c>
      <c r="F54" s="16">
        <f t="shared" si="11"/>
        <v>7.1428571428571425E-2</v>
      </c>
      <c r="G54" s="54">
        <f t="shared" si="13"/>
        <v>1</v>
      </c>
      <c r="H54" s="16">
        <f t="shared" si="12"/>
        <v>1.0526315789473684E-2</v>
      </c>
    </row>
    <row r="55" spans="1:45" x14ac:dyDescent="0.25">
      <c r="B55" s="16" t="s">
        <v>107</v>
      </c>
      <c r="C55" s="54">
        <v>2</v>
      </c>
      <c r="D55" s="16">
        <f t="shared" si="10"/>
        <v>1.6260162601626018E-2</v>
      </c>
      <c r="E55" s="54"/>
      <c r="F55" s="16">
        <f t="shared" si="11"/>
        <v>0</v>
      </c>
      <c r="G55" s="54">
        <f t="shared" si="13"/>
        <v>2</v>
      </c>
      <c r="H55" s="16">
        <f t="shared" si="12"/>
        <v>2.1052631578947368E-2</v>
      </c>
    </row>
    <row r="56" spans="1:45" x14ac:dyDescent="0.25">
      <c r="B56" s="16" t="s">
        <v>105</v>
      </c>
      <c r="C56" s="54">
        <v>1</v>
      </c>
      <c r="D56" s="16">
        <f t="shared" si="10"/>
        <v>8.130081300813009E-3</v>
      </c>
      <c r="E56" s="54"/>
      <c r="F56" s="16">
        <f t="shared" si="11"/>
        <v>0</v>
      </c>
      <c r="G56" s="54">
        <f t="shared" si="13"/>
        <v>1</v>
      </c>
      <c r="H56" s="16">
        <f t="shared" si="12"/>
        <v>1.0526315789473684E-2</v>
      </c>
    </row>
    <row r="57" spans="1:45" x14ac:dyDescent="0.25">
      <c r="B57" s="16" t="s">
        <v>95</v>
      </c>
      <c r="C57" s="54">
        <v>10</v>
      </c>
      <c r="D57" s="16">
        <f t="shared" si="10"/>
        <v>8.1300813008130079E-2</v>
      </c>
      <c r="E57" s="54">
        <v>3</v>
      </c>
      <c r="F57" s="16">
        <f t="shared" si="11"/>
        <v>0.10714285714285714</v>
      </c>
      <c r="G57" s="54">
        <f t="shared" si="13"/>
        <v>7</v>
      </c>
      <c r="H57" s="16">
        <f t="shared" si="12"/>
        <v>7.3684210526315783E-2</v>
      </c>
    </row>
    <row r="58" spans="1:45" s="25" customFormat="1" ht="18.75" x14ac:dyDescent="0.3">
      <c r="A58" s="8"/>
      <c r="B58" s="16" t="s">
        <v>257</v>
      </c>
      <c r="C58" s="54">
        <v>1</v>
      </c>
      <c r="D58" s="16">
        <f t="shared" si="10"/>
        <v>8.130081300813009E-3</v>
      </c>
      <c r="E58" s="54"/>
      <c r="F58" s="16">
        <f t="shared" si="11"/>
        <v>0</v>
      </c>
      <c r="G58" s="54">
        <f t="shared" si="13"/>
        <v>1</v>
      </c>
      <c r="H58" s="16">
        <f t="shared" si="12"/>
        <v>1.0526315789473684E-2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x14ac:dyDescent="0.25">
      <c r="B59" s="16" t="s">
        <v>96</v>
      </c>
      <c r="C59" s="54">
        <v>6</v>
      </c>
      <c r="D59" s="16">
        <f t="shared" si="10"/>
        <v>4.878048780487805E-2</v>
      </c>
      <c r="E59" s="54">
        <v>2</v>
      </c>
      <c r="F59" s="16">
        <f t="shared" si="11"/>
        <v>7.1428571428571425E-2</v>
      </c>
      <c r="G59" s="54">
        <f t="shared" si="13"/>
        <v>4</v>
      </c>
      <c r="H59" s="16">
        <f t="shared" si="12"/>
        <v>4.2105263157894736E-2</v>
      </c>
    </row>
    <row r="60" spans="1:45" x14ac:dyDescent="0.25">
      <c r="B60" s="16" t="s">
        <v>106</v>
      </c>
      <c r="C60" s="54">
        <v>1</v>
      </c>
      <c r="D60" s="16">
        <f t="shared" si="10"/>
        <v>8.130081300813009E-3</v>
      </c>
      <c r="E60" s="54"/>
      <c r="F60" s="16">
        <f t="shared" si="11"/>
        <v>0</v>
      </c>
      <c r="G60" s="54">
        <f t="shared" si="13"/>
        <v>1</v>
      </c>
      <c r="H60" s="16">
        <f t="shared" si="12"/>
        <v>1.0526315789473684E-2</v>
      </c>
    </row>
    <row r="61" spans="1:45" x14ac:dyDescent="0.25">
      <c r="B61" s="16" t="s">
        <v>102</v>
      </c>
      <c r="C61" s="54">
        <v>1</v>
      </c>
      <c r="D61" s="16">
        <f t="shared" si="10"/>
        <v>8.130081300813009E-3</v>
      </c>
      <c r="E61" s="54"/>
      <c r="F61" s="16">
        <f t="shared" si="11"/>
        <v>0</v>
      </c>
      <c r="G61" s="54">
        <f t="shared" si="13"/>
        <v>1</v>
      </c>
      <c r="H61" s="16">
        <f t="shared" si="12"/>
        <v>1.0526315789473684E-2</v>
      </c>
    </row>
    <row r="62" spans="1:45" x14ac:dyDescent="0.25">
      <c r="B62" s="16" t="s">
        <v>97</v>
      </c>
      <c r="C62" s="54">
        <v>20</v>
      </c>
      <c r="D62" s="16">
        <f t="shared" si="10"/>
        <v>0.16260162601626016</v>
      </c>
      <c r="E62" s="54">
        <v>4</v>
      </c>
      <c r="F62" s="16">
        <f t="shared" si="11"/>
        <v>0.14285714285714285</v>
      </c>
      <c r="G62" s="54">
        <f t="shared" si="13"/>
        <v>16</v>
      </c>
      <c r="H62" s="16">
        <f t="shared" si="12"/>
        <v>0.16842105263157894</v>
      </c>
    </row>
    <row r="63" spans="1:45" ht="18.75" x14ac:dyDescent="0.3">
      <c r="B63" s="28" t="s">
        <v>109</v>
      </c>
      <c r="C63" s="55">
        <v>125</v>
      </c>
      <c r="D63" s="28">
        <f>C63/$C$63</f>
        <v>1</v>
      </c>
      <c r="E63" s="55">
        <v>48</v>
      </c>
      <c r="F63" s="28">
        <f>E63/E63</f>
        <v>1</v>
      </c>
      <c r="G63" s="55">
        <f>C63-E63</f>
        <v>77</v>
      </c>
      <c r="H63" s="28">
        <f>G63/G63</f>
        <v>1</v>
      </c>
    </row>
    <row r="64" spans="1:45" x14ac:dyDescent="0.25">
      <c r="B64" s="17" t="s">
        <v>259</v>
      </c>
      <c r="C64" s="56">
        <v>1</v>
      </c>
      <c r="D64" s="17">
        <f>C64/$C$63</f>
        <v>8.0000000000000002E-3</v>
      </c>
      <c r="E64" s="56"/>
      <c r="F64" s="17">
        <f>E64/$E$63</f>
        <v>0</v>
      </c>
      <c r="G64" s="56">
        <f>C64-E64</f>
        <v>1</v>
      </c>
      <c r="H64" s="17">
        <f>G64/$G$63</f>
        <v>1.2987012987012988E-2</v>
      </c>
    </row>
    <row r="65" spans="2:8" x14ac:dyDescent="0.25">
      <c r="B65" s="17" t="s">
        <v>110</v>
      </c>
      <c r="C65" s="56">
        <v>8</v>
      </c>
      <c r="D65" s="17">
        <f>C65/$C$63</f>
        <v>6.4000000000000001E-2</v>
      </c>
      <c r="E65" s="56">
        <v>2</v>
      </c>
      <c r="F65" s="17">
        <f t="shared" ref="F65:F82" si="14">E65/$E$63</f>
        <v>4.1666666666666664E-2</v>
      </c>
      <c r="G65" s="56">
        <f t="shared" ref="G65:G82" si="15">C65-E65</f>
        <v>6</v>
      </c>
      <c r="H65" s="17">
        <f t="shared" ref="H65:H82" si="16">G65/$G$63</f>
        <v>7.792207792207792E-2</v>
      </c>
    </row>
    <row r="66" spans="2:8" x14ac:dyDescent="0.25">
      <c r="B66" s="17" t="s">
        <v>126</v>
      </c>
      <c r="C66" s="56">
        <v>3</v>
      </c>
      <c r="D66" s="17">
        <f>C66/$C$63</f>
        <v>2.4E-2</v>
      </c>
      <c r="E66" s="56"/>
      <c r="F66" s="17">
        <f t="shared" si="14"/>
        <v>0</v>
      </c>
      <c r="G66" s="56">
        <f t="shared" si="15"/>
        <v>3</v>
      </c>
      <c r="H66" s="17">
        <f t="shared" si="16"/>
        <v>3.896103896103896E-2</v>
      </c>
    </row>
    <row r="67" spans="2:8" x14ac:dyDescent="0.25">
      <c r="B67" s="17" t="s">
        <v>111</v>
      </c>
      <c r="C67" s="56">
        <v>4</v>
      </c>
      <c r="D67" s="17">
        <f>C67/$C$63</f>
        <v>3.2000000000000001E-2</v>
      </c>
      <c r="E67" s="56">
        <v>2</v>
      </c>
      <c r="F67" s="17">
        <f t="shared" si="14"/>
        <v>4.1666666666666664E-2</v>
      </c>
      <c r="G67" s="56">
        <f t="shared" si="15"/>
        <v>2</v>
      </c>
      <c r="H67" s="17">
        <f t="shared" si="16"/>
        <v>2.5974025974025976E-2</v>
      </c>
    </row>
    <row r="68" spans="2:8" x14ac:dyDescent="0.25">
      <c r="B68" s="17" t="s">
        <v>128</v>
      </c>
      <c r="C68" s="56">
        <v>2</v>
      </c>
      <c r="D68" s="17">
        <f>C68/$C$63</f>
        <v>1.6E-2</v>
      </c>
      <c r="E68" s="56"/>
      <c r="F68" s="17">
        <f t="shared" si="14"/>
        <v>0</v>
      </c>
      <c r="G68" s="56">
        <f t="shared" si="15"/>
        <v>2</v>
      </c>
      <c r="H68" s="17">
        <f t="shared" si="16"/>
        <v>2.5974025974025976E-2</v>
      </c>
    </row>
    <row r="69" spans="2:8" x14ac:dyDescent="0.25">
      <c r="B69" s="17" t="s">
        <v>112</v>
      </c>
      <c r="C69" s="56">
        <v>4</v>
      </c>
      <c r="D69" s="17">
        <f>C69/$C$63</f>
        <v>3.2000000000000001E-2</v>
      </c>
      <c r="E69" s="56">
        <v>2</v>
      </c>
      <c r="F69" s="17">
        <f t="shared" si="14"/>
        <v>4.1666666666666664E-2</v>
      </c>
      <c r="G69" s="56">
        <f t="shared" si="15"/>
        <v>2</v>
      </c>
      <c r="H69" s="17">
        <f t="shared" si="16"/>
        <v>2.5974025974025976E-2</v>
      </c>
    </row>
    <row r="70" spans="2:8" x14ac:dyDescent="0.25">
      <c r="B70" s="17" t="s">
        <v>113</v>
      </c>
      <c r="C70" s="56">
        <v>18</v>
      </c>
      <c r="D70" s="17">
        <f>C70/$C$63</f>
        <v>0.14399999999999999</v>
      </c>
      <c r="E70" s="56">
        <v>10</v>
      </c>
      <c r="F70" s="17">
        <f t="shared" si="14"/>
        <v>0.20833333333333334</v>
      </c>
      <c r="G70" s="56">
        <f t="shared" si="15"/>
        <v>8</v>
      </c>
      <c r="H70" s="17">
        <f t="shared" si="16"/>
        <v>0.1038961038961039</v>
      </c>
    </row>
    <row r="71" spans="2:8" x14ac:dyDescent="0.25">
      <c r="B71" s="17" t="s">
        <v>114</v>
      </c>
      <c r="C71" s="56">
        <v>11</v>
      </c>
      <c r="D71" s="17">
        <f>C71/$C$63</f>
        <v>8.7999999999999995E-2</v>
      </c>
      <c r="E71" s="56">
        <v>7</v>
      </c>
      <c r="F71" s="17">
        <f t="shared" si="14"/>
        <v>0.14583333333333334</v>
      </c>
      <c r="G71" s="56">
        <f t="shared" si="15"/>
        <v>4</v>
      </c>
      <c r="H71" s="17">
        <f t="shared" si="16"/>
        <v>5.1948051948051951E-2</v>
      </c>
    </row>
    <row r="72" spans="2:8" x14ac:dyDescent="0.25">
      <c r="B72" s="17" t="s">
        <v>123</v>
      </c>
      <c r="C72" s="56">
        <v>1</v>
      </c>
      <c r="D72" s="17">
        <f>C72/$C$63</f>
        <v>8.0000000000000002E-3</v>
      </c>
      <c r="E72" s="56"/>
      <c r="F72" s="17">
        <f t="shared" si="14"/>
        <v>0</v>
      </c>
      <c r="G72" s="56">
        <f t="shared" si="15"/>
        <v>1</v>
      </c>
      <c r="H72" s="17">
        <f t="shared" si="16"/>
        <v>1.2987012987012988E-2</v>
      </c>
    </row>
    <row r="73" spans="2:8" x14ac:dyDescent="0.25">
      <c r="B73" s="17" t="s">
        <v>115</v>
      </c>
      <c r="C73" s="56">
        <v>2</v>
      </c>
      <c r="D73" s="17">
        <f>C73/$C$63</f>
        <v>1.6E-2</v>
      </c>
      <c r="E73" s="56">
        <v>1</v>
      </c>
      <c r="F73" s="17">
        <f t="shared" si="14"/>
        <v>2.0833333333333332E-2</v>
      </c>
      <c r="G73" s="56">
        <f t="shared" si="15"/>
        <v>1</v>
      </c>
      <c r="H73" s="17">
        <f t="shared" si="16"/>
        <v>1.2987012987012988E-2</v>
      </c>
    </row>
    <row r="74" spans="2:8" x14ac:dyDescent="0.25">
      <c r="B74" s="17" t="s">
        <v>116</v>
      </c>
      <c r="C74" s="56">
        <v>14</v>
      </c>
      <c r="D74" s="17">
        <f>C74/$C$63</f>
        <v>0.112</v>
      </c>
      <c r="E74" s="56">
        <v>7</v>
      </c>
      <c r="F74" s="17">
        <f t="shared" si="14"/>
        <v>0.14583333333333334</v>
      </c>
      <c r="G74" s="56">
        <f t="shared" si="15"/>
        <v>7</v>
      </c>
      <c r="H74" s="17">
        <f t="shared" si="16"/>
        <v>9.0909090909090912E-2</v>
      </c>
    </row>
    <row r="75" spans="2:8" x14ac:dyDescent="0.25">
      <c r="B75" s="17" t="s">
        <v>117</v>
      </c>
      <c r="C75" s="56">
        <v>1</v>
      </c>
      <c r="D75" s="17">
        <f>C75/$C$63</f>
        <v>8.0000000000000002E-3</v>
      </c>
      <c r="E75" s="56"/>
      <c r="F75" s="17">
        <f t="shared" si="14"/>
        <v>0</v>
      </c>
      <c r="G75" s="56">
        <f t="shared" si="15"/>
        <v>1</v>
      </c>
      <c r="H75" s="17">
        <f t="shared" si="16"/>
        <v>1.2987012987012988E-2</v>
      </c>
    </row>
    <row r="76" spans="2:8" x14ac:dyDescent="0.25">
      <c r="B76" s="17" t="s">
        <v>118</v>
      </c>
      <c r="C76" s="56">
        <v>26</v>
      </c>
      <c r="D76" s="17">
        <f>C76/$C$63</f>
        <v>0.20799999999999999</v>
      </c>
      <c r="E76" s="56">
        <v>8</v>
      </c>
      <c r="F76" s="17">
        <f t="shared" si="14"/>
        <v>0.16666666666666666</v>
      </c>
      <c r="G76" s="56">
        <f t="shared" si="15"/>
        <v>18</v>
      </c>
      <c r="H76" s="17">
        <f t="shared" si="16"/>
        <v>0.23376623376623376</v>
      </c>
    </row>
    <row r="77" spans="2:8" x14ac:dyDescent="0.25">
      <c r="B77" s="17" t="s">
        <v>119</v>
      </c>
      <c r="C77" s="56">
        <v>2</v>
      </c>
      <c r="D77" s="17">
        <f>C77/$C$63</f>
        <v>1.6E-2</v>
      </c>
      <c r="E77" s="56">
        <v>2</v>
      </c>
      <c r="F77" s="17">
        <f t="shared" si="14"/>
        <v>4.1666666666666664E-2</v>
      </c>
      <c r="G77" s="56">
        <f t="shared" si="15"/>
        <v>0</v>
      </c>
      <c r="H77" s="17">
        <f t="shared" si="16"/>
        <v>0</v>
      </c>
    </row>
    <row r="78" spans="2:8" x14ac:dyDescent="0.25">
      <c r="B78" s="17" t="s">
        <v>124</v>
      </c>
      <c r="C78" s="56">
        <v>1</v>
      </c>
      <c r="D78" s="17">
        <f>C78/$C$63</f>
        <v>8.0000000000000002E-3</v>
      </c>
      <c r="E78" s="56"/>
      <c r="F78" s="17">
        <f t="shared" si="14"/>
        <v>0</v>
      </c>
      <c r="G78" s="56">
        <f t="shared" si="15"/>
        <v>1</v>
      </c>
      <c r="H78" s="17">
        <f t="shared" si="16"/>
        <v>1.2987012987012988E-2</v>
      </c>
    </row>
    <row r="79" spans="2:8" x14ac:dyDescent="0.25">
      <c r="B79" s="17" t="s">
        <v>120</v>
      </c>
      <c r="C79" s="56">
        <v>11</v>
      </c>
      <c r="D79" s="17">
        <f>C79/$C$63</f>
        <v>8.7999999999999995E-2</v>
      </c>
      <c r="E79" s="56">
        <v>1</v>
      </c>
      <c r="F79" s="17">
        <f t="shared" si="14"/>
        <v>2.0833333333333332E-2</v>
      </c>
      <c r="G79" s="56">
        <f t="shared" si="15"/>
        <v>10</v>
      </c>
      <c r="H79" s="17">
        <f t="shared" si="16"/>
        <v>0.12987012987012986</v>
      </c>
    </row>
    <row r="80" spans="2:8" x14ac:dyDescent="0.25">
      <c r="B80" s="17" t="s">
        <v>121</v>
      </c>
      <c r="C80" s="56">
        <v>7</v>
      </c>
      <c r="D80" s="17">
        <f>C80/$C$63</f>
        <v>5.6000000000000001E-2</v>
      </c>
      <c r="E80" s="56">
        <v>4</v>
      </c>
      <c r="F80" s="17">
        <f t="shared" si="14"/>
        <v>8.3333333333333329E-2</v>
      </c>
      <c r="G80" s="56">
        <f t="shared" si="15"/>
        <v>3</v>
      </c>
      <c r="H80" s="17">
        <f t="shared" si="16"/>
        <v>3.896103896103896E-2</v>
      </c>
    </row>
    <row r="81" spans="2:8" x14ac:dyDescent="0.25">
      <c r="B81" s="17" t="s">
        <v>125</v>
      </c>
      <c r="C81" s="56">
        <v>4</v>
      </c>
      <c r="D81" s="17">
        <f>C81/$C$63</f>
        <v>3.2000000000000001E-2</v>
      </c>
      <c r="E81" s="56"/>
      <c r="F81" s="17">
        <f t="shared" si="14"/>
        <v>0</v>
      </c>
      <c r="G81" s="56">
        <f t="shared" si="15"/>
        <v>4</v>
      </c>
      <c r="H81" s="17">
        <f t="shared" si="16"/>
        <v>5.1948051948051951E-2</v>
      </c>
    </row>
    <row r="82" spans="2:8" x14ac:dyDescent="0.25">
      <c r="B82" s="17" t="s">
        <v>122</v>
      </c>
      <c r="C82" s="56">
        <v>5</v>
      </c>
      <c r="D82" s="17">
        <f>C82/$C$63</f>
        <v>0.04</v>
      </c>
      <c r="E82" s="56">
        <v>2</v>
      </c>
      <c r="F82" s="17">
        <f t="shared" si="14"/>
        <v>4.1666666666666664E-2</v>
      </c>
      <c r="G82" s="56">
        <f t="shared" si="15"/>
        <v>3</v>
      </c>
      <c r="H82" s="17">
        <f t="shared" si="16"/>
        <v>3.896103896103896E-2</v>
      </c>
    </row>
    <row r="83" spans="2:8" ht="18.75" x14ac:dyDescent="0.3">
      <c r="B83" s="29" t="s">
        <v>129</v>
      </c>
      <c r="C83" s="57">
        <v>137</v>
      </c>
      <c r="D83" s="29">
        <f>C83/$C$83</f>
        <v>1</v>
      </c>
      <c r="E83" s="57">
        <v>40</v>
      </c>
      <c r="F83" s="29">
        <f>E83/E83</f>
        <v>1</v>
      </c>
      <c r="G83" s="57">
        <f>C83-E83</f>
        <v>97</v>
      </c>
      <c r="H83" s="29">
        <f>G83/G83</f>
        <v>1</v>
      </c>
    </row>
    <row r="84" spans="2:8" x14ac:dyDescent="0.25">
      <c r="B84" s="18" t="s">
        <v>130</v>
      </c>
      <c r="C84" s="58">
        <v>4</v>
      </c>
      <c r="D84" s="18">
        <f>C84/$C$83</f>
        <v>2.9197080291970802E-2</v>
      </c>
      <c r="E84" s="58">
        <v>2</v>
      </c>
      <c r="F84" s="18">
        <f>E84/$E$83</f>
        <v>0.05</v>
      </c>
      <c r="G84" s="58">
        <f>C84-E84</f>
        <v>2</v>
      </c>
      <c r="H84" s="18">
        <f>G84/$G$83</f>
        <v>2.0618556701030927E-2</v>
      </c>
    </row>
    <row r="85" spans="2:8" x14ac:dyDescent="0.25">
      <c r="B85" s="18" t="s">
        <v>131</v>
      </c>
      <c r="C85" s="58">
        <v>4</v>
      </c>
      <c r="D85" s="18">
        <f>C85/$C$83</f>
        <v>2.9197080291970802E-2</v>
      </c>
      <c r="E85" s="58">
        <v>3</v>
      </c>
      <c r="F85" s="18">
        <f t="shared" ref="F85:F103" si="17">E85/$E$83</f>
        <v>7.4999999999999997E-2</v>
      </c>
      <c r="G85" s="58">
        <f t="shared" ref="G85:G103" si="18">C85-E85</f>
        <v>1</v>
      </c>
      <c r="H85" s="18">
        <f t="shared" ref="H85:H103" si="19">G85/$G$83</f>
        <v>1.0309278350515464E-2</v>
      </c>
    </row>
    <row r="86" spans="2:8" x14ac:dyDescent="0.25">
      <c r="B86" s="18" t="s">
        <v>132</v>
      </c>
      <c r="C86" s="58">
        <v>1</v>
      </c>
      <c r="D86" s="18">
        <f>C86/$C$83</f>
        <v>7.2992700729927005E-3</v>
      </c>
      <c r="E86" s="58">
        <v>1</v>
      </c>
      <c r="F86" s="18">
        <f t="shared" si="17"/>
        <v>2.5000000000000001E-2</v>
      </c>
      <c r="G86" s="58">
        <f t="shared" si="18"/>
        <v>0</v>
      </c>
      <c r="H86" s="18">
        <f t="shared" si="19"/>
        <v>0</v>
      </c>
    </row>
    <row r="87" spans="2:8" x14ac:dyDescent="0.25">
      <c r="B87" s="18" t="s">
        <v>133</v>
      </c>
      <c r="C87" s="58">
        <v>4</v>
      </c>
      <c r="D87" s="18">
        <f>C87/$C$83</f>
        <v>2.9197080291970802E-2</v>
      </c>
      <c r="E87" s="58">
        <v>1</v>
      </c>
      <c r="F87" s="18">
        <f t="shared" si="17"/>
        <v>2.5000000000000001E-2</v>
      </c>
      <c r="G87" s="58">
        <f t="shared" si="18"/>
        <v>3</v>
      </c>
      <c r="H87" s="18">
        <f t="shared" si="19"/>
        <v>3.0927835051546393E-2</v>
      </c>
    </row>
    <row r="88" spans="2:8" x14ac:dyDescent="0.25">
      <c r="B88" s="18" t="s">
        <v>134</v>
      </c>
      <c r="C88" s="58">
        <v>2</v>
      </c>
      <c r="D88" s="18">
        <f>C88/$C$83</f>
        <v>1.4598540145985401E-2</v>
      </c>
      <c r="E88" s="58">
        <v>2</v>
      </c>
      <c r="F88" s="18">
        <f t="shared" si="17"/>
        <v>0.05</v>
      </c>
      <c r="G88" s="58">
        <f t="shared" si="18"/>
        <v>0</v>
      </c>
      <c r="H88" s="18">
        <f t="shared" si="19"/>
        <v>0</v>
      </c>
    </row>
    <row r="89" spans="2:8" x14ac:dyDescent="0.25">
      <c r="B89" s="18" t="s">
        <v>146</v>
      </c>
      <c r="C89" s="58">
        <v>4</v>
      </c>
      <c r="D89" s="18">
        <f>C89/$C$83</f>
        <v>2.9197080291970802E-2</v>
      </c>
      <c r="E89" s="58">
        <v>2</v>
      </c>
      <c r="F89" s="18">
        <f t="shared" si="17"/>
        <v>0.05</v>
      </c>
      <c r="G89" s="58">
        <f t="shared" si="18"/>
        <v>2</v>
      </c>
      <c r="H89" s="18">
        <f t="shared" si="19"/>
        <v>2.0618556701030927E-2</v>
      </c>
    </row>
    <row r="90" spans="2:8" x14ac:dyDescent="0.25">
      <c r="B90" s="18" t="s">
        <v>145</v>
      </c>
      <c r="C90" s="58">
        <v>3</v>
      </c>
      <c r="D90" s="18">
        <f>C90/$C$83</f>
        <v>2.1897810218978103E-2</v>
      </c>
      <c r="E90" s="58"/>
      <c r="F90" s="18">
        <f t="shared" si="17"/>
        <v>0</v>
      </c>
      <c r="G90" s="58">
        <f t="shared" si="18"/>
        <v>3</v>
      </c>
      <c r="H90" s="18">
        <f t="shared" si="19"/>
        <v>3.0927835051546393E-2</v>
      </c>
    </row>
    <row r="91" spans="2:8" x14ac:dyDescent="0.25">
      <c r="B91" s="18" t="s">
        <v>242</v>
      </c>
      <c r="C91" s="58">
        <v>7</v>
      </c>
      <c r="D91" s="18">
        <f>C91/$C$83</f>
        <v>5.1094890510948905E-2</v>
      </c>
      <c r="E91" s="58">
        <v>2</v>
      </c>
      <c r="F91" s="18">
        <f t="shared" si="17"/>
        <v>0.05</v>
      </c>
      <c r="G91" s="58">
        <f t="shared" si="18"/>
        <v>5</v>
      </c>
      <c r="H91" s="18">
        <f t="shared" si="19"/>
        <v>5.1546391752577317E-2</v>
      </c>
    </row>
    <row r="92" spans="2:8" x14ac:dyDescent="0.25">
      <c r="B92" s="18" t="s">
        <v>135</v>
      </c>
      <c r="C92" s="58">
        <v>11</v>
      </c>
      <c r="D92" s="18">
        <f>C92/$C$83</f>
        <v>8.0291970802919707E-2</v>
      </c>
      <c r="E92" s="58">
        <v>5</v>
      </c>
      <c r="F92" s="18">
        <f t="shared" si="17"/>
        <v>0.125</v>
      </c>
      <c r="G92" s="58">
        <f t="shared" si="18"/>
        <v>6</v>
      </c>
      <c r="H92" s="18">
        <f t="shared" si="19"/>
        <v>6.1855670103092786E-2</v>
      </c>
    </row>
    <row r="93" spans="2:8" x14ac:dyDescent="0.25">
      <c r="B93" s="18" t="s">
        <v>147</v>
      </c>
      <c r="C93" s="58">
        <v>1</v>
      </c>
      <c r="D93" s="18">
        <f>C93/$C$83</f>
        <v>7.2992700729927005E-3</v>
      </c>
      <c r="E93" s="58"/>
      <c r="F93" s="18">
        <f t="shared" si="17"/>
        <v>0</v>
      </c>
      <c r="G93" s="58">
        <f t="shared" si="18"/>
        <v>1</v>
      </c>
      <c r="H93" s="18">
        <f t="shared" si="19"/>
        <v>1.0309278350515464E-2</v>
      </c>
    </row>
    <row r="94" spans="2:8" x14ac:dyDescent="0.25">
      <c r="B94" s="18" t="s">
        <v>144</v>
      </c>
      <c r="C94" s="58">
        <v>17</v>
      </c>
      <c r="D94" s="18">
        <f>C94/$C$83</f>
        <v>0.12408759124087591</v>
      </c>
      <c r="E94" s="58"/>
      <c r="F94" s="18">
        <f t="shared" si="17"/>
        <v>0</v>
      </c>
      <c r="G94" s="58">
        <f t="shared" si="18"/>
        <v>17</v>
      </c>
      <c r="H94" s="18">
        <f t="shared" si="19"/>
        <v>0.17525773195876287</v>
      </c>
    </row>
    <row r="95" spans="2:8" x14ac:dyDescent="0.25">
      <c r="B95" s="18" t="s">
        <v>136</v>
      </c>
      <c r="C95" s="58">
        <v>41</v>
      </c>
      <c r="D95" s="18">
        <f>C95/$C$83</f>
        <v>0.29927007299270075</v>
      </c>
      <c r="E95" s="58">
        <v>13</v>
      </c>
      <c r="F95" s="18">
        <f t="shared" si="17"/>
        <v>0.32500000000000001</v>
      </c>
      <c r="G95" s="58">
        <f t="shared" si="18"/>
        <v>28</v>
      </c>
      <c r="H95" s="18">
        <f t="shared" si="19"/>
        <v>0.28865979381443296</v>
      </c>
    </row>
    <row r="96" spans="2:8" x14ac:dyDescent="0.25">
      <c r="B96" s="18" t="s">
        <v>143</v>
      </c>
      <c r="C96" s="58">
        <v>5</v>
      </c>
      <c r="D96" s="18">
        <f>C96/$C$83</f>
        <v>3.6496350364963501E-2</v>
      </c>
      <c r="E96" s="58"/>
      <c r="F96" s="18">
        <f t="shared" si="17"/>
        <v>0</v>
      </c>
      <c r="G96" s="58">
        <f t="shared" si="18"/>
        <v>5</v>
      </c>
      <c r="H96" s="18">
        <f t="shared" si="19"/>
        <v>5.1546391752577317E-2</v>
      </c>
    </row>
    <row r="97" spans="1:45" x14ac:dyDescent="0.25">
      <c r="B97" s="18" t="s">
        <v>137</v>
      </c>
      <c r="C97" s="58">
        <v>5</v>
      </c>
      <c r="D97" s="18">
        <f>C97/$C$83</f>
        <v>3.6496350364963501E-2</v>
      </c>
      <c r="E97" s="58">
        <v>1</v>
      </c>
      <c r="F97" s="18">
        <f t="shared" si="17"/>
        <v>2.5000000000000001E-2</v>
      </c>
      <c r="G97" s="58">
        <f t="shared" si="18"/>
        <v>4</v>
      </c>
      <c r="H97" s="18">
        <f t="shared" si="19"/>
        <v>4.1237113402061855E-2</v>
      </c>
    </row>
    <row r="98" spans="1:45" s="25" customFormat="1" ht="18.75" x14ac:dyDescent="0.3">
      <c r="A98" s="8"/>
      <c r="B98" s="18" t="s">
        <v>251</v>
      </c>
      <c r="C98" s="58">
        <v>1</v>
      </c>
      <c r="D98" s="18">
        <f>C98/$C$83</f>
        <v>7.2992700729927005E-3</v>
      </c>
      <c r="E98" s="58"/>
      <c r="F98" s="18">
        <f t="shared" si="17"/>
        <v>0</v>
      </c>
      <c r="G98" s="58">
        <f t="shared" si="18"/>
        <v>1</v>
      </c>
      <c r="H98" s="18">
        <f t="shared" si="19"/>
        <v>1.0309278350515464E-2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45" x14ac:dyDescent="0.25">
      <c r="B99" s="18" t="s">
        <v>138</v>
      </c>
      <c r="C99" s="58">
        <v>4</v>
      </c>
      <c r="D99" s="18">
        <f>C99/$C$83</f>
        <v>2.9197080291970802E-2</v>
      </c>
      <c r="E99" s="58">
        <v>4</v>
      </c>
      <c r="F99" s="18">
        <f t="shared" si="17"/>
        <v>0.1</v>
      </c>
      <c r="G99" s="58">
        <f t="shared" si="18"/>
        <v>0</v>
      </c>
      <c r="H99" s="18">
        <f t="shared" si="19"/>
        <v>0</v>
      </c>
    </row>
    <row r="100" spans="1:45" x14ac:dyDescent="0.25">
      <c r="B100" s="18" t="s">
        <v>139</v>
      </c>
      <c r="C100" s="58">
        <v>2</v>
      </c>
      <c r="D100" s="18">
        <f>C100/$C$83</f>
        <v>1.4598540145985401E-2</v>
      </c>
      <c r="E100" s="58">
        <v>1</v>
      </c>
      <c r="F100" s="18">
        <f t="shared" si="17"/>
        <v>2.5000000000000001E-2</v>
      </c>
      <c r="G100" s="58">
        <f t="shared" si="18"/>
        <v>1</v>
      </c>
      <c r="H100" s="18">
        <f t="shared" si="19"/>
        <v>1.0309278350515464E-2</v>
      </c>
    </row>
    <row r="101" spans="1:45" x14ac:dyDescent="0.25">
      <c r="B101" s="18" t="s">
        <v>141</v>
      </c>
      <c r="C101" s="58">
        <v>4</v>
      </c>
      <c r="D101" s="18">
        <f>C101/$C$83</f>
        <v>2.9197080291970802E-2</v>
      </c>
      <c r="E101" s="58"/>
      <c r="F101" s="18">
        <f t="shared" si="17"/>
        <v>0</v>
      </c>
      <c r="G101" s="58">
        <f t="shared" si="18"/>
        <v>4</v>
      </c>
      <c r="H101" s="18">
        <f t="shared" si="19"/>
        <v>4.1237113402061855E-2</v>
      </c>
    </row>
    <row r="102" spans="1:45" x14ac:dyDescent="0.25">
      <c r="B102" s="18" t="s">
        <v>140</v>
      </c>
      <c r="C102" s="58">
        <v>15</v>
      </c>
      <c r="D102" s="18">
        <f>C102/$C$83</f>
        <v>0.10948905109489052</v>
      </c>
      <c r="E102" s="58">
        <v>3</v>
      </c>
      <c r="F102" s="18">
        <f t="shared" si="17"/>
        <v>7.4999999999999997E-2</v>
      </c>
      <c r="G102" s="58">
        <f t="shared" si="18"/>
        <v>12</v>
      </c>
      <c r="H102" s="18">
        <f t="shared" si="19"/>
        <v>0.12371134020618557</v>
      </c>
    </row>
    <row r="103" spans="1:45" x14ac:dyDescent="0.25">
      <c r="B103" s="18" t="s">
        <v>142</v>
      </c>
      <c r="C103" s="58">
        <v>2</v>
      </c>
      <c r="D103" s="18">
        <f>C103/$C$83</f>
        <v>1.4598540145985401E-2</v>
      </c>
      <c r="E103" s="58"/>
      <c r="F103" s="18">
        <f t="shared" si="17"/>
        <v>0</v>
      </c>
      <c r="G103" s="58">
        <f t="shared" si="18"/>
        <v>2</v>
      </c>
      <c r="H103" s="18">
        <f t="shared" si="19"/>
        <v>2.0618556701030927E-2</v>
      </c>
    </row>
    <row r="104" spans="1:45" ht="18.75" x14ac:dyDescent="0.3">
      <c r="B104" s="30" t="s">
        <v>148</v>
      </c>
      <c r="C104" s="59">
        <v>89</v>
      </c>
      <c r="D104" s="30">
        <f>C104/$C$104</f>
        <v>1</v>
      </c>
      <c r="E104" s="59">
        <v>40</v>
      </c>
      <c r="F104" s="30">
        <f>E104/E104</f>
        <v>1</v>
      </c>
      <c r="G104" s="59">
        <f>C104-E104</f>
        <v>49</v>
      </c>
      <c r="H104" s="30">
        <f>G104/G104</f>
        <v>1</v>
      </c>
    </row>
    <row r="105" spans="1:45" x14ac:dyDescent="0.25">
      <c r="B105" s="19" t="s">
        <v>149</v>
      </c>
      <c r="C105" s="60">
        <v>7</v>
      </c>
      <c r="D105" s="19">
        <f>C105/$C$104</f>
        <v>7.8651685393258425E-2</v>
      </c>
      <c r="E105" s="60">
        <v>3</v>
      </c>
      <c r="F105" s="19">
        <f>E105/$E$104</f>
        <v>7.4999999999999997E-2</v>
      </c>
      <c r="G105" s="60">
        <f>C105-E105</f>
        <v>4</v>
      </c>
      <c r="H105" s="19">
        <f>G105/$G$104</f>
        <v>8.1632653061224483E-2</v>
      </c>
    </row>
    <row r="106" spans="1:45" x14ac:dyDescent="0.25">
      <c r="B106" s="19" t="s">
        <v>150</v>
      </c>
      <c r="C106" s="60">
        <v>2</v>
      </c>
      <c r="D106" s="19">
        <f>C106/$C$104</f>
        <v>2.247191011235955E-2</v>
      </c>
      <c r="E106" s="60">
        <v>1</v>
      </c>
      <c r="F106" s="19">
        <f t="shared" ref="F106:F130" si="20">E106/$E$104</f>
        <v>2.5000000000000001E-2</v>
      </c>
      <c r="G106" s="60">
        <f t="shared" ref="G106:G130" si="21">C106-E106</f>
        <v>1</v>
      </c>
      <c r="H106" s="19">
        <f t="shared" ref="H106:H130" si="22">G106/$G$104</f>
        <v>2.0408163265306121E-2</v>
      </c>
    </row>
    <row r="107" spans="1:45" x14ac:dyDescent="0.25">
      <c r="B107" s="19" t="s">
        <v>170</v>
      </c>
      <c r="C107" s="60">
        <v>1</v>
      </c>
      <c r="D107" s="19">
        <f>C107/$C$104</f>
        <v>1.1235955056179775E-2</v>
      </c>
      <c r="E107" s="60"/>
      <c r="F107" s="19">
        <f t="shared" si="20"/>
        <v>0</v>
      </c>
      <c r="G107" s="60">
        <f t="shared" si="21"/>
        <v>1</v>
      </c>
      <c r="H107" s="19">
        <f t="shared" si="22"/>
        <v>2.0408163265306121E-2</v>
      </c>
    </row>
    <row r="108" spans="1:45" x14ac:dyDescent="0.25">
      <c r="B108" s="19" t="s">
        <v>151</v>
      </c>
      <c r="C108" s="60">
        <v>5</v>
      </c>
      <c r="D108" s="19">
        <f>C108/$C$104</f>
        <v>5.6179775280898875E-2</v>
      </c>
      <c r="E108" s="60">
        <v>4</v>
      </c>
      <c r="F108" s="19">
        <f t="shared" si="20"/>
        <v>0.1</v>
      </c>
      <c r="G108" s="60">
        <f t="shared" si="21"/>
        <v>1</v>
      </c>
      <c r="H108" s="19">
        <f t="shared" si="22"/>
        <v>2.0408163265306121E-2</v>
      </c>
    </row>
    <row r="109" spans="1:45" x14ac:dyDescent="0.25">
      <c r="B109" s="19" t="s">
        <v>152</v>
      </c>
      <c r="C109" s="60">
        <v>2</v>
      </c>
      <c r="D109" s="19">
        <f>C109/$C$104</f>
        <v>2.247191011235955E-2</v>
      </c>
      <c r="E109" s="60">
        <v>2</v>
      </c>
      <c r="F109" s="19">
        <f t="shared" si="20"/>
        <v>0.05</v>
      </c>
      <c r="G109" s="60">
        <f t="shared" si="21"/>
        <v>0</v>
      </c>
      <c r="H109" s="19">
        <f t="shared" si="22"/>
        <v>0</v>
      </c>
    </row>
    <row r="110" spans="1:45" x14ac:dyDescent="0.25">
      <c r="B110" s="19" t="s">
        <v>153</v>
      </c>
      <c r="C110" s="60">
        <v>7</v>
      </c>
      <c r="D110" s="19">
        <f>C110/$C$104</f>
        <v>7.8651685393258425E-2</v>
      </c>
      <c r="E110" s="60">
        <v>4</v>
      </c>
      <c r="F110" s="19">
        <f t="shared" si="20"/>
        <v>0.1</v>
      </c>
      <c r="G110" s="60">
        <f t="shared" si="21"/>
        <v>3</v>
      </c>
      <c r="H110" s="19">
        <f t="shared" si="22"/>
        <v>6.1224489795918366E-2</v>
      </c>
    </row>
    <row r="111" spans="1:45" x14ac:dyDescent="0.25">
      <c r="B111" s="19" t="s">
        <v>168</v>
      </c>
      <c r="C111" s="60">
        <v>1</v>
      </c>
      <c r="D111" s="19">
        <f>C111/$C$104</f>
        <v>1.1235955056179775E-2</v>
      </c>
      <c r="E111" s="60"/>
      <c r="F111" s="19">
        <f t="shared" si="20"/>
        <v>0</v>
      </c>
      <c r="G111" s="60">
        <f t="shared" si="21"/>
        <v>1</v>
      </c>
      <c r="H111" s="19">
        <f t="shared" si="22"/>
        <v>2.0408163265306121E-2</v>
      </c>
    </row>
    <row r="112" spans="1:45" x14ac:dyDescent="0.25">
      <c r="B112" s="19" t="s">
        <v>154</v>
      </c>
      <c r="C112" s="60">
        <v>2</v>
      </c>
      <c r="D112" s="19">
        <f>C112/$C$104</f>
        <v>2.247191011235955E-2</v>
      </c>
      <c r="E112" s="60">
        <v>1</v>
      </c>
      <c r="F112" s="19">
        <f t="shared" si="20"/>
        <v>2.5000000000000001E-2</v>
      </c>
      <c r="G112" s="60">
        <f t="shared" si="21"/>
        <v>1</v>
      </c>
      <c r="H112" s="19">
        <f t="shared" si="22"/>
        <v>2.0408163265306121E-2</v>
      </c>
    </row>
    <row r="113" spans="1:45" x14ac:dyDescent="0.25">
      <c r="B113" s="19" t="s">
        <v>252</v>
      </c>
      <c r="C113" s="60">
        <v>1</v>
      </c>
      <c r="D113" s="19">
        <f>C113/$C$104</f>
        <v>1.1235955056179775E-2</v>
      </c>
      <c r="E113" s="60"/>
      <c r="F113" s="19">
        <f t="shared" si="20"/>
        <v>0</v>
      </c>
      <c r="G113" s="60">
        <f t="shared" si="21"/>
        <v>1</v>
      </c>
      <c r="H113" s="19">
        <f t="shared" si="22"/>
        <v>2.0408163265306121E-2</v>
      </c>
    </row>
    <row r="114" spans="1:45" x14ac:dyDescent="0.25">
      <c r="B114" s="19" t="s">
        <v>155</v>
      </c>
      <c r="C114" s="60">
        <v>2</v>
      </c>
      <c r="D114" s="19">
        <f>C114/$C$104</f>
        <v>2.247191011235955E-2</v>
      </c>
      <c r="E114" s="60">
        <v>1</v>
      </c>
      <c r="F114" s="19">
        <f t="shared" si="20"/>
        <v>2.5000000000000001E-2</v>
      </c>
      <c r="G114" s="60">
        <f t="shared" si="21"/>
        <v>1</v>
      </c>
      <c r="H114" s="19">
        <f t="shared" si="22"/>
        <v>2.0408163265306121E-2</v>
      </c>
    </row>
    <row r="115" spans="1:45" x14ac:dyDescent="0.25">
      <c r="B115" s="19" t="s">
        <v>156</v>
      </c>
      <c r="C115" s="60">
        <v>3</v>
      </c>
      <c r="D115" s="19">
        <f>C115/$C$104</f>
        <v>3.3707865168539325E-2</v>
      </c>
      <c r="E115" s="60">
        <v>2</v>
      </c>
      <c r="F115" s="19">
        <f t="shared" si="20"/>
        <v>0.05</v>
      </c>
      <c r="G115" s="60">
        <f t="shared" si="21"/>
        <v>1</v>
      </c>
      <c r="H115" s="19">
        <f t="shared" si="22"/>
        <v>2.0408163265306121E-2</v>
      </c>
    </row>
    <row r="116" spans="1:45" x14ac:dyDescent="0.25">
      <c r="B116" s="19" t="s">
        <v>157</v>
      </c>
      <c r="C116" s="60">
        <v>9</v>
      </c>
      <c r="D116" s="19">
        <f>C116/$C$104</f>
        <v>0.10112359550561797</v>
      </c>
      <c r="E116" s="60">
        <v>4</v>
      </c>
      <c r="F116" s="19">
        <f t="shared" si="20"/>
        <v>0.1</v>
      </c>
      <c r="G116" s="60">
        <f t="shared" si="21"/>
        <v>5</v>
      </c>
      <c r="H116" s="19">
        <f t="shared" si="22"/>
        <v>0.10204081632653061</v>
      </c>
    </row>
    <row r="117" spans="1:45" x14ac:dyDescent="0.25">
      <c r="B117" s="19" t="s">
        <v>169</v>
      </c>
      <c r="C117" s="60">
        <v>4</v>
      </c>
      <c r="D117" s="19">
        <f>C117/$C$104</f>
        <v>4.49438202247191E-2</v>
      </c>
      <c r="E117" s="60">
        <v>1</v>
      </c>
      <c r="F117" s="19">
        <f t="shared" si="20"/>
        <v>2.5000000000000001E-2</v>
      </c>
      <c r="G117" s="60">
        <f t="shared" si="21"/>
        <v>3</v>
      </c>
      <c r="H117" s="19">
        <f t="shared" si="22"/>
        <v>6.1224489795918366E-2</v>
      </c>
    </row>
    <row r="118" spans="1:45" x14ac:dyDescent="0.25">
      <c r="B118" s="19" t="s">
        <v>158</v>
      </c>
      <c r="C118" s="60">
        <v>2</v>
      </c>
      <c r="D118" s="19">
        <f>C118/$C$104</f>
        <v>2.247191011235955E-2</v>
      </c>
      <c r="E118" s="60">
        <v>1</v>
      </c>
      <c r="F118" s="19">
        <f t="shared" si="20"/>
        <v>2.5000000000000001E-2</v>
      </c>
      <c r="G118" s="60">
        <f t="shared" si="21"/>
        <v>1</v>
      </c>
      <c r="H118" s="19">
        <f t="shared" si="22"/>
        <v>2.0408163265306121E-2</v>
      </c>
    </row>
    <row r="119" spans="1:45" x14ac:dyDescent="0.25">
      <c r="B119" s="19" t="s">
        <v>159</v>
      </c>
      <c r="C119" s="60">
        <v>2</v>
      </c>
      <c r="D119" s="19">
        <f>C119/$C$104</f>
        <v>2.247191011235955E-2</v>
      </c>
      <c r="E119" s="60">
        <v>1</v>
      </c>
      <c r="F119" s="19">
        <f t="shared" si="20"/>
        <v>2.5000000000000001E-2</v>
      </c>
      <c r="G119" s="60">
        <f t="shared" si="21"/>
        <v>1</v>
      </c>
      <c r="H119" s="19">
        <f t="shared" si="22"/>
        <v>2.0408163265306121E-2</v>
      </c>
    </row>
    <row r="120" spans="1:45" x14ac:dyDescent="0.25">
      <c r="B120" s="19" t="s">
        <v>171</v>
      </c>
      <c r="C120" s="60">
        <v>2</v>
      </c>
      <c r="D120" s="19">
        <f>C120/$C$104</f>
        <v>2.247191011235955E-2</v>
      </c>
      <c r="E120" s="60"/>
      <c r="F120" s="19">
        <f t="shared" si="20"/>
        <v>0</v>
      </c>
      <c r="G120" s="60">
        <f t="shared" si="21"/>
        <v>2</v>
      </c>
      <c r="H120" s="19">
        <f t="shared" si="22"/>
        <v>4.0816326530612242E-2</v>
      </c>
    </row>
    <row r="121" spans="1:45" x14ac:dyDescent="0.25">
      <c r="B121" s="19" t="s">
        <v>1</v>
      </c>
      <c r="C121" s="60">
        <v>2</v>
      </c>
      <c r="D121" s="19">
        <f>C121/$C$104</f>
        <v>2.247191011235955E-2</v>
      </c>
      <c r="E121" s="60"/>
      <c r="F121" s="19">
        <f t="shared" si="20"/>
        <v>0</v>
      </c>
      <c r="G121" s="60">
        <f t="shared" si="21"/>
        <v>2</v>
      </c>
      <c r="H121" s="19">
        <f t="shared" si="22"/>
        <v>4.0816326530612242E-2</v>
      </c>
    </row>
    <row r="122" spans="1:45" x14ac:dyDescent="0.25">
      <c r="B122" s="19" t="s">
        <v>160</v>
      </c>
      <c r="C122" s="60">
        <v>3</v>
      </c>
      <c r="D122" s="19">
        <f>C122/$C$104</f>
        <v>3.3707865168539325E-2</v>
      </c>
      <c r="E122" s="60">
        <v>1</v>
      </c>
      <c r="F122" s="19">
        <f t="shared" si="20"/>
        <v>2.5000000000000001E-2</v>
      </c>
      <c r="G122" s="60">
        <f t="shared" si="21"/>
        <v>2</v>
      </c>
      <c r="H122" s="19">
        <f t="shared" si="22"/>
        <v>4.0816326530612242E-2</v>
      </c>
    </row>
    <row r="123" spans="1:45" x14ac:dyDescent="0.25">
      <c r="B123" s="19" t="s">
        <v>161</v>
      </c>
      <c r="C123" s="60">
        <v>1</v>
      </c>
      <c r="D123" s="19">
        <f>C123/$C$104</f>
        <v>1.1235955056179775E-2</v>
      </c>
      <c r="E123" s="60">
        <v>1</v>
      </c>
      <c r="F123" s="19">
        <f t="shared" si="20"/>
        <v>2.5000000000000001E-2</v>
      </c>
      <c r="G123" s="60">
        <f t="shared" si="21"/>
        <v>0</v>
      </c>
      <c r="H123" s="19">
        <f t="shared" si="22"/>
        <v>0</v>
      </c>
    </row>
    <row r="124" spans="1:45" x14ac:dyDescent="0.25">
      <c r="B124" s="19" t="s">
        <v>162</v>
      </c>
      <c r="C124" s="60">
        <v>1</v>
      </c>
      <c r="D124" s="19">
        <f>C124/$C$104</f>
        <v>1.1235955056179775E-2</v>
      </c>
      <c r="E124" s="60">
        <v>1</v>
      </c>
      <c r="F124" s="19">
        <f t="shared" si="20"/>
        <v>2.5000000000000001E-2</v>
      </c>
      <c r="G124" s="60">
        <f t="shared" si="21"/>
        <v>0</v>
      </c>
      <c r="H124" s="19">
        <f t="shared" si="22"/>
        <v>0</v>
      </c>
    </row>
    <row r="125" spans="1:45" s="25" customFormat="1" ht="18.75" x14ac:dyDescent="0.3">
      <c r="A125" s="8"/>
      <c r="B125" s="19" t="s">
        <v>163</v>
      </c>
      <c r="C125" s="60">
        <v>7</v>
      </c>
      <c r="D125" s="19">
        <f>C125/$C$104</f>
        <v>7.8651685393258425E-2</v>
      </c>
      <c r="E125" s="60">
        <v>4</v>
      </c>
      <c r="F125" s="19">
        <f t="shared" si="20"/>
        <v>0.1</v>
      </c>
      <c r="G125" s="60">
        <f t="shared" si="21"/>
        <v>3</v>
      </c>
      <c r="H125" s="19">
        <f t="shared" si="22"/>
        <v>6.1224489795918366E-2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1:45" x14ac:dyDescent="0.25">
      <c r="B126" s="19" t="s">
        <v>164</v>
      </c>
      <c r="C126" s="60">
        <v>9</v>
      </c>
      <c r="D126" s="19">
        <f>C126/$C$104</f>
        <v>0.10112359550561797</v>
      </c>
      <c r="E126" s="60">
        <v>1</v>
      </c>
      <c r="F126" s="19">
        <f t="shared" si="20"/>
        <v>2.5000000000000001E-2</v>
      </c>
      <c r="G126" s="60">
        <f t="shared" si="21"/>
        <v>8</v>
      </c>
      <c r="H126" s="19">
        <f t="shared" si="22"/>
        <v>0.16326530612244897</v>
      </c>
    </row>
    <row r="127" spans="1:45" x14ac:dyDescent="0.25">
      <c r="B127" s="19" t="s">
        <v>165</v>
      </c>
      <c r="C127" s="60">
        <v>9</v>
      </c>
      <c r="D127" s="19">
        <f>C127/$C$104</f>
        <v>0.10112359550561797</v>
      </c>
      <c r="E127" s="60">
        <v>7</v>
      </c>
      <c r="F127" s="19">
        <f t="shared" si="20"/>
        <v>0.17499999999999999</v>
      </c>
      <c r="G127" s="60">
        <f t="shared" si="21"/>
        <v>2</v>
      </c>
      <c r="H127" s="19">
        <f t="shared" si="22"/>
        <v>4.0816326530612242E-2</v>
      </c>
    </row>
    <row r="128" spans="1:45" x14ac:dyDescent="0.25">
      <c r="B128" s="19" t="s">
        <v>172</v>
      </c>
      <c r="C128" s="60">
        <v>1</v>
      </c>
      <c r="D128" s="19">
        <f>C128/$C$104</f>
        <v>1.1235955056179775E-2</v>
      </c>
      <c r="E128" s="60"/>
      <c r="F128" s="19">
        <f t="shared" si="20"/>
        <v>0</v>
      </c>
      <c r="G128" s="60">
        <f t="shared" si="21"/>
        <v>1</v>
      </c>
      <c r="H128" s="19">
        <f t="shared" si="22"/>
        <v>2.0408163265306121E-2</v>
      </c>
    </row>
    <row r="129" spans="1:45" x14ac:dyDescent="0.25">
      <c r="B129" s="19" t="s">
        <v>167</v>
      </c>
      <c r="C129" s="60">
        <v>3</v>
      </c>
      <c r="D129" s="19">
        <f>C129/$C$104</f>
        <v>3.3707865168539325E-2</v>
      </c>
      <c r="E129" s="60"/>
      <c r="F129" s="19">
        <f t="shared" si="20"/>
        <v>0</v>
      </c>
      <c r="G129" s="60">
        <f t="shared" si="21"/>
        <v>3</v>
      </c>
      <c r="H129" s="19">
        <f t="shared" si="22"/>
        <v>6.1224489795918366E-2</v>
      </c>
    </row>
    <row r="130" spans="1:45" x14ac:dyDescent="0.25">
      <c r="B130" s="19" t="s">
        <v>166</v>
      </c>
      <c r="C130" s="60">
        <v>1</v>
      </c>
      <c r="D130" s="19">
        <f>C130/$C$104</f>
        <v>1.1235955056179775E-2</v>
      </c>
      <c r="E130" s="60"/>
      <c r="F130" s="19">
        <f t="shared" si="20"/>
        <v>0</v>
      </c>
      <c r="G130" s="60">
        <f t="shared" si="21"/>
        <v>1</v>
      </c>
      <c r="H130" s="19">
        <f t="shared" si="22"/>
        <v>2.0408163265306121E-2</v>
      </c>
    </row>
    <row r="131" spans="1:45" ht="18.75" x14ac:dyDescent="0.3">
      <c r="B131" s="31" t="s">
        <v>173</v>
      </c>
      <c r="C131" s="61">
        <v>48</v>
      </c>
      <c r="D131" s="31">
        <f>C131/$C$131</f>
        <v>1</v>
      </c>
      <c r="E131" s="61">
        <v>20</v>
      </c>
      <c r="F131" s="31">
        <f>E131/E131</f>
        <v>1</v>
      </c>
      <c r="G131" s="61">
        <f>C131-E131</f>
        <v>28</v>
      </c>
      <c r="H131" s="31">
        <f>G131/G131</f>
        <v>1</v>
      </c>
    </row>
    <row r="132" spans="1:45" x14ac:dyDescent="0.25">
      <c r="B132" s="20" t="s">
        <v>243</v>
      </c>
      <c r="C132" s="62">
        <v>1</v>
      </c>
      <c r="D132" s="20">
        <f>C132/$C$131</f>
        <v>2.0833333333333332E-2</v>
      </c>
      <c r="E132" s="62">
        <v>1</v>
      </c>
      <c r="F132" s="20">
        <f>E132/$E$131</f>
        <v>0.05</v>
      </c>
      <c r="G132" s="62">
        <f>C132-E132</f>
        <v>0</v>
      </c>
      <c r="H132" s="20">
        <f>G132/$G$131</f>
        <v>0</v>
      </c>
    </row>
    <row r="133" spans="1:45" s="25" customFormat="1" ht="18.75" x14ac:dyDescent="0.3">
      <c r="A133" s="8"/>
      <c r="B133" s="20" t="s">
        <v>174</v>
      </c>
      <c r="C133" s="62">
        <v>6</v>
      </c>
      <c r="D133" s="20">
        <f>C133/$C$131</f>
        <v>0.125</v>
      </c>
      <c r="E133" s="62">
        <v>5</v>
      </c>
      <c r="F133" s="20">
        <f t="shared" ref="F133:F141" si="23">E133/$E$131</f>
        <v>0.25</v>
      </c>
      <c r="G133" s="62">
        <f t="shared" ref="G133:G141" si="24">C133-E133</f>
        <v>1</v>
      </c>
      <c r="H133" s="20">
        <f t="shared" ref="H133:H141" si="25">G133/$G$131</f>
        <v>3.5714285714285712E-2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1:45" x14ac:dyDescent="0.25">
      <c r="B134" s="20" t="s">
        <v>244</v>
      </c>
      <c r="C134" s="62">
        <v>1</v>
      </c>
      <c r="D134" s="20">
        <f>C134/$C$131</f>
        <v>2.0833333333333332E-2</v>
      </c>
      <c r="E134" s="62"/>
      <c r="F134" s="20">
        <f t="shared" si="23"/>
        <v>0</v>
      </c>
      <c r="G134" s="62">
        <f t="shared" si="24"/>
        <v>1</v>
      </c>
      <c r="H134" s="20">
        <f t="shared" si="25"/>
        <v>3.5714285714285712E-2</v>
      </c>
    </row>
    <row r="135" spans="1:45" x14ac:dyDescent="0.25">
      <c r="B135" s="20" t="s">
        <v>175</v>
      </c>
      <c r="C135" s="62">
        <v>8</v>
      </c>
      <c r="D135" s="20">
        <f>C135/$C$131</f>
        <v>0.16666666666666666</v>
      </c>
      <c r="E135" s="62"/>
      <c r="F135" s="20">
        <f t="shared" si="23"/>
        <v>0</v>
      </c>
      <c r="G135" s="62">
        <f t="shared" si="24"/>
        <v>8</v>
      </c>
      <c r="H135" s="20">
        <f t="shared" si="25"/>
        <v>0.2857142857142857</v>
      </c>
    </row>
    <row r="136" spans="1:45" x14ac:dyDescent="0.25">
      <c r="B136" s="20" t="s">
        <v>176</v>
      </c>
      <c r="C136" s="62">
        <v>8</v>
      </c>
      <c r="D136" s="20">
        <f>C136/$C$131</f>
        <v>0.16666666666666666</v>
      </c>
      <c r="E136" s="62">
        <v>4</v>
      </c>
      <c r="F136" s="20">
        <f t="shared" si="23"/>
        <v>0.2</v>
      </c>
      <c r="G136" s="62">
        <f t="shared" si="24"/>
        <v>4</v>
      </c>
      <c r="H136" s="20">
        <f t="shared" si="25"/>
        <v>0.14285714285714285</v>
      </c>
    </row>
    <row r="137" spans="1:45" x14ac:dyDescent="0.25">
      <c r="B137" s="20" t="s">
        <v>180</v>
      </c>
      <c r="C137" s="62">
        <v>2</v>
      </c>
      <c r="D137" s="20">
        <f>C137/$C$131</f>
        <v>4.1666666666666664E-2</v>
      </c>
      <c r="E137" s="62">
        <v>1</v>
      </c>
      <c r="F137" s="20">
        <f t="shared" si="23"/>
        <v>0.05</v>
      </c>
      <c r="G137" s="62">
        <f t="shared" si="24"/>
        <v>1</v>
      </c>
      <c r="H137" s="20">
        <f t="shared" si="25"/>
        <v>3.5714285714285712E-2</v>
      </c>
    </row>
    <row r="138" spans="1:45" x14ac:dyDescent="0.25">
      <c r="B138" s="20" t="s">
        <v>177</v>
      </c>
      <c r="C138" s="62">
        <v>4</v>
      </c>
      <c r="D138" s="20">
        <f>C138/$C$131</f>
        <v>8.3333333333333329E-2</v>
      </c>
      <c r="E138" s="62">
        <v>4</v>
      </c>
      <c r="F138" s="20">
        <f t="shared" si="23"/>
        <v>0.2</v>
      </c>
      <c r="G138" s="62">
        <f t="shared" si="24"/>
        <v>0</v>
      </c>
      <c r="H138" s="20">
        <f t="shared" si="25"/>
        <v>0</v>
      </c>
    </row>
    <row r="139" spans="1:45" x14ac:dyDescent="0.25">
      <c r="B139" s="20" t="s">
        <v>178</v>
      </c>
      <c r="C139" s="62">
        <v>10</v>
      </c>
      <c r="D139" s="20">
        <f>C139/$C$131</f>
        <v>0.20833333333333334</v>
      </c>
      <c r="E139" s="62">
        <v>4</v>
      </c>
      <c r="F139" s="20">
        <f t="shared" si="23"/>
        <v>0.2</v>
      </c>
      <c r="G139" s="62">
        <f t="shared" si="24"/>
        <v>6</v>
      </c>
      <c r="H139" s="20">
        <f t="shared" si="25"/>
        <v>0.21428571428571427</v>
      </c>
    </row>
    <row r="140" spans="1:45" x14ac:dyDescent="0.25">
      <c r="B140" s="20" t="s">
        <v>179</v>
      </c>
      <c r="C140" s="62">
        <v>7</v>
      </c>
      <c r="D140" s="20">
        <f>C140/$C$131</f>
        <v>0.14583333333333334</v>
      </c>
      <c r="E140" s="62">
        <v>1</v>
      </c>
      <c r="F140" s="20">
        <f t="shared" si="23"/>
        <v>0.05</v>
      </c>
      <c r="G140" s="62">
        <f t="shared" si="24"/>
        <v>6</v>
      </c>
      <c r="H140" s="20">
        <f t="shared" si="25"/>
        <v>0.21428571428571427</v>
      </c>
    </row>
    <row r="141" spans="1:45" x14ac:dyDescent="0.25">
      <c r="B141" s="20" t="s">
        <v>260</v>
      </c>
      <c r="C141" s="62">
        <v>1</v>
      </c>
      <c r="D141" s="20">
        <f>C141/$C$131</f>
        <v>2.0833333333333332E-2</v>
      </c>
      <c r="E141" s="62"/>
      <c r="F141" s="20">
        <f t="shared" si="23"/>
        <v>0</v>
      </c>
      <c r="G141" s="62">
        <f t="shared" si="24"/>
        <v>1</v>
      </c>
      <c r="H141" s="20">
        <f t="shared" si="25"/>
        <v>3.5714285714285712E-2</v>
      </c>
    </row>
    <row r="142" spans="1:45" ht="18.75" x14ac:dyDescent="0.3">
      <c r="B142" s="32" t="s">
        <v>181</v>
      </c>
      <c r="C142" s="63">
        <v>92</v>
      </c>
      <c r="D142" s="32">
        <f>C142/$C$142</f>
        <v>1</v>
      </c>
      <c r="E142" s="63">
        <v>47</v>
      </c>
      <c r="F142" s="32">
        <f>E142/E142</f>
        <v>1</v>
      </c>
      <c r="G142" s="63">
        <f>C142-E142</f>
        <v>45</v>
      </c>
      <c r="H142" s="32">
        <f>G142/G142</f>
        <v>1</v>
      </c>
    </row>
    <row r="143" spans="1:45" x14ac:dyDescent="0.25">
      <c r="B143" s="21" t="s">
        <v>182</v>
      </c>
      <c r="C143" s="64">
        <v>4</v>
      </c>
      <c r="D143" s="21">
        <f>C143/$C$142</f>
        <v>4.3478260869565216E-2</v>
      </c>
      <c r="E143" s="64">
        <v>3</v>
      </c>
      <c r="F143" s="21">
        <f>E143/$E$142</f>
        <v>6.3829787234042548E-2</v>
      </c>
      <c r="G143" s="64">
        <f>C143-E143</f>
        <v>1</v>
      </c>
      <c r="H143" s="21">
        <f>G143/$G$142</f>
        <v>2.2222222222222223E-2</v>
      </c>
    </row>
    <row r="144" spans="1:45" x14ac:dyDescent="0.25">
      <c r="B144" s="21" t="s">
        <v>183</v>
      </c>
      <c r="C144" s="64">
        <v>10</v>
      </c>
      <c r="D144" s="21">
        <f>C144/$C$142</f>
        <v>0.10869565217391304</v>
      </c>
      <c r="E144" s="64">
        <v>4</v>
      </c>
      <c r="F144" s="21">
        <f t="shared" ref="F144:F172" si="26">E144/$E$142</f>
        <v>8.5106382978723402E-2</v>
      </c>
      <c r="G144" s="64">
        <f t="shared" ref="G144:G172" si="27">C144-E144</f>
        <v>6</v>
      </c>
      <c r="H144" s="21">
        <f t="shared" ref="H144:H172" si="28">G144/$G$142</f>
        <v>0.13333333333333333</v>
      </c>
    </row>
    <row r="145" spans="2:8" x14ac:dyDescent="0.25">
      <c r="B145" s="21" t="s">
        <v>184</v>
      </c>
      <c r="C145" s="64">
        <v>4</v>
      </c>
      <c r="D145" s="21">
        <f>C145/$C$142</f>
        <v>4.3478260869565216E-2</v>
      </c>
      <c r="E145" s="64">
        <v>1</v>
      </c>
      <c r="F145" s="21">
        <f t="shared" si="26"/>
        <v>2.1276595744680851E-2</v>
      </c>
      <c r="G145" s="64">
        <f t="shared" si="27"/>
        <v>3</v>
      </c>
      <c r="H145" s="21">
        <f t="shared" si="28"/>
        <v>6.6666666666666666E-2</v>
      </c>
    </row>
    <row r="146" spans="2:8" x14ac:dyDescent="0.25">
      <c r="B146" s="21" t="s">
        <v>201</v>
      </c>
      <c r="C146" s="64">
        <v>4</v>
      </c>
      <c r="D146" s="21">
        <f>C146/$C$142</f>
        <v>4.3478260869565216E-2</v>
      </c>
      <c r="E146" s="64">
        <v>1</v>
      </c>
      <c r="F146" s="21">
        <f t="shared" si="26"/>
        <v>2.1276595744680851E-2</v>
      </c>
      <c r="G146" s="64">
        <f t="shared" si="27"/>
        <v>3</v>
      </c>
      <c r="H146" s="21">
        <f t="shared" si="28"/>
        <v>6.6666666666666666E-2</v>
      </c>
    </row>
    <row r="147" spans="2:8" x14ac:dyDescent="0.25">
      <c r="B147" s="21" t="s">
        <v>185</v>
      </c>
      <c r="C147" s="64">
        <v>3</v>
      </c>
      <c r="D147" s="21">
        <f>C147/$C$142</f>
        <v>3.2608695652173912E-2</v>
      </c>
      <c r="E147" s="64">
        <v>2</v>
      </c>
      <c r="F147" s="21">
        <f t="shared" si="26"/>
        <v>4.2553191489361701E-2</v>
      </c>
      <c r="G147" s="64">
        <f t="shared" si="27"/>
        <v>1</v>
      </c>
      <c r="H147" s="21">
        <f t="shared" si="28"/>
        <v>2.2222222222222223E-2</v>
      </c>
    </row>
    <row r="148" spans="2:8" x14ac:dyDescent="0.25">
      <c r="B148" s="21" t="s">
        <v>207</v>
      </c>
      <c r="C148" s="64">
        <v>1</v>
      </c>
      <c r="D148" s="21">
        <f>C148/$C$142</f>
        <v>1.0869565217391304E-2</v>
      </c>
      <c r="E148" s="64"/>
      <c r="F148" s="21">
        <f t="shared" si="26"/>
        <v>0</v>
      </c>
      <c r="G148" s="64">
        <f t="shared" si="27"/>
        <v>1</v>
      </c>
      <c r="H148" s="21">
        <f t="shared" si="28"/>
        <v>2.2222222222222223E-2</v>
      </c>
    </row>
    <row r="149" spans="2:8" x14ac:dyDescent="0.25">
      <c r="B149" s="21" t="s">
        <v>186</v>
      </c>
      <c r="C149" s="64">
        <v>7</v>
      </c>
      <c r="D149" s="21">
        <f>C149/$C$142</f>
        <v>7.6086956521739135E-2</v>
      </c>
      <c r="E149" s="64">
        <v>2</v>
      </c>
      <c r="F149" s="21">
        <f t="shared" si="26"/>
        <v>4.2553191489361701E-2</v>
      </c>
      <c r="G149" s="64">
        <f t="shared" si="27"/>
        <v>5</v>
      </c>
      <c r="H149" s="21">
        <f t="shared" si="28"/>
        <v>0.1111111111111111</v>
      </c>
    </row>
    <row r="150" spans="2:8" x14ac:dyDescent="0.25">
      <c r="B150" s="21" t="s">
        <v>187</v>
      </c>
      <c r="C150" s="64">
        <v>1</v>
      </c>
      <c r="D150" s="21">
        <f>C150/$C$142</f>
        <v>1.0869565217391304E-2</v>
      </c>
      <c r="E150" s="64">
        <v>1</v>
      </c>
      <c r="F150" s="21">
        <f t="shared" si="26"/>
        <v>2.1276595744680851E-2</v>
      </c>
      <c r="G150" s="64">
        <f t="shared" si="27"/>
        <v>0</v>
      </c>
      <c r="H150" s="21">
        <f t="shared" si="28"/>
        <v>0</v>
      </c>
    </row>
    <row r="151" spans="2:8" x14ac:dyDescent="0.25">
      <c r="B151" s="21" t="s">
        <v>202</v>
      </c>
      <c r="C151" s="64">
        <v>1</v>
      </c>
      <c r="D151" s="21">
        <f>C151/$C$142</f>
        <v>1.0869565217391304E-2</v>
      </c>
      <c r="E151" s="64"/>
      <c r="F151" s="21">
        <f t="shared" si="26"/>
        <v>0</v>
      </c>
      <c r="G151" s="64">
        <f t="shared" si="27"/>
        <v>1</v>
      </c>
      <c r="H151" s="21">
        <f t="shared" si="28"/>
        <v>2.2222222222222223E-2</v>
      </c>
    </row>
    <row r="152" spans="2:8" x14ac:dyDescent="0.25">
      <c r="B152" s="21" t="s">
        <v>188</v>
      </c>
      <c r="C152" s="64">
        <v>4</v>
      </c>
      <c r="D152" s="21">
        <f>C152/$C$142</f>
        <v>4.3478260869565216E-2</v>
      </c>
      <c r="E152" s="64">
        <v>3</v>
      </c>
      <c r="F152" s="21">
        <f t="shared" si="26"/>
        <v>6.3829787234042548E-2</v>
      </c>
      <c r="G152" s="64">
        <f t="shared" si="27"/>
        <v>1</v>
      </c>
      <c r="H152" s="21">
        <f t="shared" si="28"/>
        <v>2.2222222222222223E-2</v>
      </c>
    </row>
    <row r="153" spans="2:8" x14ac:dyDescent="0.25">
      <c r="B153" s="21" t="s">
        <v>204</v>
      </c>
      <c r="C153" s="64">
        <v>3</v>
      </c>
      <c r="D153" s="21">
        <f>C153/$C$142</f>
        <v>3.2608695652173912E-2</v>
      </c>
      <c r="E153" s="64"/>
      <c r="F153" s="21">
        <f t="shared" si="26"/>
        <v>0</v>
      </c>
      <c r="G153" s="64">
        <f t="shared" si="27"/>
        <v>3</v>
      </c>
      <c r="H153" s="21">
        <f t="shared" si="28"/>
        <v>6.6666666666666666E-2</v>
      </c>
    </row>
    <row r="154" spans="2:8" x14ac:dyDescent="0.25">
      <c r="B154" s="21" t="s">
        <v>189</v>
      </c>
      <c r="C154" s="64">
        <v>1</v>
      </c>
      <c r="D154" s="21">
        <f>C154/$C$142</f>
        <v>1.0869565217391304E-2</v>
      </c>
      <c r="E154" s="64">
        <v>1</v>
      </c>
      <c r="F154" s="21">
        <f t="shared" si="26"/>
        <v>2.1276595744680851E-2</v>
      </c>
      <c r="G154" s="64">
        <f t="shared" si="27"/>
        <v>0</v>
      </c>
      <c r="H154" s="21">
        <f t="shared" si="28"/>
        <v>0</v>
      </c>
    </row>
    <row r="155" spans="2:8" x14ac:dyDescent="0.25">
      <c r="B155" s="21" t="s">
        <v>253</v>
      </c>
      <c r="C155" s="64">
        <v>1</v>
      </c>
      <c r="D155" s="21">
        <f>C155/$C$142</f>
        <v>1.0869565217391304E-2</v>
      </c>
      <c r="E155" s="64"/>
      <c r="F155" s="21">
        <f t="shared" si="26"/>
        <v>0</v>
      </c>
      <c r="G155" s="64">
        <f t="shared" si="27"/>
        <v>1</v>
      </c>
      <c r="H155" s="21">
        <f t="shared" si="28"/>
        <v>2.2222222222222223E-2</v>
      </c>
    </row>
    <row r="156" spans="2:8" x14ac:dyDescent="0.25">
      <c r="B156" s="21" t="s">
        <v>190</v>
      </c>
      <c r="C156" s="64">
        <v>3</v>
      </c>
      <c r="D156" s="21">
        <f>C156/$C$142</f>
        <v>3.2608695652173912E-2</v>
      </c>
      <c r="E156" s="64">
        <v>1</v>
      </c>
      <c r="F156" s="21">
        <f t="shared" si="26"/>
        <v>2.1276595744680851E-2</v>
      </c>
      <c r="G156" s="64">
        <f t="shared" si="27"/>
        <v>2</v>
      </c>
      <c r="H156" s="21">
        <f t="shared" si="28"/>
        <v>4.4444444444444446E-2</v>
      </c>
    </row>
    <row r="157" spans="2:8" x14ac:dyDescent="0.25">
      <c r="B157" s="21" t="s">
        <v>191</v>
      </c>
      <c r="C157" s="64">
        <v>1</v>
      </c>
      <c r="D157" s="21">
        <f>C157/$C$142</f>
        <v>1.0869565217391304E-2</v>
      </c>
      <c r="E157" s="64">
        <v>1</v>
      </c>
      <c r="F157" s="21">
        <f t="shared" si="26"/>
        <v>2.1276595744680851E-2</v>
      </c>
      <c r="G157" s="64">
        <f t="shared" si="27"/>
        <v>0</v>
      </c>
      <c r="H157" s="21">
        <f t="shared" si="28"/>
        <v>0</v>
      </c>
    </row>
    <row r="158" spans="2:8" x14ac:dyDescent="0.25">
      <c r="B158" s="21" t="s">
        <v>192</v>
      </c>
      <c r="C158" s="64">
        <v>4</v>
      </c>
      <c r="D158" s="21">
        <f>C158/$C$142</f>
        <v>4.3478260869565216E-2</v>
      </c>
      <c r="E158" s="64">
        <v>4</v>
      </c>
      <c r="F158" s="21">
        <f t="shared" si="26"/>
        <v>8.5106382978723402E-2</v>
      </c>
      <c r="G158" s="64">
        <f t="shared" si="27"/>
        <v>0</v>
      </c>
      <c r="H158" s="21">
        <f t="shared" si="28"/>
        <v>0</v>
      </c>
    </row>
    <row r="159" spans="2:8" x14ac:dyDescent="0.25">
      <c r="B159" s="21" t="s">
        <v>193</v>
      </c>
      <c r="C159" s="64">
        <v>1</v>
      </c>
      <c r="D159" s="21">
        <f>C159/$C$142</f>
        <v>1.0869565217391304E-2</v>
      </c>
      <c r="E159" s="64">
        <v>1</v>
      </c>
      <c r="F159" s="21">
        <f t="shared" si="26"/>
        <v>2.1276595744680851E-2</v>
      </c>
      <c r="G159" s="64">
        <f t="shared" si="27"/>
        <v>0</v>
      </c>
      <c r="H159" s="21">
        <f t="shared" si="28"/>
        <v>0</v>
      </c>
    </row>
    <row r="160" spans="2:8" x14ac:dyDescent="0.25">
      <c r="B160" s="21" t="s">
        <v>194</v>
      </c>
      <c r="C160" s="64">
        <v>1</v>
      </c>
      <c r="D160" s="21">
        <f>C160/$C$142</f>
        <v>1.0869565217391304E-2</v>
      </c>
      <c r="E160" s="64">
        <v>1</v>
      </c>
      <c r="F160" s="21">
        <f t="shared" si="26"/>
        <v>2.1276595744680851E-2</v>
      </c>
      <c r="G160" s="64">
        <f t="shared" si="27"/>
        <v>0</v>
      </c>
      <c r="H160" s="21">
        <f t="shared" si="28"/>
        <v>0</v>
      </c>
    </row>
    <row r="161" spans="1:45" x14ac:dyDescent="0.25">
      <c r="B161" s="21" t="s">
        <v>195</v>
      </c>
      <c r="C161" s="64">
        <v>8</v>
      </c>
      <c r="D161" s="21">
        <f>C161/$C$142</f>
        <v>8.6956521739130432E-2</v>
      </c>
      <c r="E161" s="64">
        <v>6</v>
      </c>
      <c r="F161" s="21">
        <f t="shared" si="26"/>
        <v>0.1276595744680851</v>
      </c>
      <c r="G161" s="64">
        <f t="shared" si="27"/>
        <v>2</v>
      </c>
      <c r="H161" s="21">
        <f t="shared" si="28"/>
        <v>4.4444444444444446E-2</v>
      </c>
    </row>
    <row r="162" spans="1:45" x14ac:dyDescent="0.25">
      <c r="B162" s="21" t="s">
        <v>196</v>
      </c>
      <c r="C162" s="64">
        <v>5</v>
      </c>
      <c r="D162" s="21">
        <f>C162/$C$142</f>
        <v>5.434782608695652E-2</v>
      </c>
      <c r="E162" s="64">
        <v>5</v>
      </c>
      <c r="F162" s="21">
        <f t="shared" si="26"/>
        <v>0.10638297872340426</v>
      </c>
      <c r="G162" s="64">
        <f t="shared" si="27"/>
        <v>0</v>
      </c>
      <c r="H162" s="21">
        <f t="shared" si="28"/>
        <v>0</v>
      </c>
    </row>
    <row r="163" spans="1:45" x14ac:dyDescent="0.25">
      <c r="B163" s="21" t="s">
        <v>203</v>
      </c>
      <c r="C163" s="64">
        <v>8</v>
      </c>
      <c r="D163" s="21">
        <f>C163/$C$142</f>
        <v>8.6956521739130432E-2</v>
      </c>
      <c r="E163" s="64"/>
      <c r="F163" s="21">
        <f t="shared" si="26"/>
        <v>0</v>
      </c>
      <c r="G163" s="64">
        <f t="shared" si="27"/>
        <v>8</v>
      </c>
      <c r="H163" s="21">
        <f t="shared" si="28"/>
        <v>0.17777777777777778</v>
      </c>
    </row>
    <row r="164" spans="1:45" s="25" customFormat="1" ht="18.75" x14ac:dyDescent="0.3">
      <c r="A164" s="8"/>
      <c r="B164" s="21" t="s">
        <v>209</v>
      </c>
      <c r="C164" s="64">
        <v>1</v>
      </c>
      <c r="D164" s="21">
        <f>C164/$C$142</f>
        <v>1.0869565217391304E-2</v>
      </c>
      <c r="E164" s="64"/>
      <c r="F164" s="21">
        <f t="shared" si="26"/>
        <v>0</v>
      </c>
      <c r="G164" s="64">
        <f t="shared" si="27"/>
        <v>1</v>
      </c>
      <c r="H164" s="21">
        <f t="shared" si="28"/>
        <v>2.2222222222222223E-2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</row>
    <row r="165" spans="1:45" x14ac:dyDescent="0.25">
      <c r="B165" s="21" t="s">
        <v>205</v>
      </c>
      <c r="C165" s="64">
        <v>2</v>
      </c>
      <c r="D165" s="21">
        <f>C165/$C$142</f>
        <v>2.1739130434782608E-2</v>
      </c>
      <c r="E165" s="64"/>
      <c r="F165" s="21">
        <f t="shared" si="26"/>
        <v>0</v>
      </c>
      <c r="G165" s="64">
        <f t="shared" si="27"/>
        <v>2</v>
      </c>
      <c r="H165" s="21">
        <f t="shared" si="28"/>
        <v>4.4444444444444446E-2</v>
      </c>
    </row>
    <row r="166" spans="1:45" x14ac:dyDescent="0.25">
      <c r="B166" s="21" t="s">
        <v>206</v>
      </c>
      <c r="C166" s="64">
        <v>1</v>
      </c>
      <c r="D166" s="21">
        <f>C166/$C$142</f>
        <v>1.0869565217391304E-2</v>
      </c>
      <c r="E166" s="64"/>
      <c r="F166" s="21">
        <f t="shared" si="26"/>
        <v>0</v>
      </c>
      <c r="G166" s="64">
        <f t="shared" si="27"/>
        <v>1</v>
      </c>
      <c r="H166" s="21">
        <f t="shared" si="28"/>
        <v>2.2222222222222223E-2</v>
      </c>
    </row>
    <row r="167" spans="1:45" x14ac:dyDescent="0.25">
      <c r="B167" s="21" t="s">
        <v>197</v>
      </c>
      <c r="C167" s="64">
        <v>6</v>
      </c>
      <c r="D167" s="21">
        <f>C167/$C$142</f>
        <v>6.5217391304347824E-2</v>
      </c>
      <c r="E167" s="64">
        <v>5</v>
      </c>
      <c r="F167" s="21">
        <f t="shared" si="26"/>
        <v>0.10638297872340426</v>
      </c>
      <c r="G167" s="64">
        <f t="shared" si="27"/>
        <v>1</v>
      </c>
      <c r="H167" s="21">
        <f t="shared" si="28"/>
        <v>2.2222222222222223E-2</v>
      </c>
    </row>
    <row r="168" spans="1:45" x14ac:dyDescent="0.25">
      <c r="B168" s="21" t="s">
        <v>208</v>
      </c>
      <c r="C168" s="64">
        <v>1</v>
      </c>
      <c r="D168" s="21">
        <f>C168/$C$142</f>
        <v>1.0869565217391304E-2</v>
      </c>
      <c r="E168" s="64"/>
      <c r="F168" s="21">
        <f t="shared" si="26"/>
        <v>0</v>
      </c>
      <c r="G168" s="64">
        <f t="shared" si="27"/>
        <v>1</v>
      </c>
      <c r="H168" s="21">
        <f t="shared" si="28"/>
        <v>2.2222222222222223E-2</v>
      </c>
    </row>
    <row r="169" spans="1:45" x14ac:dyDescent="0.25">
      <c r="B169" s="21" t="s">
        <v>198</v>
      </c>
      <c r="C169" s="64">
        <v>1</v>
      </c>
      <c r="D169" s="21">
        <f>C169/$C$142</f>
        <v>1.0869565217391304E-2</v>
      </c>
      <c r="E169" s="64">
        <v>1</v>
      </c>
      <c r="F169" s="21">
        <f t="shared" si="26"/>
        <v>2.1276595744680851E-2</v>
      </c>
      <c r="G169" s="64">
        <f t="shared" si="27"/>
        <v>0</v>
      </c>
      <c r="H169" s="21">
        <f t="shared" si="28"/>
        <v>0</v>
      </c>
    </row>
    <row r="170" spans="1:45" x14ac:dyDescent="0.25">
      <c r="B170" s="21" t="s">
        <v>199</v>
      </c>
      <c r="C170" s="64">
        <v>3</v>
      </c>
      <c r="D170" s="21">
        <f>C170/$C$142</f>
        <v>3.2608695652173912E-2</v>
      </c>
      <c r="E170" s="64">
        <v>3</v>
      </c>
      <c r="F170" s="21">
        <f t="shared" si="26"/>
        <v>6.3829787234042548E-2</v>
      </c>
      <c r="G170" s="64">
        <f t="shared" si="27"/>
        <v>0</v>
      </c>
      <c r="H170" s="21">
        <f t="shared" si="28"/>
        <v>0</v>
      </c>
    </row>
    <row r="171" spans="1:45" x14ac:dyDescent="0.25">
      <c r="B171" s="21" t="s">
        <v>210</v>
      </c>
      <c r="C171" s="64">
        <v>1</v>
      </c>
      <c r="D171" s="21">
        <f>C171/$C$142</f>
        <v>1.0869565217391304E-2</v>
      </c>
      <c r="E171" s="64"/>
      <c r="F171" s="21">
        <f t="shared" si="26"/>
        <v>0</v>
      </c>
      <c r="G171" s="64">
        <f t="shared" si="27"/>
        <v>1</v>
      </c>
      <c r="H171" s="21">
        <f t="shared" si="28"/>
        <v>2.2222222222222223E-2</v>
      </c>
    </row>
    <row r="172" spans="1:45" x14ac:dyDescent="0.25">
      <c r="B172" s="21" t="s">
        <v>200</v>
      </c>
      <c r="C172" s="64">
        <v>1</v>
      </c>
      <c r="D172" s="21">
        <f>C172/$C$142</f>
        <v>1.0869565217391304E-2</v>
      </c>
      <c r="E172" s="64">
        <v>1</v>
      </c>
      <c r="F172" s="21">
        <f t="shared" si="26"/>
        <v>2.1276595744680851E-2</v>
      </c>
      <c r="G172" s="64">
        <f t="shared" si="27"/>
        <v>0</v>
      </c>
      <c r="H172" s="21">
        <f t="shared" si="28"/>
        <v>0</v>
      </c>
    </row>
    <row r="173" spans="1:45" ht="18.75" x14ac:dyDescent="0.3">
      <c r="B173" s="33" t="s">
        <v>211</v>
      </c>
      <c r="C173" s="65">
        <v>69</v>
      </c>
      <c r="D173" s="33">
        <f>C173/$C$173</f>
        <v>1</v>
      </c>
      <c r="E173" s="65">
        <v>34</v>
      </c>
      <c r="F173" s="33">
        <f>E173/E173</f>
        <v>1</v>
      </c>
      <c r="G173" s="65">
        <f>C173-E173</f>
        <v>35</v>
      </c>
      <c r="H173" s="33">
        <f>G173/G173</f>
        <v>1</v>
      </c>
    </row>
    <row r="174" spans="1:45" x14ac:dyDescent="0.25">
      <c r="B174" s="7" t="s">
        <v>212</v>
      </c>
      <c r="C174" s="66">
        <v>1</v>
      </c>
      <c r="D174" s="7">
        <f>C174/$C$173</f>
        <v>1.4492753623188406E-2</v>
      </c>
      <c r="E174" s="66">
        <v>1</v>
      </c>
      <c r="F174" s="7">
        <f>E174/$E$173</f>
        <v>2.9411764705882353E-2</v>
      </c>
      <c r="G174" s="66">
        <f>C174-E174</f>
        <v>0</v>
      </c>
      <c r="H174" s="7">
        <f>G174/$G$173</f>
        <v>0</v>
      </c>
    </row>
    <row r="175" spans="1:45" x14ac:dyDescent="0.25">
      <c r="B175" s="7" t="s">
        <v>213</v>
      </c>
      <c r="C175" s="66">
        <v>2</v>
      </c>
      <c r="D175" s="7">
        <f>C175/$C$173</f>
        <v>2.8985507246376812E-2</v>
      </c>
      <c r="E175" s="66">
        <v>1</v>
      </c>
      <c r="F175" s="7">
        <f t="shared" ref="F175:F195" si="29">E175/$E$173</f>
        <v>2.9411764705882353E-2</v>
      </c>
      <c r="G175" s="66">
        <f t="shared" ref="G175:G195" si="30">C175-E175</f>
        <v>1</v>
      </c>
      <c r="H175" s="7">
        <f t="shared" ref="H175:H195" si="31">G175/$G$173</f>
        <v>2.8571428571428571E-2</v>
      </c>
    </row>
    <row r="176" spans="1:45" x14ac:dyDescent="0.25">
      <c r="B176" s="7" t="s">
        <v>229</v>
      </c>
      <c r="C176" s="66">
        <v>2</v>
      </c>
      <c r="D176" s="7">
        <f>C176/$C$173</f>
        <v>2.8985507246376812E-2</v>
      </c>
      <c r="E176" s="66">
        <v>1</v>
      </c>
      <c r="F176" s="7">
        <f t="shared" si="29"/>
        <v>2.9411764705882353E-2</v>
      </c>
      <c r="G176" s="66">
        <f t="shared" si="30"/>
        <v>1</v>
      </c>
      <c r="H176" s="7">
        <f t="shared" si="31"/>
        <v>2.8571428571428571E-2</v>
      </c>
    </row>
    <row r="177" spans="1:45" x14ac:dyDescent="0.25">
      <c r="B177" s="7" t="s">
        <v>214</v>
      </c>
      <c r="C177" s="66">
        <v>1</v>
      </c>
      <c r="D177" s="7">
        <f>C177/$C$173</f>
        <v>1.4492753623188406E-2</v>
      </c>
      <c r="E177" s="66"/>
      <c r="F177" s="7">
        <f t="shared" si="29"/>
        <v>0</v>
      </c>
      <c r="G177" s="66">
        <f t="shared" si="30"/>
        <v>1</v>
      </c>
      <c r="H177" s="7">
        <f t="shared" si="31"/>
        <v>2.8571428571428571E-2</v>
      </c>
    </row>
    <row r="178" spans="1:45" x14ac:dyDescent="0.25">
      <c r="B178" s="7" t="s">
        <v>215</v>
      </c>
      <c r="C178" s="66">
        <v>2</v>
      </c>
      <c r="D178" s="7">
        <f>C178/$C$173</f>
        <v>2.8985507246376812E-2</v>
      </c>
      <c r="E178" s="66">
        <v>1</v>
      </c>
      <c r="F178" s="7">
        <f t="shared" si="29"/>
        <v>2.9411764705882353E-2</v>
      </c>
      <c r="G178" s="66">
        <f t="shared" si="30"/>
        <v>1</v>
      </c>
      <c r="H178" s="7">
        <f t="shared" si="31"/>
        <v>2.8571428571428571E-2</v>
      </c>
    </row>
    <row r="179" spans="1:45" x14ac:dyDescent="0.25">
      <c r="B179" s="7" t="s">
        <v>216</v>
      </c>
      <c r="C179" s="66">
        <v>3</v>
      </c>
      <c r="D179" s="7">
        <f>C179/$C$173</f>
        <v>4.3478260869565216E-2</v>
      </c>
      <c r="E179" s="66">
        <v>1</v>
      </c>
      <c r="F179" s="7">
        <f t="shared" si="29"/>
        <v>2.9411764705882353E-2</v>
      </c>
      <c r="G179" s="66">
        <f t="shared" si="30"/>
        <v>2</v>
      </c>
      <c r="H179" s="7">
        <f t="shared" si="31"/>
        <v>5.7142857142857141E-2</v>
      </c>
    </row>
    <row r="180" spans="1:45" x14ac:dyDescent="0.25">
      <c r="B180" s="7" t="s">
        <v>217</v>
      </c>
      <c r="C180" s="66">
        <v>1</v>
      </c>
      <c r="D180" s="7">
        <f>C180/$C$173</f>
        <v>1.4492753623188406E-2</v>
      </c>
      <c r="E180" s="66">
        <v>1</v>
      </c>
      <c r="F180" s="7">
        <f t="shared" si="29"/>
        <v>2.9411764705882353E-2</v>
      </c>
      <c r="G180" s="66">
        <f t="shared" si="30"/>
        <v>0</v>
      </c>
      <c r="H180" s="7">
        <f t="shared" si="31"/>
        <v>0</v>
      </c>
    </row>
    <row r="181" spans="1:45" x14ac:dyDescent="0.25">
      <c r="B181" s="7" t="s">
        <v>218</v>
      </c>
      <c r="C181" s="66">
        <v>3</v>
      </c>
      <c r="D181" s="7">
        <f>C181/$C$173</f>
        <v>4.3478260869565216E-2</v>
      </c>
      <c r="E181" s="66">
        <v>3</v>
      </c>
      <c r="F181" s="7">
        <f t="shared" si="29"/>
        <v>8.8235294117647065E-2</v>
      </c>
      <c r="G181" s="66">
        <f t="shared" si="30"/>
        <v>0</v>
      </c>
      <c r="H181" s="7">
        <f t="shared" si="31"/>
        <v>0</v>
      </c>
    </row>
    <row r="182" spans="1:45" x14ac:dyDescent="0.25">
      <c r="B182" s="7" t="s">
        <v>219</v>
      </c>
      <c r="C182" s="66">
        <v>1</v>
      </c>
      <c r="D182" s="7">
        <f>C182/$C$173</f>
        <v>1.4492753623188406E-2</v>
      </c>
      <c r="E182" s="66"/>
      <c r="F182" s="7">
        <f t="shared" si="29"/>
        <v>0</v>
      </c>
      <c r="G182" s="66">
        <f t="shared" si="30"/>
        <v>1</v>
      </c>
      <c r="H182" s="7">
        <f t="shared" si="31"/>
        <v>2.8571428571428571E-2</v>
      </c>
    </row>
    <row r="183" spans="1:45" x14ac:dyDescent="0.25">
      <c r="B183" s="7" t="s">
        <v>220</v>
      </c>
      <c r="C183" s="66">
        <v>5</v>
      </c>
      <c r="D183" s="7">
        <f>C183/$C$173</f>
        <v>7.2463768115942032E-2</v>
      </c>
      <c r="E183" s="66">
        <v>4</v>
      </c>
      <c r="F183" s="7">
        <f t="shared" si="29"/>
        <v>0.11764705882352941</v>
      </c>
      <c r="G183" s="66">
        <f t="shared" si="30"/>
        <v>1</v>
      </c>
      <c r="H183" s="7">
        <f t="shared" si="31"/>
        <v>2.8571428571428571E-2</v>
      </c>
    </row>
    <row r="184" spans="1:45" x14ac:dyDescent="0.25">
      <c r="B184" s="7" t="s">
        <v>261</v>
      </c>
      <c r="C184" s="66">
        <v>1</v>
      </c>
      <c r="D184" s="7">
        <f>C184/$C$173</f>
        <v>1.4492753623188406E-2</v>
      </c>
      <c r="E184" s="66"/>
      <c r="F184" s="7">
        <f t="shared" si="29"/>
        <v>0</v>
      </c>
      <c r="G184" s="66">
        <f t="shared" si="30"/>
        <v>1</v>
      </c>
      <c r="H184" s="7">
        <f t="shared" si="31"/>
        <v>2.8571428571428571E-2</v>
      </c>
    </row>
    <row r="185" spans="1:45" x14ac:dyDescent="0.25">
      <c r="B185" s="7" t="s">
        <v>245</v>
      </c>
      <c r="C185" s="66">
        <v>8</v>
      </c>
      <c r="D185" s="7">
        <f>C185/$C$173</f>
        <v>0.11594202898550725</v>
      </c>
      <c r="E185" s="66">
        <v>3</v>
      </c>
      <c r="F185" s="7">
        <f t="shared" si="29"/>
        <v>8.8235294117647065E-2</v>
      </c>
      <c r="G185" s="66">
        <f t="shared" si="30"/>
        <v>5</v>
      </c>
      <c r="H185" s="7">
        <f t="shared" si="31"/>
        <v>0.14285714285714285</v>
      </c>
    </row>
    <row r="186" spans="1:45" s="25" customFormat="1" ht="18.75" x14ac:dyDescent="0.3">
      <c r="A186" s="8"/>
      <c r="B186" s="7" t="s">
        <v>221</v>
      </c>
      <c r="C186" s="66">
        <v>8</v>
      </c>
      <c r="D186" s="7">
        <f>C186/$C$173</f>
        <v>0.11594202898550725</v>
      </c>
      <c r="E186" s="66">
        <v>3</v>
      </c>
      <c r="F186" s="7">
        <f t="shared" si="29"/>
        <v>8.8235294117647065E-2</v>
      </c>
      <c r="G186" s="66">
        <f t="shared" si="30"/>
        <v>5</v>
      </c>
      <c r="H186" s="7">
        <f t="shared" si="31"/>
        <v>0.14285714285714285</v>
      </c>
      <c r="I186" s="8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</row>
    <row r="187" spans="1:45" ht="18.75" x14ac:dyDescent="0.3">
      <c r="B187" s="7" t="s">
        <v>222</v>
      </c>
      <c r="C187" s="66">
        <v>4</v>
      </c>
      <c r="D187" s="7">
        <f>C187/$C$173</f>
        <v>5.7971014492753624E-2</v>
      </c>
      <c r="E187" s="66"/>
      <c r="F187" s="7">
        <f t="shared" si="29"/>
        <v>0</v>
      </c>
      <c r="G187" s="66">
        <f t="shared" si="30"/>
        <v>4</v>
      </c>
      <c r="H187" s="7">
        <f t="shared" si="31"/>
        <v>0.11428571428571428</v>
      </c>
      <c r="I187" s="24"/>
    </row>
    <row r="188" spans="1:45" x14ac:dyDescent="0.25">
      <c r="B188" s="7" t="s">
        <v>231</v>
      </c>
      <c r="C188" s="66">
        <v>4</v>
      </c>
      <c r="D188" s="7">
        <f>C188/$C$173</f>
        <v>5.7971014492753624E-2</v>
      </c>
      <c r="E188" s="66"/>
      <c r="F188" s="7">
        <f t="shared" si="29"/>
        <v>0</v>
      </c>
      <c r="G188" s="66">
        <f t="shared" si="30"/>
        <v>4</v>
      </c>
      <c r="H188" s="7">
        <f t="shared" si="31"/>
        <v>0.11428571428571428</v>
      </c>
    </row>
    <row r="189" spans="1:45" x14ac:dyDescent="0.25">
      <c r="B189" s="7" t="s">
        <v>223</v>
      </c>
      <c r="C189" s="66">
        <v>11</v>
      </c>
      <c r="D189" s="7">
        <f>C189/$C$173</f>
        <v>0.15942028985507245</v>
      </c>
      <c r="E189" s="66">
        <v>7</v>
      </c>
      <c r="F189" s="7">
        <f t="shared" si="29"/>
        <v>0.20588235294117646</v>
      </c>
      <c r="G189" s="66">
        <f t="shared" si="30"/>
        <v>4</v>
      </c>
      <c r="H189" s="7">
        <f t="shared" si="31"/>
        <v>0.11428571428571428</v>
      </c>
    </row>
    <row r="190" spans="1:45" x14ac:dyDescent="0.25">
      <c r="B190" s="7" t="s">
        <v>224</v>
      </c>
      <c r="C190" s="66">
        <v>6</v>
      </c>
      <c r="D190" s="7">
        <f>C190/$C$173</f>
        <v>8.6956521739130432E-2</v>
      </c>
      <c r="E190" s="66">
        <v>4</v>
      </c>
      <c r="F190" s="7">
        <f t="shared" si="29"/>
        <v>0.11764705882352941</v>
      </c>
      <c r="G190" s="66">
        <f t="shared" si="30"/>
        <v>2</v>
      </c>
      <c r="H190" s="7">
        <f t="shared" si="31"/>
        <v>5.7142857142857141E-2</v>
      </c>
    </row>
    <row r="191" spans="1:45" x14ac:dyDescent="0.25">
      <c r="B191" s="7" t="s">
        <v>228</v>
      </c>
      <c r="C191" s="66">
        <v>1</v>
      </c>
      <c r="D191" s="7">
        <f>C191/$C$173</f>
        <v>1.4492753623188406E-2</v>
      </c>
      <c r="E191" s="66">
        <v>1</v>
      </c>
      <c r="F191" s="7">
        <f t="shared" si="29"/>
        <v>2.9411764705882353E-2</v>
      </c>
      <c r="G191" s="66">
        <f t="shared" si="30"/>
        <v>0</v>
      </c>
      <c r="H191" s="7">
        <f t="shared" si="31"/>
        <v>0</v>
      </c>
    </row>
    <row r="192" spans="1:45" x14ac:dyDescent="0.25">
      <c r="B192" s="7" t="s">
        <v>225</v>
      </c>
      <c r="C192" s="66">
        <v>1</v>
      </c>
      <c r="D192" s="7">
        <f>C192/$C$173</f>
        <v>1.4492753623188406E-2</v>
      </c>
      <c r="E192" s="66">
        <v>1</v>
      </c>
      <c r="F192" s="7">
        <f t="shared" si="29"/>
        <v>2.9411764705882353E-2</v>
      </c>
      <c r="G192" s="66">
        <f t="shared" si="30"/>
        <v>0</v>
      </c>
      <c r="H192" s="7">
        <f t="shared" si="31"/>
        <v>0</v>
      </c>
    </row>
    <row r="193" spans="1:45" x14ac:dyDescent="0.25">
      <c r="B193" s="7" t="s">
        <v>226</v>
      </c>
      <c r="C193" s="66">
        <v>1</v>
      </c>
      <c r="D193" s="7">
        <f>C193/$C$173</f>
        <v>1.4492753623188406E-2</v>
      </c>
      <c r="E193" s="66">
        <v>1</v>
      </c>
      <c r="F193" s="7">
        <f t="shared" si="29"/>
        <v>2.9411764705882353E-2</v>
      </c>
      <c r="G193" s="66">
        <f t="shared" si="30"/>
        <v>0</v>
      </c>
      <c r="H193" s="7">
        <f t="shared" si="31"/>
        <v>0</v>
      </c>
    </row>
    <row r="194" spans="1:45" x14ac:dyDescent="0.25">
      <c r="B194" s="7" t="s">
        <v>227</v>
      </c>
      <c r="C194" s="66">
        <v>1</v>
      </c>
      <c r="D194" s="7">
        <f>C194/$C$173</f>
        <v>1.4492753623188406E-2</v>
      </c>
      <c r="E194" s="66">
        <v>1</v>
      </c>
      <c r="F194" s="7">
        <f t="shared" si="29"/>
        <v>2.9411764705882353E-2</v>
      </c>
      <c r="G194" s="66">
        <f t="shared" si="30"/>
        <v>0</v>
      </c>
      <c r="H194" s="7">
        <f t="shared" si="31"/>
        <v>0</v>
      </c>
    </row>
    <row r="195" spans="1:45" x14ac:dyDescent="0.25">
      <c r="B195" s="7" t="s">
        <v>230</v>
      </c>
      <c r="C195" s="66">
        <v>2</v>
      </c>
      <c r="D195" s="7">
        <f>C195/$C$173</f>
        <v>2.8985507246376812E-2</v>
      </c>
      <c r="E195" s="66"/>
      <c r="F195" s="7">
        <f t="shared" si="29"/>
        <v>0</v>
      </c>
      <c r="G195" s="66">
        <f t="shared" si="30"/>
        <v>2</v>
      </c>
      <c r="H195" s="7">
        <f t="shared" si="31"/>
        <v>5.7142857142857141E-2</v>
      </c>
    </row>
    <row r="196" spans="1:45" ht="18.75" x14ac:dyDescent="0.3">
      <c r="B196" s="34" t="s">
        <v>15</v>
      </c>
      <c r="C196" s="67">
        <v>68</v>
      </c>
      <c r="D196" s="34">
        <f>C196/$C$196</f>
        <v>1</v>
      </c>
      <c r="E196" s="67">
        <v>18</v>
      </c>
      <c r="F196" s="34">
        <f>E196/E196</f>
        <v>1</v>
      </c>
      <c r="G196" s="67">
        <f>C196-E196</f>
        <v>50</v>
      </c>
      <c r="H196" s="34">
        <f>G196/G196</f>
        <v>1</v>
      </c>
    </row>
    <row r="197" spans="1:45" x14ac:dyDescent="0.25">
      <c r="B197" s="36" t="s">
        <v>16</v>
      </c>
      <c r="C197" s="68">
        <v>3</v>
      </c>
      <c r="D197" s="36">
        <f>C197/$C$196</f>
        <v>4.4117647058823532E-2</v>
      </c>
      <c r="E197" s="68">
        <v>1</v>
      </c>
      <c r="F197" s="36">
        <f>E197/$E$196</f>
        <v>5.5555555555555552E-2</v>
      </c>
      <c r="G197" s="68">
        <f>C197-E197</f>
        <v>2</v>
      </c>
      <c r="H197" s="36">
        <f>G197/$E$196</f>
        <v>0.1111111111111111</v>
      </c>
    </row>
    <row r="198" spans="1:45" x14ac:dyDescent="0.25">
      <c r="B198" s="36" t="s">
        <v>30</v>
      </c>
      <c r="C198" s="68">
        <v>2</v>
      </c>
      <c r="D198" s="36">
        <f>C198/$C$196</f>
        <v>2.9411764705882353E-2</v>
      </c>
      <c r="E198" s="68"/>
      <c r="F198" s="36">
        <f t="shared" ref="F198:F220" si="32">E198/$E$196</f>
        <v>0</v>
      </c>
      <c r="G198" s="68">
        <f t="shared" ref="G198:G220" si="33">C198-E198</f>
        <v>2</v>
      </c>
      <c r="H198" s="36">
        <f t="shared" ref="H198:H220" si="34">G198/$E$196</f>
        <v>0.1111111111111111</v>
      </c>
    </row>
    <row r="199" spans="1:45" x14ac:dyDescent="0.25">
      <c r="B199" s="36" t="s">
        <v>250</v>
      </c>
      <c r="C199" s="68">
        <v>1</v>
      </c>
      <c r="D199" s="36">
        <f>C199/$C$196</f>
        <v>1.4705882352941176E-2</v>
      </c>
      <c r="E199" s="68"/>
      <c r="F199" s="36">
        <f t="shared" si="32"/>
        <v>0</v>
      </c>
      <c r="G199" s="68">
        <f t="shared" si="33"/>
        <v>1</v>
      </c>
      <c r="H199" s="36">
        <f t="shared" si="34"/>
        <v>5.5555555555555552E-2</v>
      </c>
    </row>
    <row r="200" spans="1:45" x14ac:dyDescent="0.25">
      <c r="B200" s="36" t="s">
        <v>236</v>
      </c>
      <c r="C200" s="68">
        <v>8</v>
      </c>
      <c r="D200" s="36">
        <f>C200/$C$196</f>
        <v>0.11764705882352941</v>
      </c>
      <c r="E200" s="68"/>
      <c r="F200" s="36">
        <f t="shared" si="32"/>
        <v>0</v>
      </c>
      <c r="G200" s="68">
        <f t="shared" si="33"/>
        <v>8</v>
      </c>
      <c r="H200" s="36">
        <f t="shared" si="34"/>
        <v>0.44444444444444442</v>
      </c>
    </row>
    <row r="201" spans="1:45" x14ac:dyDescent="0.25">
      <c r="B201" s="36" t="s">
        <v>29</v>
      </c>
      <c r="C201" s="68">
        <v>1</v>
      </c>
      <c r="D201" s="36">
        <f>C201/$C$196</f>
        <v>1.4705882352941176E-2</v>
      </c>
      <c r="E201" s="68"/>
      <c r="F201" s="36">
        <f t="shared" si="32"/>
        <v>0</v>
      </c>
      <c r="G201" s="68">
        <f t="shared" si="33"/>
        <v>1</v>
      </c>
      <c r="H201" s="36">
        <f t="shared" si="34"/>
        <v>5.5555555555555552E-2</v>
      </c>
    </row>
    <row r="202" spans="1:45" x14ac:dyDescent="0.25">
      <c r="B202" s="36" t="s">
        <v>31</v>
      </c>
      <c r="C202" s="68">
        <v>1</v>
      </c>
      <c r="D202" s="36">
        <f>C202/$C$196</f>
        <v>1.4705882352941176E-2</v>
      </c>
      <c r="E202" s="68">
        <v>1</v>
      </c>
      <c r="F202" s="36">
        <f t="shared" si="32"/>
        <v>5.5555555555555552E-2</v>
      </c>
      <c r="G202" s="68">
        <f t="shared" si="33"/>
        <v>0</v>
      </c>
      <c r="H202" s="36">
        <f t="shared" si="34"/>
        <v>0</v>
      </c>
    </row>
    <row r="203" spans="1:45" x14ac:dyDescent="0.25">
      <c r="B203" s="36" t="s">
        <v>27</v>
      </c>
      <c r="C203" s="68">
        <v>6</v>
      </c>
      <c r="D203" s="36">
        <f>C203/$C$196</f>
        <v>8.8235294117647065E-2</v>
      </c>
      <c r="E203" s="68">
        <v>1</v>
      </c>
      <c r="F203" s="36">
        <f t="shared" si="32"/>
        <v>5.5555555555555552E-2</v>
      </c>
      <c r="G203" s="68">
        <f t="shared" si="33"/>
        <v>5</v>
      </c>
      <c r="H203" s="36">
        <f t="shared" si="34"/>
        <v>0.27777777777777779</v>
      </c>
    </row>
    <row r="204" spans="1:45" x14ac:dyDescent="0.25">
      <c r="B204" s="36" t="s">
        <v>17</v>
      </c>
      <c r="C204" s="68">
        <v>4</v>
      </c>
      <c r="D204" s="36">
        <f>C204/$C$196</f>
        <v>5.8823529411764705E-2</v>
      </c>
      <c r="E204" s="68">
        <v>1</v>
      </c>
      <c r="F204" s="36">
        <f t="shared" si="32"/>
        <v>5.5555555555555552E-2</v>
      </c>
      <c r="G204" s="68">
        <f t="shared" si="33"/>
        <v>3</v>
      </c>
      <c r="H204" s="36">
        <f t="shared" si="34"/>
        <v>0.16666666666666666</v>
      </c>
    </row>
    <row r="205" spans="1:45" x14ac:dyDescent="0.25">
      <c r="B205" s="36" t="s">
        <v>35</v>
      </c>
      <c r="C205" s="68">
        <v>1</v>
      </c>
      <c r="D205" s="36">
        <f>C205/$C$196</f>
        <v>1.4705882352941176E-2</v>
      </c>
      <c r="E205" s="68"/>
      <c r="F205" s="36">
        <f t="shared" si="32"/>
        <v>0</v>
      </c>
      <c r="G205" s="68">
        <f t="shared" si="33"/>
        <v>1</v>
      </c>
      <c r="H205" s="36">
        <f t="shared" si="34"/>
        <v>5.5555555555555552E-2</v>
      </c>
    </row>
    <row r="206" spans="1:45" x14ac:dyDescent="0.25">
      <c r="B206" s="36" t="s">
        <v>235</v>
      </c>
      <c r="C206" s="68">
        <v>1</v>
      </c>
      <c r="D206" s="36">
        <f>C206/$C$196</f>
        <v>1.4705882352941176E-2</v>
      </c>
      <c r="E206" s="68"/>
      <c r="F206" s="36">
        <f t="shared" si="32"/>
        <v>0</v>
      </c>
      <c r="G206" s="68">
        <f t="shared" si="33"/>
        <v>1</v>
      </c>
      <c r="H206" s="36">
        <f t="shared" si="34"/>
        <v>5.5555555555555552E-2</v>
      </c>
    </row>
    <row r="207" spans="1:45" s="25" customFormat="1" ht="18.75" x14ac:dyDescent="0.3">
      <c r="A207" s="8"/>
      <c r="B207" s="36" t="s">
        <v>18</v>
      </c>
      <c r="C207" s="68">
        <v>3</v>
      </c>
      <c r="D207" s="36">
        <f>C207/$C$196</f>
        <v>4.4117647058823532E-2</v>
      </c>
      <c r="E207" s="68"/>
      <c r="F207" s="36">
        <f t="shared" si="32"/>
        <v>0</v>
      </c>
      <c r="G207" s="68">
        <f t="shared" si="33"/>
        <v>3</v>
      </c>
      <c r="H207" s="36">
        <f t="shared" si="34"/>
        <v>0.16666666666666666</v>
      </c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</row>
    <row r="208" spans="1:45" x14ac:dyDescent="0.25">
      <c r="B208" s="36" t="s">
        <v>19</v>
      </c>
      <c r="C208" s="68">
        <v>2</v>
      </c>
      <c r="D208" s="36">
        <f>C208/$C$196</f>
        <v>2.9411764705882353E-2</v>
      </c>
      <c r="E208" s="68"/>
      <c r="F208" s="36">
        <f t="shared" si="32"/>
        <v>0</v>
      </c>
      <c r="G208" s="68">
        <f t="shared" si="33"/>
        <v>2</v>
      </c>
      <c r="H208" s="36">
        <f t="shared" si="34"/>
        <v>0.1111111111111111</v>
      </c>
    </row>
    <row r="209" spans="1:45" x14ac:dyDescent="0.25">
      <c r="B209" s="36" t="s">
        <v>20</v>
      </c>
      <c r="C209" s="68">
        <v>2</v>
      </c>
      <c r="D209" s="36">
        <f>C209/$C$196</f>
        <v>2.9411764705882353E-2</v>
      </c>
      <c r="E209" s="68">
        <v>2</v>
      </c>
      <c r="F209" s="36">
        <f t="shared" si="32"/>
        <v>0.1111111111111111</v>
      </c>
      <c r="G209" s="68">
        <f t="shared" si="33"/>
        <v>0</v>
      </c>
      <c r="H209" s="36">
        <f t="shared" si="34"/>
        <v>0</v>
      </c>
    </row>
    <row r="210" spans="1:45" x14ac:dyDescent="0.25">
      <c r="B210" s="36" t="s">
        <v>21</v>
      </c>
      <c r="C210" s="68">
        <v>10</v>
      </c>
      <c r="D210" s="36">
        <f>C210/$C$196</f>
        <v>0.14705882352941177</v>
      </c>
      <c r="E210" s="68">
        <v>6</v>
      </c>
      <c r="F210" s="36">
        <f t="shared" si="32"/>
        <v>0.33333333333333331</v>
      </c>
      <c r="G210" s="68">
        <f t="shared" si="33"/>
        <v>4</v>
      </c>
      <c r="H210" s="36">
        <f t="shared" si="34"/>
        <v>0.22222222222222221</v>
      </c>
    </row>
    <row r="211" spans="1:45" x14ac:dyDescent="0.25">
      <c r="B211" s="36" t="s">
        <v>34</v>
      </c>
      <c r="C211" s="68">
        <v>1</v>
      </c>
      <c r="D211" s="36">
        <f>C211/$C$196</f>
        <v>1.4705882352941176E-2</v>
      </c>
      <c r="E211" s="68"/>
      <c r="F211" s="36">
        <f t="shared" si="32"/>
        <v>0</v>
      </c>
      <c r="G211" s="68">
        <f t="shared" si="33"/>
        <v>1</v>
      </c>
      <c r="H211" s="36">
        <f t="shared" si="34"/>
        <v>5.5555555555555552E-2</v>
      </c>
    </row>
    <row r="212" spans="1:45" x14ac:dyDescent="0.25">
      <c r="B212" s="36" t="s">
        <v>22</v>
      </c>
      <c r="C212" s="68">
        <v>3</v>
      </c>
      <c r="D212" s="36">
        <f>C212/$C$196</f>
        <v>4.4117647058823532E-2</v>
      </c>
      <c r="E212" s="68">
        <v>1</v>
      </c>
      <c r="F212" s="36">
        <f t="shared" si="32"/>
        <v>5.5555555555555552E-2</v>
      </c>
      <c r="G212" s="68">
        <f t="shared" si="33"/>
        <v>2</v>
      </c>
      <c r="H212" s="36">
        <f t="shared" si="34"/>
        <v>0.1111111111111111</v>
      </c>
    </row>
    <row r="213" spans="1:45" x14ac:dyDescent="0.25">
      <c r="B213" s="36" t="s">
        <v>23</v>
      </c>
      <c r="C213" s="68">
        <v>1</v>
      </c>
      <c r="D213" s="36">
        <f>C213/$C$196</f>
        <v>1.4705882352941176E-2</v>
      </c>
      <c r="E213" s="68">
        <v>1</v>
      </c>
      <c r="F213" s="36">
        <f t="shared" si="32"/>
        <v>5.5555555555555552E-2</v>
      </c>
      <c r="G213" s="68">
        <f t="shared" si="33"/>
        <v>0</v>
      </c>
      <c r="H213" s="36">
        <f t="shared" si="34"/>
        <v>0</v>
      </c>
    </row>
    <row r="214" spans="1:45" x14ac:dyDescent="0.25">
      <c r="B214" s="36" t="s">
        <v>24</v>
      </c>
      <c r="C214" s="68">
        <v>1</v>
      </c>
      <c r="D214" s="36">
        <f>C214/$C$196</f>
        <v>1.4705882352941176E-2</v>
      </c>
      <c r="E214" s="68"/>
      <c r="F214" s="36">
        <f t="shared" si="32"/>
        <v>0</v>
      </c>
      <c r="G214" s="68">
        <f t="shared" si="33"/>
        <v>1</v>
      </c>
      <c r="H214" s="36">
        <f t="shared" si="34"/>
        <v>5.5555555555555552E-2</v>
      </c>
    </row>
    <row r="215" spans="1:45" x14ac:dyDescent="0.25">
      <c r="B215" s="36" t="s">
        <v>28</v>
      </c>
      <c r="C215" s="68">
        <v>3</v>
      </c>
      <c r="D215" s="36">
        <f>C215/$C$196</f>
        <v>4.4117647058823532E-2</v>
      </c>
      <c r="E215" s="68"/>
      <c r="F215" s="36">
        <f t="shared" si="32"/>
        <v>0</v>
      </c>
      <c r="G215" s="68">
        <f t="shared" si="33"/>
        <v>3</v>
      </c>
      <c r="H215" s="36">
        <f t="shared" si="34"/>
        <v>0.16666666666666666</v>
      </c>
    </row>
    <row r="216" spans="1:45" x14ac:dyDescent="0.25">
      <c r="B216" s="36" t="s">
        <v>25</v>
      </c>
      <c r="C216" s="68">
        <v>2</v>
      </c>
      <c r="D216" s="36">
        <f>C216/$C$196</f>
        <v>2.9411764705882353E-2</v>
      </c>
      <c r="E216" s="68">
        <v>1</v>
      </c>
      <c r="F216" s="36">
        <f t="shared" si="32"/>
        <v>5.5555555555555552E-2</v>
      </c>
      <c r="G216" s="68">
        <f t="shared" si="33"/>
        <v>1</v>
      </c>
      <c r="H216" s="36">
        <f t="shared" si="34"/>
        <v>5.5555555555555552E-2</v>
      </c>
    </row>
    <row r="217" spans="1:45" x14ac:dyDescent="0.25">
      <c r="B217" s="36" t="s">
        <v>254</v>
      </c>
      <c r="C217" s="68">
        <v>1</v>
      </c>
      <c r="D217" s="36">
        <f>C217/$C$196</f>
        <v>1.4705882352941176E-2</v>
      </c>
      <c r="E217" s="68"/>
      <c r="F217" s="36">
        <f t="shared" si="32"/>
        <v>0</v>
      </c>
      <c r="G217" s="68">
        <f t="shared" si="33"/>
        <v>1</v>
      </c>
      <c r="H217" s="36">
        <f t="shared" si="34"/>
        <v>5.5555555555555552E-2</v>
      </c>
    </row>
    <row r="218" spans="1:45" x14ac:dyDescent="0.25">
      <c r="B218" s="36" t="s">
        <v>26</v>
      </c>
      <c r="C218" s="68">
        <v>8</v>
      </c>
      <c r="D218" s="36">
        <f>C218/$C$196</f>
        <v>0.11764705882352941</v>
      </c>
      <c r="E218" s="68">
        <v>2</v>
      </c>
      <c r="F218" s="36">
        <f t="shared" si="32"/>
        <v>0.1111111111111111</v>
      </c>
      <c r="G218" s="68">
        <f t="shared" si="33"/>
        <v>6</v>
      </c>
      <c r="H218" s="36">
        <f t="shared" si="34"/>
        <v>0.33333333333333331</v>
      </c>
    </row>
    <row r="219" spans="1:45" x14ac:dyDescent="0.25">
      <c r="B219" s="36" t="s">
        <v>33</v>
      </c>
      <c r="C219" s="68">
        <v>1</v>
      </c>
      <c r="D219" s="36">
        <f>C219/$C$196</f>
        <v>1.4705882352941176E-2</v>
      </c>
      <c r="E219" s="68">
        <v>1</v>
      </c>
      <c r="F219" s="36">
        <f t="shared" si="32"/>
        <v>5.5555555555555552E-2</v>
      </c>
      <c r="G219" s="68">
        <f t="shared" si="33"/>
        <v>0</v>
      </c>
      <c r="H219" s="36">
        <f t="shared" si="34"/>
        <v>0</v>
      </c>
    </row>
    <row r="220" spans="1:45" x14ac:dyDescent="0.25">
      <c r="B220" s="36" t="s">
        <v>32</v>
      </c>
      <c r="C220" s="68">
        <v>2</v>
      </c>
      <c r="D220" s="36">
        <f>C220/$C$196</f>
        <v>2.9411764705882353E-2</v>
      </c>
      <c r="E220" s="68"/>
      <c r="F220" s="36">
        <f t="shared" si="32"/>
        <v>0</v>
      </c>
      <c r="G220" s="68">
        <f t="shared" si="33"/>
        <v>2</v>
      </c>
      <c r="H220" s="36">
        <f t="shared" si="34"/>
        <v>0.1111111111111111</v>
      </c>
    </row>
    <row r="221" spans="1:45" ht="18.75" x14ac:dyDescent="0.3">
      <c r="B221" s="35" t="s">
        <v>36</v>
      </c>
      <c r="C221" s="69">
        <v>52</v>
      </c>
      <c r="D221" s="35">
        <f>C221/$C$221</f>
        <v>1</v>
      </c>
      <c r="E221" s="69">
        <v>18</v>
      </c>
      <c r="F221" s="35">
        <f>E221/E221</f>
        <v>1</v>
      </c>
      <c r="G221" s="69">
        <f>C221-E221</f>
        <v>34</v>
      </c>
      <c r="H221" s="35">
        <f>G221/G221</f>
        <v>1</v>
      </c>
      <c r="I221" s="24"/>
    </row>
    <row r="222" spans="1:45" x14ac:dyDescent="0.25">
      <c r="B222" s="5" t="s">
        <v>43</v>
      </c>
      <c r="C222" s="70">
        <v>3</v>
      </c>
      <c r="D222" s="5">
        <f>C222/$C$221</f>
        <v>5.7692307692307696E-2</v>
      </c>
      <c r="E222" s="70">
        <v>1</v>
      </c>
      <c r="F222" s="5">
        <f>E222/$E$221</f>
        <v>5.5555555555555552E-2</v>
      </c>
      <c r="G222" s="70">
        <f>C222-E222</f>
        <v>2</v>
      </c>
      <c r="H222" s="5">
        <f>G222/$G$221</f>
        <v>5.8823529411764705E-2</v>
      </c>
    </row>
    <row r="223" spans="1:45" s="25" customFormat="1" ht="18.75" x14ac:dyDescent="0.3">
      <c r="A223" s="8"/>
      <c r="B223" s="5" t="s">
        <v>46</v>
      </c>
      <c r="C223" s="70">
        <v>1</v>
      </c>
      <c r="D223" s="5">
        <f>C223/$C$221</f>
        <v>1.9230769230769232E-2</v>
      </c>
      <c r="E223" s="70">
        <v>1</v>
      </c>
      <c r="F223" s="5">
        <f t="shared" ref="F223:F235" si="35">E223/$E$221</f>
        <v>5.5555555555555552E-2</v>
      </c>
      <c r="G223" s="70">
        <f t="shared" ref="G223:G235" si="36">C223-E223</f>
        <v>0</v>
      </c>
      <c r="H223" s="5">
        <f t="shared" ref="H223:H235" si="37">G223/$G$221</f>
        <v>0</v>
      </c>
      <c r="I223" s="8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</row>
    <row r="224" spans="1:45" x14ac:dyDescent="0.25">
      <c r="B224" s="5" t="s">
        <v>49</v>
      </c>
      <c r="C224" s="70">
        <v>4</v>
      </c>
      <c r="D224" s="5">
        <f>C224/$C$221</f>
        <v>7.6923076923076927E-2</v>
      </c>
      <c r="E224" s="70"/>
      <c r="F224" s="5">
        <f t="shared" si="35"/>
        <v>0</v>
      </c>
      <c r="G224" s="70">
        <f t="shared" si="36"/>
        <v>4</v>
      </c>
      <c r="H224" s="5">
        <f t="shared" si="37"/>
        <v>0.11764705882352941</v>
      </c>
    </row>
    <row r="225" spans="2:8" x14ac:dyDescent="0.25">
      <c r="B225" s="5" t="s">
        <v>255</v>
      </c>
      <c r="C225" s="70">
        <v>2</v>
      </c>
      <c r="D225" s="5">
        <f>C225/$C$221</f>
        <v>3.8461538461538464E-2</v>
      </c>
      <c r="E225" s="70"/>
      <c r="F225" s="5">
        <f t="shared" si="35"/>
        <v>0</v>
      </c>
      <c r="G225" s="70">
        <f t="shared" si="36"/>
        <v>2</v>
      </c>
      <c r="H225" s="5">
        <f t="shared" si="37"/>
        <v>5.8823529411764705E-2</v>
      </c>
    </row>
    <row r="226" spans="2:8" x14ac:dyDescent="0.25">
      <c r="B226" s="5" t="s">
        <v>45</v>
      </c>
      <c r="C226" s="70">
        <v>2</v>
      </c>
      <c r="D226" s="5">
        <f>C226/$C$221</f>
        <v>3.8461538461538464E-2</v>
      </c>
      <c r="E226" s="70"/>
      <c r="F226" s="5">
        <f t="shared" si="35"/>
        <v>0</v>
      </c>
      <c r="G226" s="70">
        <f t="shared" si="36"/>
        <v>2</v>
      </c>
      <c r="H226" s="5">
        <f t="shared" si="37"/>
        <v>5.8823529411764705E-2</v>
      </c>
    </row>
    <row r="227" spans="2:8" x14ac:dyDescent="0.25">
      <c r="B227" s="5" t="s">
        <v>38</v>
      </c>
      <c r="C227" s="70">
        <v>3</v>
      </c>
      <c r="D227" s="5">
        <f>C227/$C$221</f>
        <v>5.7692307692307696E-2</v>
      </c>
      <c r="E227" s="70">
        <v>2</v>
      </c>
      <c r="F227" s="5">
        <f t="shared" si="35"/>
        <v>0.1111111111111111</v>
      </c>
      <c r="G227" s="70">
        <f t="shared" si="36"/>
        <v>1</v>
      </c>
      <c r="H227" s="5">
        <f t="shared" si="37"/>
        <v>2.9411764705882353E-2</v>
      </c>
    </row>
    <row r="228" spans="2:8" x14ac:dyDescent="0.25">
      <c r="B228" s="5" t="s">
        <v>47</v>
      </c>
      <c r="C228" s="70">
        <v>3</v>
      </c>
      <c r="D228" s="5">
        <f>C228/$C$221</f>
        <v>5.7692307692307696E-2</v>
      </c>
      <c r="E228" s="70"/>
      <c r="F228" s="5">
        <f t="shared" si="35"/>
        <v>0</v>
      </c>
      <c r="G228" s="70">
        <f t="shared" si="36"/>
        <v>3</v>
      </c>
      <c r="H228" s="5">
        <f t="shared" si="37"/>
        <v>8.8235294117647065E-2</v>
      </c>
    </row>
    <row r="229" spans="2:8" x14ac:dyDescent="0.25">
      <c r="B229" s="5" t="s">
        <v>39</v>
      </c>
      <c r="C229" s="70">
        <v>1</v>
      </c>
      <c r="D229" s="5">
        <f>C229/$C$221</f>
        <v>1.9230769230769232E-2</v>
      </c>
      <c r="E229" s="70">
        <v>1</v>
      </c>
      <c r="F229" s="5">
        <f t="shared" si="35"/>
        <v>5.5555555555555552E-2</v>
      </c>
      <c r="G229" s="70">
        <f t="shared" si="36"/>
        <v>0</v>
      </c>
      <c r="H229" s="5">
        <f t="shared" si="37"/>
        <v>0</v>
      </c>
    </row>
    <row r="230" spans="2:8" x14ac:dyDescent="0.25">
      <c r="B230" s="5" t="s">
        <v>40</v>
      </c>
      <c r="C230" s="70">
        <v>2</v>
      </c>
      <c r="D230" s="5">
        <f>C230/$C$221</f>
        <v>3.8461538461538464E-2</v>
      </c>
      <c r="E230" s="70">
        <v>1</v>
      </c>
      <c r="F230" s="5">
        <f t="shared" si="35"/>
        <v>5.5555555555555552E-2</v>
      </c>
      <c r="G230" s="70">
        <f t="shared" si="36"/>
        <v>1</v>
      </c>
      <c r="H230" s="5">
        <f t="shared" si="37"/>
        <v>2.9411764705882353E-2</v>
      </c>
    </row>
    <row r="231" spans="2:8" x14ac:dyDescent="0.25">
      <c r="B231" s="5" t="s">
        <v>41</v>
      </c>
      <c r="C231" s="70">
        <v>24</v>
      </c>
      <c r="D231" s="5">
        <f>C231/$C$221</f>
        <v>0.46153846153846156</v>
      </c>
      <c r="E231" s="70">
        <v>9</v>
      </c>
      <c r="F231" s="5">
        <f t="shared" si="35"/>
        <v>0.5</v>
      </c>
      <c r="G231" s="70">
        <f t="shared" si="36"/>
        <v>15</v>
      </c>
      <c r="H231" s="5">
        <f t="shared" si="37"/>
        <v>0.44117647058823528</v>
      </c>
    </row>
    <row r="232" spans="2:8" x14ac:dyDescent="0.25">
      <c r="B232" s="5" t="s">
        <v>42</v>
      </c>
      <c r="C232" s="70">
        <v>1</v>
      </c>
      <c r="D232" s="5">
        <f>C232/$C$221</f>
        <v>1.9230769230769232E-2</v>
      </c>
      <c r="E232" s="70">
        <v>1</v>
      </c>
      <c r="F232" s="5">
        <f t="shared" si="35"/>
        <v>5.5555555555555552E-2</v>
      </c>
      <c r="G232" s="70">
        <f t="shared" si="36"/>
        <v>0</v>
      </c>
      <c r="H232" s="5">
        <f t="shared" si="37"/>
        <v>0</v>
      </c>
    </row>
    <row r="233" spans="2:8" x14ac:dyDescent="0.25">
      <c r="B233" s="5" t="s">
        <v>238</v>
      </c>
      <c r="C233" s="70">
        <v>2</v>
      </c>
      <c r="D233" s="5">
        <f>C233/$C$221</f>
        <v>3.8461538461538464E-2</v>
      </c>
      <c r="E233" s="70">
        <v>2</v>
      </c>
      <c r="F233" s="5">
        <f t="shared" si="35"/>
        <v>0.1111111111111111</v>
      </c>
      <c r="G233" s="70">
        <f t="shared" si="36"/>
        <v>0</v>
      </c>
      <c r="H233" s="5">
        <f t="shared" si="37"/>
        <v>0</v>
      </c>
    </row>
    <row r="234" spans="2:8" x14ac:dyDescent="0.25">
      <c r="B234" s="5" t="s">
        <v>48</v>
      </c>
      <c r="C234" s="70">
        <v>1</v>
      </c>
      <c r="D234" s="5">
        <f>C234/$C$221</f>
        <v>1.9230769230769232E-2</v>
      </c>
      <c r="E234" s="70"/>
      <c r="F234" s="5">
        <f t="shared" si="35"/>
        <v>0</v>
      </c>
      <c r="G234" s="70">
        <f t="shared" si="36"/>
        <v>1</v>
      </c>
      <c r="H234" s="5">
        <f t="shared" si="37"/>
        <v>2.9411764705882353E-2</v>
      </c>
    </row>
    <row r="235" spans="2:8" x14ac:dyDescent="0.25">
      <c r="B235" s="5" t="s">
        <v>44</v>
      </c>
      <c r="C235" s="70">
        <v>3</v>
      </c>
      <c r="D235" s="5">
        <f>C235/$C$221</f>
        <v>5.7692307692307696E-2</v>
      </c>
      <c r="E235" s="70"/>
      <c r="F235" s="5">
        <f t="shared" si="35"/>
        <v>0</v>
      </c>
      <c r="G235" s="70">
        <f t="shared" si="36"/>
        <v>3</v>
      </c>
      <c r="H235" s="5">
        <f t="shared" si="37"/>
        <v>8.8235294117647065E-2</v>
      </c>
    </row>
    <row r="236" spans="2:8" ht="18.75" x14ac:dyDescent="0.3">
      <c r="B236" s="41" t="s">
        <v>51</v>
      </c>
      <c r="C236" s="71">
        <v>74</v>
      </c>
      <c r="D236" s="41">
        <f>C236/$C$236</f>
        <v>1</v>
      </c>
      <c r="E236" s="71">
        <v>33</v>
      </c>
      <c r="F236" s="41">
        <f>E236/E236</f>
        <v>1</v>
      </c>
      <c r="G236" s="71">
        <f>C236-E236</f>
        <v>41</v>
      </c>
      <c r="H236" s="41">
        <f>G236/G236</f>
        <v>1</v>
      </c>
    </row>
    <row r="237" spans="2:8" x14ac:dyDescent="0.25">
      <c r="B237" s="42" t="s">
        <v>52</v>
      </c>
      <c r="C237" s="72">
        <v>2</v>
      </c>
      <c r="D237" s="42">
        <f>C237/$C$236</f>
        <v>2.7027027027027029E-2</v>
      </c>
      <c r="E237" s="72">
        <v>1</v>
      </c>
      <c r="F237" s="42">
        <f>E237/$E$236</f>
        <v>3.0303030303030304E-2</v>
      </c>
      <c r="G237" s="72">
        <f>C237-E237</f>
        <v>1</v>
      </c>
      <c r="H237" s="42">
        <f>G237/$G$236</f>
        <v>2.4390243902439025E-2</v>
      </c>
    </row>
    <row r="238" spans="2:8" x14ac:dyDescent="0.25">
      <c r="B238" s="42" t="s">
        <v>53</v>
      </c>
      <c r="C238" s="72">
        <v>1</v>
      </c>
      <c r="D238" s="42">
        <f>C238/$C$236</f>
        <v>1.3513513513513514E-2</v>
      </c>
      <c r="E238" s="72">
        <v>1</v>
      </c>
      <c r="F238" s="42">
        <f t="shared" ref="F238:F257" si="38">E238/$E$236</f>
        <v>3.0303030303030304E-2</v>
      </c>
      <c r="G238" s="72">
        <f t="shared" ref="G238:G257" si="39">C238-E238</f>
        <v>0</v>
      </c>
      <c r="H238" s="42">
        <f t="shared" ref="H238:H257" si="40">G238/$G$236</f>
        <v>0</v>
      </c>
    </row>
    <row r="239" spans="2:8" x14ac:dyDescent="0.25">
      <c r="B239" s="42" t="s">
        <v>54</v>
      </c>
      <c r="C239" s="72">
        <v>4</v>
      </c>
      <c r="D239" s="42">
        <f>C239/$C$236</f>
        <v>5.4054054054054057E-2</v>
      </c>
      <c r="E239" s="72">
        <v>2</v>
      </c>
      <c r="F239" s="42">
        <f t="shared" si="38"/>
        <v>6.0606060606060608E-2</v>
      </c>
      <c r="G239" s="72">
        <f t="shared" si="39"/>
        <v>2</v>
      </c>
      <c r="H239" s="42">
        <f t="shared" si="40"/>
        <v>4.878048780487805E-2</v>
      </c>
    </row>
    <row r="240" spans="2:8" x14ac:dyDescent="0.25">
      <c r="B240" s="42" t="s">
        <v>67</v>
      </c>
      <c r="C240" s="72">
        <v>1</v>
      </c>
      <c r="D240" s="42">
        <f>C240/$C$236</f>
        <v>1.3513513513513514E-2</v>
      </c>
      <c r="E240" s="72"/>
      <c r="F240" s="42">
        <f t="shared" si="38"/>
        <v>0</v>
      </c>
      <c r="G240" s="72">
        <f t="shared" si="39"/>
        <v>1</v>
      </c>
      <c r="H240" s="42">
        <f t="shared" si="40"/>
        <v>2.4390243902439025E-2</v>
      </c>
    </row>
    <row r="241" spans="2:8" s="8" customFormat="1" x14ac:dyDescent="0.25">
      <c r="B241" s="42" t="s">
        <v>69</v>
      </c>
      <c r="C241" s="72">
        <v>2</v>
      </c>
      <c r="D241" s="42">
        <f>C241/$C$236</f>
        <v>2.7027027027027029E-2</v>
      </c>
      <c r="E241" s="72">
        <v>1</v>
      </c>
      <c r="F241" s="42">
        <f t="shared" si="38"/>
        <v>3.0303030303030304E-2</v>
      </c>
      <c r="G241" s="72">
        <f t="shared" si="39"/>
        <v>1</v>
      </c>
      <c r="H241" s="42">
        <f t="shared" si="40"/>
        <v>2.4390243902439025E-2</v>
      </c>
    </row>
    <row r="242" spans="2:8" s="8" customFormat="1" x14ac:dyDescent="0.25">
      <c r="B242" s="42" t="s">
        <v>66</v>
      </c>
      <c r="C242" s="72">
        <v>3</v>
      </c>
      <c r="D242" s="42">
        <f>C242/$C$236</f>
        <v>4.0540540540540543E-2</v>
      </c>
      <c r="E242" s="72">
        <v>1</v>
      </c>
      <c r="F242" s="42">
        <f t="shared" si="38"/>
        <v>3.0303030303030304E-2</v>
      </c>
      <c r="G242" s="72">
        <f t="shared" si="39"/>
        <v>2</v>
      </c>
      <c r="H242" s="42">
        <f t="shared" si="40"/>
        <v>4.878048780487805E-2</v>
      </c>
    </row>
    <row r="243" spans="2:8" s="8" customFormat="1" x14ac:dyDescent="0.25">
      <c r="B243" s="42" t="s">
        <v>65</v>
      </c>
      <c r="C243" s="72">
        <v>5</v>
      </c>
      <c r="D243" s="42">
        <f>C243/$C$236</f>
        <v>6.7567567567567571E-2</v>
      </c>
      <c r="E243" s="72"/>
      <c r="F243" s="42">
        <f t="shared" si="38"/>
        <v>0</v>
      </c>
      <c r="G243" s="72">
        <f t="shared" si="39"/>
        <v>5</v>
      </c>
      <c r="H243" s="42">
        <f t="shared" si="40"/>
        <v>0.12195121951219512</v>
      </c>
    </row>
    <row r="244" spans="2:8" s="8" customFormat="1" x14ac:dyDescent="0.25">
      <c r="B244" s="42" t="s">
        <v>55</v>
      </c>
      <c r="C244" s="72">
        <v>24</v>
      </c>
      <c r="D244" s="42">
        <f>C244/$C$236</f>
        <v>0.32432432432432434</v>
      </c>
      <c r="E244" s="72">
        <v>13</v>
      </c>
      <c r="F244" s="42">
        <f t="shared" si="38"/>
        <v>0.39393939393939392</v>
      </c>
      <c r="G244" s="72">
        <f t="shared" si="39"/>
        <v>11</v>
      </c>
      <c r="H244" s="42">
        <f t="shared" si="40"/>
        <v>0.26829268292682928</v>
      </c>
    </row>
    <row r="245" spans="2:8" s="8" customFormat="1" x14ac:dyDescent="0.25">
      <c r="B245" s="42" t="s">
        <v>70</v>
      </c>
      <c r="C245" s="72">
        <v>1</v>
      </c>
      <c r="D245" s="42">
        <f>C245/$C$236</f>
        <v>1.3513513513513514E-2</v>
      </c>
      <c r="E245" s="72">
        <v>1</v>
      </c>
      <c r="F245" s="42">
        <f t="shared" si="38"/>
        <v>3.0303030303030304E-2</v>
      </c>
      <c r="G245" s="72">
        <f t="shared" si="39"/>
        <v>0</v>
      </c>
      <c r="H245" s="42">
        <f t="shared" si="40"/>
        <v>0</v>
      </c>
    </row>
    <row r="246" spans="2:8" s="8" customFormat="1" x14ac:dyDescent="0.25">
      <c r="B246" s="42" t="s">
        <v>56</v>
      </c>
      <c r="C246" s="72">
        <v>1</v>
      </c>
      <c r="D246" s="42">
        <f>C246/$C$236</f>
        <v>1.3513513513513514E-2</v>
      </c>
      <c r="E246" s="72">
        <v>1</v>
      </c>
      <c r="F246" s="42">
        <f t="shared" si="38"/>
        <v>3.0303030303030304E-2</v>
      </c>
      <c r="G246" s="72">
        <f t="shared" si="39"/>
        <v>0</v>
      </c>
      <c r="H246" s="42">
        <f t="shared" si="40"/>
        <v>0</v>
      </c>
    </row>
    <row r="247" spans="2:8" s="8" customFormat="1" x14ac:dyDescent="0.25">
      <c r="B247" s="42" t="s">
        <v>239</v>
      </c>
      <c r="C247" s="72">
        <v>1</v>
      </c>
      <c r="D247" s="42">
        <f>C247/$C$236</f>
        <v>1.3513513513513514E-2</v>
      </c>
      <c r="E247" s="72"/>
      <c r="F247" s="42">
        <f t="shared" si="38"/>
        <v>0</v>
      </c>
      <c r="G247" s="72">
        <f t="shared" si="39"/>
        <v>1</v>
      </c>
      <c r="H247" s="42">
        <f t="shared" si="40"/>
        <v>2.4390243902439025E-2</v>
      </c>
    </row>
    <row r="248" spans="2:8" s="8" customFormat="1" x14ac:dyDescent="0.25">
      <c r="B248" s="42" t="s">
        <v>57</v>
      </c>
      <c r="C248" s="72">
        <v>2</v>
      </c>
      <c r="D248" s="42">
        <f>C248/$C$236</f>
        <v>2.7027027027027029E-2</v>
      </c>
      <c r="E248" s="72">
        <v>1</v>
      </c>
      <c r="F248" s="42">
        <f t="shared" si="38"/>
        <v>3.0303030303030304E-2</v>
      </c>
      <c r="G248" s="72">
        <f t="shared" si="39"/>
        <v>1</v>
      </c>
      <c r="H248" s="42">
        <f t="shared" si="40"/>
        <v>2.4390243902439025E-2</v>
      </c>
    </row>
    <row r="249" spans="2:8" s="8" customFormat="1" x14ac:dyDescent="0.25">
      <c r="B249" s="42" t="s">
        <v>58</v>
      </c>
      <c r="C249" s="72">
        <v>1</v>
      </c>
      <c r="D249" s="42">
        <f>C249/$C$236</f>
        <v>1.3513513513513514E-2</v>
      </c>
      <c r="E249" s="72">
        <v>1</v>
      </c>
      <c r="F249" s="42">
        <f t="shared" si="38"/>
        <v>3.0303030303030304E-2</v>
      </c>
      <c r="G249" s="72">
        <f t="shared" si="39"/>
        <v>0</v>
      </c>
      <c r="H249" s="42">
        <f t="shared" si="40"/>
        <v>0</v>
      </c>
    </row>
    <row r="250" spans="2:8" s="8" customFormat="1" x14ac:dyDescent="0.25">
      <c r="B250" s="42" t="s">
        <v>59</v>
      </c>
      <c r="C250" s="72">
        <v>1</v>
      </c>
      <c r="D250" s="42">
        <f>C250/$C$236</f>
        <v>1.3513513513513514E-2</v>
      </c>
      <c r="E250" s="72"/>
      <c r="F250" s="42">
        <f t="shared" si="38"/>
        <v>0</v>
      </c>
      <c r="G250" s="72">
        <f t="shared" si="39"/>
        <v>1</v>
      </c>
      <c r="H250" s="42">
        <f t="shared" si="40"/>
        <v>2.4390243902439025E-2</v>
      </c>
    </row>
    <row r="251" spans="2:8" s="8" customFormat="1" x14ac:dyDescent="0.25">
      <c r="B251" s="42" t="s">
        <v>60</v>
      </c>
      <c r="C251" s="72">
        <v>7</v>
      </c>
      <c r="D251" s="42">
        <f>C251/$C$236</f>
        <v>9.45945945945946E-2</v>
      </c>
      <c r="E251" s="72">
        <v>3</v>
      </c>
      <c r="F251" s="42">
        <f t="shared" si="38"/>
        <v>9.0909090909090912E-2</v>
      </c>
      <c r="G251" s="72">
        <f t="shared" si="39"/>
        <v>4</v>
      </c>
      <c r="H251" s="42">
        <f t="shared" si="40"/>
        <v>9.7560975609756101E-2</v>
      </c>
    </row>
    <row r="252" spans="2:8" s="8" customFormat="1" x14ac:dyDescent="0.25">
      <c r="B252" s="42" t="s">
        <v>61</v>
      </c>
      <c r="C252" s="72">
        <v>6</v>
      </c>
      <c r="D252" s="42">
        <f>C252/$C$236</f>
        <v>8.1081081081081086E-2</v>
      </c>
      <c r="E252" s="72">
        <v>3</v>
      </c>
      <c r="F252" s="42">
        <f t="shared" si="38"/>
        <v>9.0909090909090912E-2</v>
      </c>
      <c r="G252" s="72">
        <f t="shared" si="39"/>
        <v>3</v>
      </c>
      <c r="H252" s="42">
        <f t="shared" si="40"/>
        <v>7.3170731707317069E-2</v>
      </c>
    </row>
    <row r="253" spans="2:8" s="8" customFormat="1" x14ac:dyDescent="0.25">
      <c r="B253" s="42" t="s">
        <v>68</v>
      </c>
      <c r="C253" s="72">
        <v>4</v>
      </c>
      <c r="D253" s="42">
        <f>C253/$C$236</f>
        <v>5.4054054054054057E-2</v>
      </c>
      <c r="E253" s="72"/>
      <c r="F253" s="42">
        <f t="shared" si="38"/>
        <v>0</v>
      </c>
      <c r="G253" s="72">
        <f t="shared" si="39"/>
        <v>4</v>
      </c>
      <c r="H253" s="42">
        <f t="shared" si="40"/>
        <v>9.7560975609756101E-2</v>
      </c>
    </row>
    <row r="254" spans="2:8" s="8" customFormat="1" x14ac:dyDescent="0.25">
      <c r="B254" s="42" t="s">
        <v>62</v>
      </c>
      <c r="C254" s="72">
        <v>1</v>
      </c>
      <c r="D254" s="42">
        <f>C254/$C$236</f>
        <v>1.3513513513513514E-2</v>
      </c>
      <c r="E254" s="72"/>
      <c r="F254" s="42">
        <f t="shared" si="38"/>
        <v>0</v>
      </c>
      <c r="G254" s="72">
        <f t="shared" si="39"/>
        <v>1</v>
      </c>
      <c r="H254" s="42">
        <f t="shared" si="40"/>
        <v>2.4390243902439025E-2</v>
      </c>
    </row>
    <row r="255" spans="2:8" s="8" customFormat="1" x14ac:dyDescent="0.25">
      <c r="B255" s="42" t="s">
        <v>240</v>
      </c>
      <c r="C255" s="72">
        <v>1</v>
      </c>
      <c r="D255" s="42">
        <f>C255/$C$236</f>
        <v>1.3513513513513514E-2</v>
      </c>
      <c r="E255" s="72"/>
      <c r="F255" s="42">
        <f t="shared" si="38"/>
        <v>0</v>
      </c>
      <c r="G255" s="72">
        <f t="shared" si="39"/>
        <v>1</v>
      </c>
      <c r="H255" s="42">
        <f t="shared" si="40"/>
        <v>2.4390243902439025E-2</v>
      </c>
    </row>
    <row r="256" spans="2:8" s="8" customFormat="1" x14ac:dyDescent="0.25">
      <c r="B256" s="42" t="s">
        <v>63</v>
      </c>
      <c r="C256" s="72">
        <v>2</v>
      </c>
      <c r="D256" s="42">
        <f>C256/$C$236</f>
        <v>2.7027027027027029E-2</v>
      </c>
      <c r="E256" s="72">
        <v>2</v>
      </c>
      <c r="F256" s="42">
        <f t="shared" si="38"/>
        <v>6.0606060606060608E-2</v>
      </c>
      <c r="G256" s="72">
        <f t="shared" si="39"/>
        <v>0</v>
      </c>
      <c r="H256" s="42">
        <f t="shared" si="40"/>
        <v>0</v>
      </c>
    </row>
    <row r="257" spans="2:8" s="8" customFormat="1" x14ac:dyDescent="0.25">
      <c r="B257" s="42" t="s">
        <v>64</v>
      </c>
      <c r="C257" s="72">
        <v>4</v>
      </c>
      <c r="D257" s="42">
        <f>C257/$C$236</f>
        <v>5.4054054054054057E-2</v>
      </c>
      <c r="E257" s="72">
        <v>2</v>
      </c>
      <c r="F257" s="42">
        <f t="shared" si="38"/>
        <v>6.0606060606060608E-2</v>
      </c>
      <c r="G257" s="72">
        <f t="shared" si="39"/>
        <v>2</v>
      </c>
      <c r="H257" s="42">
        <f t="shared" si="40"/>
        <v>4.878048780487805E-2</v>
      </c>
    </row>
    <row r="258" spans="2:8" s="8" customFormat="1" x14ac:dyDescent="0.25">
      <c r="C258" s="39"/>
      <c r="D258" s="9"/>
      <c r="E258" s="38"/>
      <c r="F258" s="49"/>
      <c r="G258" s="38"/>
    </row>
    <row r="259" spans="2:8" s="8" customFormat="1" x14ac:dyDescent="0.25">
      <c r="C259" s="39"/>
      <c r="D259" s="9"/>
      <c r="E259" s="38"/>
      <c r="F259" s="49"/>
      <c r="G259" s="38"/>
    </row>
    <row r="260" spans="2:8" s="8" customFormat="1" x14ac:dyDescent="0.25">
      <c r="C260" s="39"/>
      <c r="D260" s="9"/>
      <c r="E260" s="38"/>
      <c r="F260" s="49"/>
      <c r="G260" s="38"/>
    </row>
    <row r="261" spans="2:8" s="8" customFormat="1" x14ac:dyDescent="0.25">
      <c r="C261" s="39"/>
      <c r="D261" s="9"/>
      <c r="E261" s="38"/>
      <c r="F261" s="49"/>
      <c r="G261" s="38"/>
    </row>
    <row r="262" spans="2:8" s="8" customFormat="1" x14ac:dyDescent="0.25">
      <c r="C262" s="39"/>
      <c r="D262" s="9"/>
      <c r="E262" s="38"/>
      <c r="F262" s="49"/>
      <c r="G262" s="38"/>
    </row>
    <row r="263" spans="2:8" s="8" customFormat="1" x14ac:dyDescent="0.25">
      <c r="C263" s="39"/>
      <c r="D263" s="9"/>
      <c r="E263" s="38"/>
      <c r="F263" s="49"/>
      <c r="G263" s="38"/>
    </row>
    <row r="264" spans="2:8" s="8" customFormat="1" x14ac:dyDescent="0.25">
      <c r="C264" s="39"/>
      <c r="D264" s="9"/>
      <c r="E264" s="38"/>
      <c r="F264" s="49"/>
      <c r="G264" s="38"/>
    </row>
    <row r="265" spans="2:8" s="8" customFormat="1" x14ac:dyDescent="0.25">
      <c r="C265" s="39"/>
      <c r="D265" s="9"/>
      <c r="E265" s="38"/>
      <c r="F265" s="49"/>
      <c r="G265" s="38"/>
    </row>
    <row r="266" spans="2:8" s="8" customFormat="1" x14ac:dyDescent="0.25">
      <c r="C266" s="39"/>
      <c r="D266" s="9"/>
      <c r="E266" s="38"/>
      <c r="F266" s="49"/>
      <c r="G266" s="38"/>
    </row>
    <row r="267" spans="2:8" s="8" customFormat="1" x14ac:dyDescent="0.25">
      <c r="C267" s="39"/>
      <c r="D267" s="9"/>
      <c r="E267" s="38"/>
      <c r="F267" s="49"/>
      <c r="G267" s="38"/>
    </row>
    <row r="268" spans="2:8" s="8" customFormat="1" x14ac:dyDescent="0.25">
      <c r="C268" s="39"/>
      <c r="D268" s="9"/>
      <c r="E268" s="38"/>
      <c r="F268" s="49"/>
      <c r="G268" s="38"/>
    </row>
    <row r="269" spans="2:8" s="8" customFormat="1" x14ac:dyDescent="0.25">
      <c r="C269" s="39"/>
      <c r="D269" s="9"/>
      <c r="E269" s="38"/>
      <c r="F269" s="49"/>
      <c r="G269" s="38"/>
    </row>
    <row r="270" spans="2:8" s="8" customFormat="1" x14ac:dyDescent="0.25">
      <c r="C270" s="39"/>
      <c r="D270" s="9"/>
      <c r="E270" s="38"/>
      <c r="F270" s="49"/>
      <c r="G270" s="38"/>
    </row>
    <row r="271" spans="2:8" s="8" customFormat="1" x14ac:dyDescent="0.25">
      <c r="C271" s="39"/>
      <c r="D271" s="9"/>
      <c r="E271" s="38"/>
      <c r="F271" s="49"/>
      <c r="G271" s="38"/>
    </row>
    <row r="272" spans="2:8" s="8" customFormat="1" x14ac:dyDescent="0.25">
      <c r="C272" s="39"/>
      <c r="D272" s="9"/>
      <c r="E272" s="38"/>
      <c r="F272" s="49"/>
      <c r="G272" s="38"/>
    </row>
    <row r="273" spans="3:7" s="8" customFormat="1" x14ac:dyDescent="0.25">
      <c r="C273" s="39"/>
      <c r="D273" s="9"/>
      <c r="E273" s="38"/>
      <c r="F273" s="49"/>
      <c r="G273" s="38"/>
    </row>
    <row r="274" spans="3:7" s="8" customFormat="1" x14ac:dyDescent="0.25">
      <c r="C274" s="39"/>
      <c r="D274" s="9"/>
      <c r="E274" s="38"/>
      <c r="F274" s="49"/>
      <c r="G274" s="38"/>
    </row>
    <row r="275" spans="3:7" s="8" customFormat="1" x14ac:dyDescent="0.25">
      <c r="C275" s="39"/>
      <c r="D275" s="9"/>
      <c r="E275" s="38"/>
      <c r="F275" s="49"/>
      <c r="G275" s="38"/>
    </row>
    <row r="276" spans="3:7" s="8" customFormat="1" x14ac:dyDescent="0.25">
      <c r="C276" s="39"/>
      <c r="D276" s="9"/>
      <c r="E276" s="38"/>
      <c r="F276" s="49"/>
      <c r="G276" s="38"/>
    </row>
    <row r="277" spans="3:7" s="8" customFormat="1" x14ac:dyDescent="0.25">
      <c r="C277" s="39"/>
      <c r="D277" s="9"/>
      <c r="E277" s="38"/>
      <c r="F277" s="49"/>
      <c r="G277" s="38"/>
    </row>
    <row r="278" spans="3:7" s="8" customFormat="1" x14ac:dyDescent="0.25">
      <c r="C278" s="39"/>
      <c r="D278" s="9"/>
      <c r="E278" s="38"/>
      <c r="F278" s="49"/>
      <c r="G278" s="38"/>
    </row>
    <row r="279" spans="3:7" s="8" customFormat="1" x14ac:dyDescent="0.25">
      <c r="C279" s="39"/>
      <c r="D279" s="9"/>
      <c r="E279" s="38"/>
      <c r="F279" s="49"/>
      <c r="G279" s="38"/>
    </row>
    <row r="280" spans="3:7" s="8" customFormat="1" x14ac:dyDescent="0.25">
      <c r="C280" s="39"/>
      <c r="D280" s="9"/>
      <c r="E280" s="38"/>
      <c r="F280" s="49"/>
      <c r="G280" s="38"/>
    </row>
    <row r="281" spans="3:7" s="8" customFormat="1" x14ac:dyDescent="0.25">
      <c r="C281" s="39"/>
      <c r="D281" s="9"/>
      <c r="E281" s="38"/>
      <c r="F281" s="49"/>
      <c r="G281" s="38"/>
    </row>
    <row r="282" spans="3:7" s="8" customFormat="1" x14ac:dyDescent="0.25">
      <c r="C282" s="39"/>
      <c r="D282" s="9"/>
      <c r="E282" s="38"/>
      <c r="F282" s="49"/>
      <c r="G282" s="38"/>
    </row>
    <row r="283" spans="3:7" s="8" customFormat="1" x14ac:dyDescent="0.25">
      <c r="C283" s="39"/>
      <c r="D283" s="9"/>
      <c r="E283" s="38"/>
      <c r="F283" s="49"/>
      <c r="G283" s="38"/>
    </row>
    <row r="284" spans="3:7" s="8" customFormat="1" x14ac:dyDescent="0.25">
      <c r="C284" s="39"/>
      <c r="D284" s="9"/>
      <c r="E284" s="38"/>
      <c r="F284" s="49"/>
      <c r="G284" s="38"/>
    </row>
    <row r="285" spans="3:7" s="8" customFormat="1" x14ac:dyDescent="0.25">
      <c r="C285" s="39"/>
      <c r="D285" s="9"/>
      <c r="E285" s="38"/>
      <c r="F285" s="49"/>
      <c r="G285" s="38"/>
    </row>
    <row r="286" spans="3:7" s="8" customFormat="1" x14ac:dyDescent="0.25">
      <c r="C286" s="39"/>
      <c r="D286" s="9"/>
      <c r="E286" s="38"/>
      <c r="F286" s="49"/>
      <c r="G286" s="38"/>
    </row>
    <row r="287" spans="3:7" s="8" customFormat="1" x14ac:dyDescent="0.25">
      <c r="C287" s="39"/>
      <c r="D287" s="9"/>
      <c r="E287" s="38"/>
      <c r="F287" s="49"/>
      <c r="G287" s="38"/>
    </row>
    <row r="288" spans="3:7" s="8" customFormat="1" x14ac:dyDescent="0.25">
      <c r="C288" s="39"/>
      <c r="D288" s="9"/>
      <c r="E288" s="38"/>
      <c r="F288" s="49"/>
      <c r="G288" s="38"/>
    </row>
    <row r="289" spans="3:7" s="8" customFormat="1" x14ac:dyDescent="0.25">
      <c r="C289" s="39"/>
      <c r="D289" s="9"/>
      <c r="E289" s="38"/>
      <c r="F289" s="49"/>
      <c r="G289" s="38"/>
    </row>
    <row r="290" spans="3:7" s="8" customFormat="1" x14ac:dyDescent="0.25">
      <c r="C290" s="39"/>
      <c r="D290" s="9"/>
      <c r="E290" s="38"/>
      <c r="F290" s="49"/>
      <c r="G290" s="38"/>
    </row>
    <row r="291" spans="3:7" s="8" customFormat="1" x14ac:dyDescent="0.25">
      <c r="C291" s="39"/>
      <c r="D291" s="9"/>
      <c r="E291" s="38"/>
      <c r="F291" s="49"/>
      <c r="G291" s="38"/>
    </row>
    <row r="292" spans="3:7" s="8" customFormat="1" x14ac:dyDescent="0.25">
      <c r="C292" s="39"/>
      <c r="D292" s="9"/>
      <c r="E292" s="38"/>
      <c r="F292" s="49"/>
      <c r="G292" s="38"/>
    </row>
    <row r="293" spans="3:7" s="8" customFormat="1" x14ac:dyDescent="0.25">
      <c r="C293" s="39"/>
      <c r="D293" s="9"/>
      <c r="E293" s="38"/>
      <c r="F293" s="49"/>
      <c r="G293" s="38"/>
    </row>
    <row r="294" spans="3:7" s="8" customFormat="1" x14ac:dyDescent="0.25">
      <c r="C294" s="39"/>
      <c r="D294" s="9"/>
      <c r="E294" s="38"/>
      <c r="F294" s="49"/>
      <c r="G294" s="38"/>
    </row>
    <row r="295" spans="3:7" s="8" customFormat="1" x14ac:dyDescent="0.25">
      <c r="C295" s="39"/>
      <c r="D295" s="9"/>
      <c r="E295" s="38"/>
      <c r="F295" s="49"/>
      <c r="G295" s="38"/>
    </row>
  </sheetData>
  <mergeCells count="4">
    <mergeCell ref="C2:D2"/>
    <mergeCell ref="E2:F2"/>
    <mergeCell ref="G2:H2"/>
    <mergeCell ref="B1:H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0"/>
  <sheetViews>
    <sheetView zoomScale="90" zoomScaleNormal="90" workbookViewId="0">
      <pane xSplit="5" ySplit="2" topLeftCell="F3" activePane="bottomRight" state="frozen"/>
      <selection pane="topRight" activeCell="G1" sqref="G1"/>
      <selection pane="bottomLeft" activeCell="A3" sqref="A3"/>
      <selection pane="bottomRight" activeCell="B1" sqref="B1:E1"/>
    </sheetView>
  </sheetViews>
  <sheetFormatPr baseColWidth="10" defaultRowHeight="15" x14ac:dyDescent="0.25"/>
  <cols>
    <col min="1" max="1" width="4.85546875" style="11" customWidth="1"/>
    <col min="2" max="2" width="35.85546875" style="2" bestFit="1" customWidth="1"/>
    <col min="3" max="3" width="16.5703125" style="2" customWidth="1"/>
    <col min="4" max="4" width="16.5703125" style="13" customWidth="1"/>
    <col min="5" max="5" width="16.5703125" style="2" customWidth="1"/>
    <col min="6" max="34" width="11.42578125" style="11"/>
    <col min="35" max="16384" width="11.42578125" style="2"/>
  </cols>
  <sheetData>
    <row r="1" spans="1:34" ht="138" customHeight="1" x14ac:dyDescent="0.25">
      <c r="B1" s="81" t="s">
        <v>264</v>
      </c>
      <c r="C1" s="82"/>
      <c r="D1" s="82"/>
      <c r="E1" s="82"/>
    </row>
    <row r="2" spans="1:34" s="1" customFormat="1" x14ac:dyDescent="0.25">
      <c r="A2" s="10"/>
      <c r="B2" s="3" t="s">
        <v>232</v>
      </c>
      <c r="C2" s="3" t="s">
        <v>233</v>
      </c>
      <c r="D2" s="4" t="s">
        <v>237</v>
      </c>
      <c r="E2" s="3" t="s">
        <v>234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8.75" x14ac:dyDescent="0.3">
      <c r="A3" s="10"/>
      <c r="B3" s="18" t="s">
        <v>136</v>
      </c>
      <c r="C3" s="58">
        <v>41</v>
      </c>
      <c r="D3" s="105">
        <f>C3/1043</f>
        <v>3.9309683604985615E-2</v>
      </c>
      <c r="E3" s="93" t="s">
        <v>129</v>
      </c>
    </row>
    <row r="4" spans="1:34" ht="18.75" x14ac:dyDescent="0.3">
      <c r="A4" s="10"/>
      <c r="B4" s="14" t="s">
        <v>5</v>
      </c>
      <c r="C4" s="37">
        <v>38</v>
      </c>
      <c r="D4" s="46">
        <f t="shared" ref="D4:D67" si="0">C4/1043</f>
        <v>3.6433365292425697E-2</v>
      </c>
      <c r="E4" s="94" t="s">
        <v>2</v>
      </c>
    </row>
    <row r="5" spans="1:34" ht="18.75" x14ac:dyDescent="0.3">
      <c r="A5" s="10"/>
      <c r="B5" s="17" t="s">
        <v>118</v>
      </c>
      <c r="C5" s="56">
        <v>26</v>
      </c>
      <c r="D5" s="106">
        <f t="shared" si="0"/>
        <v>2.4928092042186004E-2</v>
      </c>
      <c r="E5" s="95" t="s">
        <v>109</v>
      </c>
    </row>
    <row r="6" spans="1:34" ht="18.75" x14ac:dyDescent="0.3">
      <c r="A6" s="10"/>
      <c r="B6" s="5" t="s">
        <v>41</v>
      </c>
      <c r="C6" s="70">
        <v>24</v>
      </c>
      <c r="D6" s="44">
        <f t="shared" si="0"/>
        <v>2.3010546500479387E-2</v>
      </c>
      <c r="E6" s="96" t="s">
        <v>36</v>
      </c>
    </row>
    <row r="7" spans="1:34" ht="18.75" x14ac:dyDescent="0.3">
      <c r="A7" s="10"/>
      <c r="B7" s="42" t="s">
        <v>55</v>
      </c>
      <c r="C7" s="72">
        <v>24</v>
      </c>
      <c r="D7" s="43">
        <f t="shared" si="0"/>
        <v>2.3010546500479387E-2</v>
      </c>
      <c r="E7" s="97" t="s">
        <v>51</v>
      </c>
    </row>
    <row r="8" spans="1:34" ht="18.75" x14ac:dyDescent="0.3">
      <c r="A8" s="10"/>
      <c r="B8" s="6" t="s">
        <v>75</v>
      </c>
      <c r="C8" s="52">
        <v>21</v>
      </c>
      <c r="D8" s="45">
        <f t="shared" si="0"/>
        <v>2.0134228187919462E-2</v>
      </c>
      <c r="E8" s="98" t="s">
        <v>71</v>
      </c>
    </row>
    <row r="9" spans="1:34" ht="18.75" x14ac:dyDescent="0.3">
      <c r="A9" s="10"/>
      <c r="B9" s="16" t="s">
        <v>97</v>
      </c>
      <c r="C9" s="54">
        <v>20</v>
      </c>
      <c r="D9" s="107">
        <f t="shared" si="0"/>
        <v>1.9175455417066157E-2</v>
      </c>
      <c r="E9" s="99" t="s">
        <v>86</v>
      </c>
    </row>
    <row r="10" spans="1:34" ht="18.75" x14ac:dyDescent="0.3">
      <c r="A10" s="10"/>
      <c r="B10" s="17" t="s">
        <v>113</v>
      </c>
      <c r="C10" s="56">
        <v>18</v>
      </c>
      <c r="D10" s="106">
        <f t="shared" si="0"/>
        <v>1.725790987535954E-2</v>
      </c>
      <c r="E10" s="95" t="s">
        <v>109</v>
      </c>
    </row>
    <row r="11" spans="1:34" ht="18.75" x14ac:dyDescent="0.3">
      <c r="A11" s="10"/>
      <c r="B11" s="16" t="s">
        <v>93</v>
      </c>
      <c r="C11" s="54">
        <v>17</v>
      </c>
      <c r="D11" s="107">
        <f t="shared" si="0"/>
        <v>1.6299137104506232E-2</v>
      </c>
      <c r="E11" s="99" t="s">
        <v>86</v>
      </c>
    </row>
    <row r="12" spans="1:34" ht="18.75" x14ac:dyDescent="0.3">
      <c r="A12" s="10"/>
      <c r="B12" s="18" t="s">
        <v>144</v>
      </c>
      <c r="C12" s="58">
        <v>17</v>
      </c>
      <c r="D12" s="105">
        <f t="shared" si="0"/>
        <v>1.6299137104506232E-2</v>
      </c>
      <c r="E12" s="93" t="s">
        <v>129</v>
      </c>
    </row>
    <row r="13" spans="1:34" ht="18.75" x14ac:dyDescent="0.3">
      <c r="A13" s="10"/>
      <c r="B13" s="18" t="s">
        <v>140</v>
      </c>
      <c r="C13" s="58">
        <v>15</v>
      </c>
      <c r="D13" s="105">
        <f t="shared" si="0"/>
        <v>1.4381591562799617E-2</v>
      </c>
      <c r="E13" s="93" t="s">
        <v>129</v>
      </c>
    </row>
    <row r="14" spans="1:34" ht="18.75" x14ac:dyDescent="0.3">
      <c r="A14" s="10"/>
      <c r="B14" s="16" t="s">
        <v>98</v>
      </c>
      <c r="C14" s="54">
        <v>14</v>
      </c>
      <c r="D14" s="107">
        <f t="shared" si="0"/>
        <v>1.3422818791946308E-2</v>
      </c>
      <c r="E14" s="99" t="s">
        <v>86</v>
      </c>
    </row>
    <row r="15" spans="1:34" ht="18.75" x14ac:dyDescent="0.3">
      <c r="A15" s="10"/>
      <c r="B15" s="17" t="s">
        <v>116</v>
      </c>
      <c r="C15" s="56">
        <v>14</v>
      </c>
      <c r="D15" s="106">
        <f t="shared" si="0"/>
        <v>1.3422818791946308E-2</v>
      </c>
      <c r="E15" s="95" t="s">
        <v>109</v>
      </c>
    </row>
    <row r="16" spans="1:34" ht="18.75" x14ac:dyDescent="0.3">
      <c r="A16" s="10"/>
      <c r="B16" s="6" t="s">
        <v>74</v>
      </c>
      <c r="C16" s="52">
        <v>13</v>
      </c>
      <c r="D16" s="45">
        <f t="shared" si="0"/>
        <v>1.2464046021093002E-2</v>
      </c>
      <c r="E16" s="98" t="s">
        <v>71</v>
      </c>
    </row>
    <row r="17" spans="1:5" ht="18.75" x14ac:dyDescent="0.3">
      <c r="A17" s="10"/>
      <c r="B17" s="17" t="s">
        <v>114</v>
      </c>
      <c r="C17" s="56">
        <v>11</v>
      </c>
      <c r="D17" s="106">
        <f t="shared" si="0"/>
        <v>1.0546500479386385E-2</v>
      </c>
      <c r="E17" s="95" t="s">
        <v>109</v>
      </c>
    </row>
    <row r="18" spans="1:5" ht="18.75" x14ac:dyDescent="0.3">
      <c r="A18" s="10"/>
      <c r="B18" s="17" t="s">
        <v>120</v>
      </c>
      <c r="C18" s="56">
        <v>11</v>
      </c>
      <c r="D18" s="106">
        <f t="shared" si="0"/>
        <v>1.0546500479386385E-2</v>
      </c>
      <c r="E18" s="95" t="s">
        <v>109</v>
      </c>
    </row>
    <row r="19" spans="1:5" ht="18.75" x14ac:dyDescent="0.3">
      <c r="A19" s="10"/>
      <c r="B19" s="18" t="s">
        <v>135</v>
      </c>
      <c r="C19" s="58">
        <v>11</v>
      </c>
      <c r="D19" s="105">
        <f t="shared" si="0"/>
        <v>1.0546500479386385E-2</v>
      </c>
      <c r="E19" s="93" t="s">
        <v>129</v>
      </c>
    </row>
    <row r="20" spans="1:5" ht="18.75" x14ac:dyDescent="0.3">
      <c r="A20" s="10"/>
      <c r="B20" s="7" t="s">
        <v>223</v>
      </c>
      <c r="C20" s="66">
        <v>11</v>
      </c>
      <c r="D20" s="47">
        <f t="shared" si="0"/>
        <v>1.0546500479386385E-2</v>
      </c>
      <c r="E20" s="100" t="s">
        <v>211</v>
      </c>
    </row>
    <row r="21" spans="1:5" ht="18.75" x14ac:dyDescent="0.3">
      <c r="A21" s="10"/>
      <c r="B21" s="16" t="s">
        <v>95</v>
      </c>
      <c r="C21" s="54">
        <v>10</v>
      </c>
      <c r="D21" s="107">
        <f t="shared" si="0"/>
        <v>9.5877277085330784E-3</v>
      </c>
      <c r="E21" s="99" t="s">
        <v>86</v>
      </c>
    </row>
    <row r="22" spans="1:5" ht="18.75" x14ac:dyDescent="0.3">
      <c r="A22" s="10"/>
      <c r="B22" s="20" t="s">
        <v>178</v>
      </c>
      <c r="C22" s="62">
        <v>10</v>
      </c>
      <c r="D22" s="108">
        <f t="shared" si="0"/>
        <v>9.5877277085330784E-3</v>
      </c>
      <c r="E22" s="101" t="s">
        <v>173</v>
      </c>
    </row>
    <row r="23" spans="1:5" ht="18.75" x14ac:dyDescent="0.3">
      <c r="A23" s="10"/>
      <c r="B23" s="21" t="s">
        <v>183</v>
      </c>
      <c r="C23" s="64">
        <v>10</v>
      </c>
      <c r="D23" s="109">
        <f t="shared" si="0"/>
        <v>9.5877277085330784E-3</v>
      </c>
      <c r="E23" s="102" t="s">
        <v>181</v>
      </c>
    </row>
    <row r="24" spans="1:5" ht="18.75" x14ac:dyDescent="0.3">
      <c r="A24" s="10"/>
      <c r="B24" s="88" t="s">
        <v>21</v>
      </c>
      <c r="C24" s="83">
        <v>10</v>
      </c>
      <c r="D24" s="110">
        <f t="shared" si="0"/>
        <v>9.5877277085330784E-3</v>
      </c>
      <c r="E24" s="103" t="s">
        <v>15</v>
      </c>
    </row>
    <row r="25" spans="1:5" ht="18.75" x14ac:dyDescent="0.3">
      <c r="A25" s="10"/>
      <c r="B25" s="14" t="s">
        <v>37</v>
      </c>
      <c r="C25" s="37">
        <v>9</v>
      </c>
      <c r="D25" s="46">
        <f t="shared" si="0"/>
        <v>8.6289549376797701E-3</v>
      </c>
      <c r="E25" s="94" t="s">
        <v>2</v>
      </c>
    </row>
    <row r="26" spans="1:5" ht="18.75" x14ac:dyDescent="0.3">
      <c r="A26" s="10"/>
      <c r="B26" s="14" t="s">
        <v>7</v>
      </c>
      <c r="C26" s="37">
        <v>9</v>
      </c>
      <c r="D26" s="46">
        <f t="shared" si="0"/>
        <v>8.6289549376797701E-3</v>
      </c>
      <c r="E26" s="94" t="s">
        <v>2</v>
      </c>
    </row>
    <row r="27" spans="1:5" ht="18.75" x14ac:dyDescent="0.3">
      <c r="A27" s="10"/>
      <c r="B27" s="6" t="s">
        <v>81</v>
      </c>
      <c r="C27" s="52">
        <v>9</v>
      </c>
      <c r="D27" s="45">
        <f t="shared" si="0"/>
        <v>8.6289549376797701E-3</v>
      </c>
      <c r="E27" s="98" t="s">
        <v>71</v>
      </c>
    </row>
    <row r="28" spans="1:5" ht="18.75" x14ac:dyDescent="0.3">
      <c r="A28" s="10"/>
      <c r="B28" s="19" t="s">
        <v>157</v>
      </c>
      <c r="C28" s="60">
        <v>9</v>
      </c>
      <c r="D28" s="111">
        <f t="shared" si="0"/>
        <v>8.6289549376797701E-3</v>
      </c>
      <c r="E28" s="104" t="s">
        <v>148</v>
      </c>
    </row>
    <row r="29" spans="1:5" ht="18.75" x14ac:dyDescent="0.3">
      <c r="A29" s="10"/>
      <c r="B29" s="19" t="s">
        <v>164</v>
      </c>
      <c r="C29" s="60">
        <v>9</v>
      </c>
      <c r="D29" s="111">
        <f t="shared" si="0"/>
        <v>8.6289549376797701E-3</v>
      </c>
      <c r="E29" s="104" t="s">
        <v>148</v>
      </c>
    </row>
    <row r="30" spans="1:5" ht="18.75" x14ac:dyDescent="0.3">
      <c r="A30" s="10"/>
      <c r="B30" s="19" t="s">
        <v>165</v>
      </c>
      <c r="C30" s="60">
        <v>9</v>
      </c>
      <c r="D30" s="111">
        <f t="shared" si="0"/>
        <v>8.6289549376797701E-3</v>
      </c>
      <c r="E30" s="104" t="s">
        <v>148</v>
      </c>
    </row>
    <row r="31" spans="1:5" ht="18.75" x14ac:dyDescent="0.3">
      <c r="A31" s="10"/>
      <c r="B31" s="17" t="s">
        <v>110</v>
      </c>
      <c r="C31" s="56">
        <v>8</v>
      </c>
      <c r="D31" s="106">
        <f t="shared" si="0"/>
        <v>7.6701821668264617E-3</v>
      </c>
      <c r="E31" s="95" t="s">
        <v>109</v>
      </c>
    </row>
    <row r="32" spans="1:5" ht="18.75" x14ac:dyDescent="0.3">
      <c r="A32" s="10"/>
      <c r="B32" s="20" t="s">
        <v>175</v>
      </c>
      <c r="C32" s="62">
        <v>8</v>
      </c>
      <c r="D32" s="108">
        <f t="shared" si="0"/>
        <v>7.6701821668264617E-3</v>
      </c>
      <c r="E32" s="101" t="s">
        <v>173</v>
      </c>
    </row>
    <row r="33" spans="1:5" ht="18.75" x14ac:dyDescent="0.3">
      <c r="A33" s="10"/>
      <c r="B33" s="20" t="s">
        <v>176</v>
      </c>
      <c r="C33" s="62">
        <v>8</v>
      </c>
      <c r="D33" s="108">
        <f t="shared" si="0"/>
        <v>7.6701821668264617E-3</v>
      </c>
      <c r="E33" s="101" t="s">
        <v>173</v>
      </c>
    </row>
    <row r="34" spans="1:5" ht="18.75" x14ac:dyDescent="0.3">
      <c r="A34" s="10"/>
      <c r="B34" s="21" t="s">
        <v>195</v>
      </c>
      <c r="C34" s="64">
        <v>8</v>
      </c>
      <c r="D34" s="109">
        <f t="shared" si="0"/>
        <v>7.6701821668264617E-3</v>
      </c>
      <c r="E34" s="102" t="s">
        <v>181</v>
      </c>
    </row>
    <row r="35" spans="1:5" ht="18.75" x14ac:dyDescent="0.3">
      <c r="A35" s="10"/>
      <c r="B35" s="21" t="s">
        <v>203</v>
      </c>
      <c r="C35" s="64">
        <v>8</v>
      </c>
      <c r="D35" s="109">
        <f t="shared" si="0"/>
        <v>7.6701821668264617E-3</v>
      </c>
      <c r="E35" s="102" t="s">
        <v>181</v>
      </c>
    </row>
    <row r="36" spans="1:5" ht="18.75" x14ac:dyDescent="0.3">
      <c r="A36" s="10"/>
      <c r="B36" s="7" t="s">
        <v>245</v>
      </c>
      <c r="C36" s="66">
        <v>8</v>
      </c>
      <c r="D36" s="47">
        <f t="shared" si="0"/>
        <v>7.6701821668264617E-3</v>
      </c>
      <c r="E36" s="100" t="s">
        <v>211</v>
      </c>
    </row>
    <row r="37" spans="1:5" ht="18.75" x14ac:dyDescent="0.3">
      <c r="A37" s="10"/>
      <c r="B37" s="7" t="s">
        <v>221</v>
      </c>
      <c r="C37" s="66">
        <v>8</v>
      </c>
      <c r="D37" s="47">
        <f t="shared" si="0"/>
        <v>7.6701821668264617E-3</v>
      </c>
      <c r="E37" s="100" t="s">
        <v>211</v>
      </c>
    </row>
    <row r="38" spans="1:5" ht="18.75" x14ac:dyDescent="0.3">
      <c r="A38" s="10"/>
      <c r="B38" s="88" t="s">
        <v>236</v>
      </c>
      <c r="C38" s="83">
        <v>8</v>
      </c>
      <c r="D38" s="110">
        <f t="shared" si="0"/>
        <v>7.6701821668264617E-3</v>
      </c>
      <c r="E38" s="103" t="s">
        <v>15</v>
      </c>
    </row>
    <row r="39" spans="1:5" ht="18.75" x14ac:dyDescent="0.3">
      <c r="A39" s="10"/>
      <c r="B39" s="88" t="s">
        <v>26</v>
      </c>
      <c r="C39" s="83">
        <v>8</v>
      </c>
      <c r="D39" s="110">
        <f t="shared" si="0"/>
        <v>7.6701821668264617E-3</v>
      </c>
      <c r="E39" s="103" t="s">
        <v>15</v>
      </c>
    </row>
    <row r="40" spans="1:5" ht="18.75" x14ac:dyDescent="0.3">
      <c r="A40" s="10"/>
      <c r="B40" s="14" t="s">
        <v>9</v>
      </c>
      <c r="C40" s="37">
        <v>7</v>
      </c>
      <c r="D40" s="46">
        <f t="shared" si="0"/>
        <v>6.7114093959731542E-3</v>
      </c>
      <c r="E40" s="94" t="s">
        <v>2</v>
      </c>
    </row>
    <row r="41" spans="1:5" ht="18.75" x14ac:dyDescent="0.3">
      <c r="A41" s="10"/>
      <c r="B41" s="17" t="s">
        <v>121</v>
      </c>
      <c r="C41" s="56">
        <v>7</v>
      </c>
      <c r="D41" s="106">
        <f t="shared" si="0"/>
        <v>6.7114093959731542E-3</v>
      </c>
      <c r="E41" s="95" t="s">
        <v>109</v>
      </c>
    </row>
    <row r="42" spans="1:5" ht="18.75" x14ac:dyDescent="0.3">
      <c r="A42" s="10"/>
      <c r="B42" s="18" t="s">
        <v>242</v>
      </c>
      <c r="C42" s="58">
        <v>7</v>
      </c>
      <c r="D42" s="105">
        <f t="shared" si="0"/>
        <v>6.7114093959731542E-3</v>
      </c>
      <c r="E42" s="93" t="s">
        <v>129</v>
      </c>
    </row>
    <row r="43" spans="1:5" ht="18.75" x14ac:dyDescent="0.3">
      <c r="A43" s="10"/>
      <c r="B43" s="19" t="s">
        <v>149</v>
      </c>
      <c r="C43" s="60">
        <v>7</v>
      </c>
      <c r="D43" s="111">
        <f t="shared" si="0"/>
        <v>6.7114093959731542E-3</v>
      </c>
      <c r="E43" s="104" t="s">
        <v>148</v>
      </c>
    </row>
    <row r="44" spans="1:5" ht="18.75" x14ac:dyDescent="0.3">
      <c r="A44" s="10"/>
      <c r="B44" s="19" t="s">
        <v>153</v>
      </c>
      <c r="C44" s="60">
        <v>7</v>
      </c>
      <c r="D44" s="111">
        <f t="shared" si="0"/>
        <v>6.7114093959731542E-3</v>
      </c>
      <c r="E44" s="104" t="s">
        <v>148</v>
      </c>
    </row>
    <row r="45" spans="1:5" ht="18.75" x14ac:dyDescent="0.3">
      <c r="A45" s="10"/>
      <c r="B45" s="19" t="s">
        <v>163</v>
      </c>
      <c r="C45" s="60">
        <v>7</v>
      </c>
      <c r="D45" s="111">
        <f t="shared" si="0"/>
        <v>6.7114093959731542E-3</v>
      </c>
      <c r="E45" s="104" t="s">
        <v>148</v>
      </c>
    </row>
    <row r="46" spans="1:5" ht="18.75" x14ac:dyDescent="0.3">
      <c r="A46" s="10"/>
      <c r="B46" s="20" t="s">
        <v>179</v>
      </c>
      <c r="C46" s="62">
        <v>7</v>
      </c>
      <c r="D46" s="108">
        <f t="shared" si="0"/>
        <v>6.7114093959731542E-3</v>
      </c>
      <c r="E46" s="101" t="s">
        <v>173</v>
      </c>
    </row>
    <row r="47" spans="1:5" ht="18.75" x14ac:dyDescent="0.3">
      <c r="A47" s="10"/>
      <c r="B47" s="21" t="s">
        <v>186</v>
      </c>
      <c r="C47" s="64">
        <v>7</v>
      </c>
      <c r="D47" s="109">
        <f t="shared" si="0"/>
        <v>6.7114093959731542E-3</v>
      </c>
      <c r="E47" s="102" t="s">
        <v>181</v>
      </c>
    </row>
    <row r="48" spans="1:5" ht="18.75" x14ac:dyDescent="0.3">
      <c r="A48" s="10"/>
      <c r="B48" s="42" t="s">
        <v>60</v>
      </c>
      <c r="C48" s="72">
        <v>7</v>
      </c>
      <c r="D48" s="43">
        <f t="shared" si="0"/>
        <v>6.7114093959731542E-3</v>
      </c>
      <c r="E48" s="97" t="s">
        <v>51</v>
      </c>
    </row>
    <row r="49" spans="1:5" ht="18.75" x14ac:dyDescent="0.3">
      <c r="A49" s="10"/>
      <c r="B49" s="14" t="s">
        <v>12</v>
      </c>
      <c r="C49" s="37">
        <v>6</v>
      </c>
      <c r="D49" s="46">
        <f t="shared" si="0"/>
        <v>5.7526366251198467E-3</v>
      </c>
      <c r="E49" s="94" t="s">
        <v>2</v>
      </c>
    </row>
    <row r="50" spans="1:5" ht="18.75" x14ac:dyDescent="0.3">
      <c r="A50" s="10"/>
      <c r="B50" s="6" t="s">
        <v>83</v>
      </c>
      <c r="C50" s="52">
        <v>6</v>
      </c>
      <c r="D50" s="45">
        <f t="shared" si="0"/>
        <v>5.7526366251198467E-3</v>
      </c>
      <c r="E50" s="98" t="s">
        <v>71</v>
      </c>
    </row>
    <row r="51" spans="1:5" ht="18.75" x14ac:dyDescent="0.3">
      <c r="A51" s="10"/>
      <c r="B51" s="16" t="s">
        <v>89</v>
      </c>
      <c r="C51" s="54">
        <v>6</v>
      </c>
      <c r="D51" s="107">
        <f t="shared" si="0"/>
        <v>5.7526366251198467E-3</v>
      </c>
      <c r="E51" s="99" t="s">
        <v>86</v>
      </c>
    </row>
    <row r="52" spans="1:5" ht="18.75" x14ac:dyDescent="0.3">
      <c r="A52" s="10"/>
      <c r="B52" s="16" t="s">
        <v>104</v>
      </c>
      <c r="C52" s="54">
        <v>6</v>
      </c>
      <c r="D52" s="107">
        <f t="shared" si="0"/>
        <v>5.7526366251198467E-3</v>
      </c>
      <c r="E52" s="99" t="s">
        <v>86</v>
      </c>
    </row>
    <row r="53" spans="1:5" ht="18.75" x14ac:dyDescent="0.3">
      <c r="A53" s="10"/>
      <c r="B53" s="16" t="s">
        <v>96</v>
      </c>
      <c r="C53" s="54">
        <v>6</v>
      </c>
      <c r="D53" s="107">
        <f t="shared" si="0"/>
        <v>5.7526366251198467E-3</v>
      </c>
      <c r="E53" s="99" t="s">
        <v>86</v>
      </c>
    </row>
    <row r="54" spans="1:5" ht="18.75" x14ac:dyDescent="0.3">
      <c r="A54" s="10"/>
      <c r="B54" s="20" t="s">
        <v>174</v>
      </c>
      <c r="C54" s="62">
        <v>6</v>
      </c>
      <c r="D54" s="108">
        <f t="shared" si="0"/>
        <v>5.7526366251198467E-3</v>
      </c>
      <c r="E54" s="101" t="s">
        <v>173</v>
      </c>
    </row>
    <row r="55" spans="1:5" ht="18.75" x14ac:dyDescent="0.3">
      <c r="A55" s="10"/>
      <c r="B55" s="21" t="s">
        <v>197</v>
      </c>
      <c r="C55" s="64">
        <v>6</v>
      </c>
      <c r="D55" s="109">
        <f t="shared" si="0"/>
        <v>5.7526366251198467E-3</v>
      </c>
      <c r="E55" s="102" t="s">
        <v>181</v>
      </c>
    </row>
    <row r="56" spans="1:5" ht="18.75" x14ac:dyDescent="0.3">
      <c r="A56" s="10"/>
      <c r="B56" s="7" t="s">
        <v>224</v>
      </c>
      <c r="C56" s="66">
        <v>6</v>
      </c>
      <c r="D56" s="47">
        <f t="shared" si="0"/>
        <v>5.7526366251198467E-3</v>
      </c>
      <c r="E56" s="100" t="s">
        <v>211</v>
      </c>
    </row>
    <row r="57" spans="1:5" ht="18.75" x14ac:dyDescent="0.3">
      <c r="A57" s="10"/>
      <c r="B57" s="88" t="s">
        <v>27</v>
      </c>
      <c r="C57" s="83">
        <v>6</v>
      </c>
      <c r="D57" s="110">
        <f t="shared" si="0"/>
        <v>5.7526366251198467E-3</v>
      </c>
      <c r="E57" s="103" t="s">
        <v>15</v>
      </c>
    </row>
    <row r="58" spans="1:5" ht="18.75" x14ac:dyDescent="0.3">
      <c r="A58" s="10"/>
      <c r="B58" s="42" t="s">
        <v>61</v>
      </c>
      <c r="C58" s="72">
        <v>6</v>
      </c>
      <c r="D58" s="43">
        <f t="shared" si="0"/>
        <v>5.7526366251198467E-3</v>
      </c>
      <c r="E58" s="97" t="s">
        <v>51</v>
      </c>
    </row>
    <row r="59" spans="1:5" ht="18.75" x14ac:dyDescent="0.3">
      <c r="A59" s="10"/>
      <c r="B59" s="6" t="s">
        <v>76</v>
      </c>
      <c r="C59" s="52">
        <v>5</v>
      </c>
      <c r="D59" s="45">
        <f t="shared" si="0"/>
        <v>4.7938638542665392E-3</v>
      </c>
      <c r="E59" s="98" t="s">
        <v>71</v>
      </c>
    </row>
    <row r="60" spans="1:5" ht="18.75" x14ac:dyDescent="0.3">
      <c r="A60" s="10"/>
      <c r="B60" s="16" t="s">
        <v>0</v>
      </c>
      <c r="C60" s="54">
        <v>5</v>
      </c>
      <c r="D60" s="107">
        <f t="shared" si="0"/>
        <v>4.7938638542665392E-3</v>
      </c>
      <c r="E60" s="99" t="s">
        <v>86</v>
      </c>
    </row>
    <row r="61" spans="1:5" ht="18.75" x14ac:dyDescent="0.3">
      <c r="A61" s="10"/>
      <c r="B61" s="17" t="s">
        <v>122</v>
      </c>
      <c r="C61" s="56">
        <v>5</v>
      </c>
      <c r="D61" s="106">
        <f t="shared" si="0"/>
        <v>4.7938638542665392E-3</v>
      </c>
      <c r="E61" s="95" t="s">
        <v>109</v>
      </c>
    </row>
    <row r="62" spans="1:5" ht="18.75" x14ac:dyDescent="0.3">
      <c r="A62" s="10"/>
      <c r="B62" s="18" t="s">
        <v>143</v>
      </c>
      <c r="C62" s="58">
        <v>5</v>
      </c>
      <c r="D62" s="105">
        <f t="shared" si="0"/>
        <v>4.7938638542665392E-3</v>
      </c>
      <c r="E62" s="93" t="s">
        <v>129</v>
      </c>
    </row>
    <row r="63" spans="1:5" ht="18.75" x14ac:dyDescent="0.3">
      <c r="A63" s="10"/>
      <c r="B63" s="18" t="s">
        <v>137</v>
      </c>
      <c r="C63" s="58">
        <v>5</v>
      </c>
      <c r="D63" s="105">
        <f t="shared" si="0"/>
        <v>4.7938638542665392E-3</v>
      </c>
      <c r="E63" s="93" t="s">
        <v>129</v>
      </c>
    </row>
    <row r="64" spans="1:5" ht="18.75" x14ac:dyDescent="0.3">
      <c r="A64" s="10"/>
      <c r="B64" s="19" t="s">
        <v>151</v>
      </c>
      <c r="C64" s="60">
        <v>5</v>
      </c>
      <c r="D64" s="111">
        <f t="shared" si="0"/>
        <v>4.7938638542665392E-3</v>
      </c>
      <c r="E64" s="104" t="s">
        <v>148</v>
      </c>
    </row>
    <row r="65" spans="1:5" ht="18.75" x14ac:dyDescent="0.3">
      <c r="A65" s="10"/>
      <c r="B65" s="21" t="s">
        <v>196</v>
      </c>
      <c r="C65" s="64">
        <v>5</v>
      </c>
      <c r="D65" s="109">
        <f t="shared" si="0"/>
        <v>4.7938638542665392E-3</v>
      </c>
      <c r="E65" s="102" t="s">
        <v>181</v>
      </c>
    </row>
    <row r="66" spans="1:5" ht="18.75" x14ac:dyDescent="0.3">
      <c r="A66" s="10"/>
      <c r="B66" s="7" t="s">
        <v>220</v>
      </c>
      <c r="C66" s="66">
        <v>5</v>
      </c>
      <c r="D66" s="47">
        <f t="shared" si="0"/>
        <v>4.7938638542665392E-3</v>
      </c>
      <c r="E66" s="100" t="s">
        <v>211</v>
      </c>
    </row>
    <row r="67" spans="1:5" ht="18.75" x14ac:dyDescent="0.3">
      <c r="A67" s="10"/>
      <c r="B67" s="42" t="s">
        <v>65</v>
      </c>
      <c r="C67" s="72">
        <v>5</v>
      </c>
      <c r="D67" s="43">
        <f t="shared" si="0"/>
        <v>4.7938638542665392E-3</v>
      </c>
      <c r="E67" s="97" t="s">
        <v>51</v>
      </c>
    </row>
    <row r="68" spans="1:5" ht="18.75" x14ac:dyDescent="0.3">
      <c r="A68" s="10"/>
      <c r="B68" s="6" t="s">
        <v>77</v>
      </c>
      <c r="C68" s="52">
        <v>4</v>
      </c>
      <c r="D68" s="45">
        <f t="shared" ref="D68:D131" si="1">C68/1043</f>
        <v>3.8350910834132309E-3</v>
      </c>
      <c r="E68" s="98" t="s">
        <v>71</v>
      </c>
    </row>
    <row r="69" spans="1:5" ht="18.75" x14ac:dyDescent="0.3">
      <c r="A69" s="10"/>
      <c r="B69" s="6" t="s">
        <v>78</v>
      </c>
      <c r="C69" s="52">
        <v>4</v>
      </c>
      <c r="D69" s="45">
        <f t="shared" si="1"/>
        <v>3.8350910834132309E-3</v>
      </c>
      <c r="E69" s="98" t="s">
        <v>71</v>
      </c>
    </row>
    <row r="70" spans="1:5" ht="18.75" x14ac:dyDescent="0.3">
      <c r="A70" s="10"/>
      <c r="B70" s="16" t="s">
        <v>99</v>
      </c>
      <c r="C70" s="54">
        <v>4</v>
      </c>
      <c r="D70" s="107">
        <f t="shared" si="1"/>
        <v>3.8350910834132309E-3</v>
      </c>
      <c r="E70" s="99" t="s">
        <v>86</v>
      </c>
    </row>
    <row r="71" spans="1:5" ht="18.75" x14ac:dyDescent="0.3">
      <c r="A71" s="10"/>
      <c r="B71" s="16" t="s">
        <v>127</v>
      </c>
      <c r="C71" s="54">
        <v>4</v>
      </c>
      <c r="D71" s="107">
        <f t="shared" si="1"/>
        <v>3.8350910834132309E-3</v>
      </c>
      <c r="E71" s="99" t="s">
        <v>86</v>
      </c>
    </row>
    <row r="72" spans="1:5" ht="18.75" x14ac:dyDescent="0.3">
      <c r="A72" s="10"/>
      <c r="B72" s="16" t="s">
        <v>88</v>
      </c>
      <c r="C72" s="54">
        <v>4</v>
      </c>
      <c r="D72" s="107">
        <f t="shared" si="1"/>
        <v>3.8350910834132309E-3</v>
      </c>
      <c r="E72" s="99" t="s">
        <v>86</v>
      </c>
    </row>
    <row r="73" spans="1:5" ht="18.75" x14ac:dyDescent="0.3">
      <c r="A73" s="10"/>
      <c r="B73" s="17" t="s">
        <v>111</v>
      </c>
      <c r="C73" s="56">
        <v>4</v>
      </c>
      <c r="D73" s="106">
        <f t="shared" si="1"/>
        <v>3.8350910834132309E-3</v>
      </c>
      <c r="E73" s="95" t="s">
        <v>109</v>
      </c>
    </row>
    <row r="74" spans="1:5" ht="18.75" x14ac:dyDescent="0.3">
      <c r="A74" s="10"/>
      <c r="B74" s="17" t="s">
        <v>112</v>
      </c>
      <c r="C74" s="56">
        <v>4</v>
      </c>
      <c r="D74" s="106">
        <f t="shared" si="1"/>
        <v>3.8350910834132309E-3</v>
      </c>
      <c r="E74" s="95" t="s">
        <v>109</v>
      </c>
    </row>
    <row r="75" spans="1:5" ht="18.75" x14ac:dyDescent="0.3">
      <c r="A75" s="10"/>
      <c r="B75" s="17" t="s">
        <v>125</v>
      </c>
      <c r="C75" s="56">
        <v>4</v>
      </c>
      <c r="D75" s="106">
        <f t="shared" si="1"/>
        <v>3.8350910834132309E-3</v>
      </c>
      <c r="E75" s="95" t="s">
        <v>109</v>
      </c>
    </row>
    <row r="76" spans="1:5" ht="18.75" x14ac:dyDescent="0.3">
      <c r="A76" s="10"/>
      <c r="B76" s="18" t="s">
        <v>130</v>
      </c>
      <c r="C76" s="58">
        <v>4</v>
      </c>
      <c r="D76" s="105">
        <f t="shared" si="1"/>
        <v>3.8350910834132309E-3</v>
      </c>
      <c r="E76" s="93" t="s">
        <v>129</v>
      </c>
    </row>
    <row r="77" spans="1:5" ht="18.75" x14ac:dyDescent="0.3">
      <c r="A77" s="10"/>
      <c r="B77" s="18" t="s">
        <v>131</v>
      </c>
      <c r="C77" s="58">
        <v>4</v>
      </c>
      <c r="D77" s="105">
        <f t="shared" si="1"/>
        <v>3.8350910834132309E-3</v>
      </c>
      <c r="E77" s="93" t="s">
        <v>129</v>
      </c>
    </row>
    <row r="78" spans="1:5" ht="18.75" x14ac:dyDescent="0.3">
      <c r="A78" s="10"/>
      <c r="B78" s="18" t="s">
        <v>133</v>
      </c>
      <c r="C78" s="58">
        <v>4</v>
      </c>
      <c r="D78" s="105">
        <f t="shared" si="1"/>
        <v>3.8350910834132309E-3</v>
      </c>
      <c r="E78" s="93" t="s">
        <v>129</v>
      </c>
    </row>
    <row r="79" spans="1:5" ht="18.75" x14ac:dyDescent="0.3">
      <c r="A79" s="10"/>
      <c r="B79" s="18" t="s">
        <v>146</v>
      </c>
      <c r="C79" s="58">
        <v>4</v>
      </c>
      <c r="D79" s="105">
        <f t="shared" si="1"/>
        <v>3.8350910834132309E-3</v>
      </c>
      <c r="E79" s="93" t="s">
        <v>129</v>
      </c>
    </row>
    <row r="80" spans="1:5" ht="18.75" x14ac:dyDescent="0.3">
      <c r="A80" s="10"/>
      <c r="B80" s="18" t="s">
        <v>138</v>
      </c>
      <c r="C80" s="58">
        <v>4</v>
      </c>
      <c r="D80" s="105">
        <f t="shared" si="1"/>
        <v>3.8350910834132309E-3</v>
      </c>
      <c r="E80" s="93" t="s">
        <v>129</v>
      </c>
    </row>
    <row r="81" spans="1:5" ht="18.75" x14ac:dyDescent="0.3">
      <c r="A81" s="10"/>
      <c r="B81" s="18" t="s">
        <v>141</v>
      </c>
      <c r="C81" s="58">
        <v>4</v>
      </c>
      <c r="D81" s="105">
        <f t="shared" si="1"/>
        <v>3.8350910834132309E-3</v>
      </c>
      <c r="E81" s="93" t="s">
        <v>129</v>
      </c>
    </row>
    <row r="82" spans="1:5" ht="18.75" x14ac:dyDescent="0.3">
      <c r="A82" s="10"/>
      <c r="B82" s="19" t="s">
        <v>169</v>
      </c>
      <c r="C82" s="60">
        <v>4</v>
      </c>
      <c r="D82" s="111">
        <f t="shared" si="1"/>
        <v>3.8350910834132309E-3</v>
      </c>
      <c r="E82" s="104" t="s">
        <v>148</v>
      </c>
    </row>
    <row r="83" spans="1:5" ht="18.75" x14ac:dyDescent="0.3">
      <c r="A83" s="10"/>
      <c r="B83" s="20" t="s">
        <v>177</v>
      </c>
      <c r="C83" s="62">
        <v>4</v>
      </c>
      <c r="D83" s="108">
        <f t="shared" si="1"/>
        <v>3.8350910834132309E-3</v>
      </c>
      <c r="E83" s="101" t="s">
        <v>173</v>
      </c>
    </row>
    <row r="84" spans="1:5" ht="18.75" x14ac:dyDescent="0.3">
      <c r="A84" s="10"/>
      <c r="B84" s="21" t="s">
        <v>182</v>
      </c>
      <c r="C84" s="64">
        <v>4</v>
      </c>
      <c r="D84" s="109">
        <f t="shared" si="1"/>
        <v>3.8350910834132309E-3</v>
      </c>
      <c r="E84" s="102" t="s">
        <v>181</v>
      </c>
    </row>
    <row r="85" spans="1:5" ht="18.75" x14ac:dyDescent="0.3">
      <c r="A85" s="10"/>
      <c r="B85" s="21" t="s">
        <v>184</v>
      </c>
      <c r="C85" s="64">
        <v>4</v>
      </c>
      <c r="D85" s="109">
        <f t="shared" si="1"/>
        <v>3.8350910834132309E-3</v>
      </c>
      <c r="E85" s="102" t="s">
        <v>181</v>
      </c>
    </row>
    <row r="86" spans="1:5" ht="18.75" x14ac:dyDescent="0.3">
      <c r="A86" s="10"/>
      <c r="B86" s="21" t="s">
        <v>201</v>
      </c>
      <c r="C86" s="64">
        <v>4</v>
      </c>
      <c r="D86" s="109">
        <f t="shared" si="1"/>
        <v>3.8350910834132309E-3</v>
      </c>
      <c r="E86" s="102" t="s">
        <v>181</v>
      </c>
    </row>
    <row r="87" spans="1:5" ht="18.75" x14ac:dyDescent="0.3">
      <c r="A87" s="10"/>
      <c r="B87" s="21" t="s">
        <v>188</v>
      </c>
      <c r="C87" s="64">
        <v>4</v>
      </c>
      <c r="D87" s="109">
        <f t="shared" si="1"/>
        <v>3.8350910834132309E-3</v>
      </c>
      <c r="E87" s="102" t="s">
        <v>181</v>
      </c>
    </row>
    <row r="88" spans="1:5" ht="18.75" x14ac:dyDescent="0.3">
      <c r="A88" s="10"/>
      <c r="B88" s="21" t="s">
        <v>192</v>
      </c>
      <c r="C88" s="64">
        <v>4</v>
      </c>
      <c r="D88" s="109">
        <f t="shared" si="1"/>
        <v>3.8350910834132309E-3</v>
      </c>
      <c r="E88" s="102" t="s">
        <v>181</v>
      </c>
    </row>
    <row r="89" spans="1:5" ht="18.75" x14ac:dyDescent="0.3">
      <c r="A89" s="10"/>
      <c r="B89" s="7" t="s">
        <v>222</v>
      </c>
      <c r="C89" s="66">
        <v>4</v>
      </c>
      <c r="D89" s="47">
        <f t="shared" si="1"/>
        <v>3.8350910834132309E-3</v>
      </c>
      <c r="E89" s="100" t="s">
        <v>211</v>
      </c>
    </row>
    <row r="90" spans="1:5" ht="18.75" x14ac:dyDescent="0.3">
      <c r="A90" s="10"/>
      <c r="B90" s="7" t="s">
        <v>231</v>
      </c>
      <c r="C90" s="66">
        <v>4</v>
      </c>
      <c r="D90" s="47">
        <f t="shared" si="1"/>
        <v>3.8350910834132309E-3</v>
      </c>
      <c r="E90" s="100" t="s">
        <v>211</v>
      </c>
    </row>
    <row r="91" spans="1:5" ht="18.75" x14ac:dyDescent="0.3">
      <c r="A91" s="10"/>
      <c r="B91" s="88" t="s">
        <v>17</v>
      </c>
      <c r="C91" s="83">
        <v>4</v>
      </c>
      <c r="D91" s="110">
        <f t="shared" si="1"/>
        <v>3.8350910834132309E-3</v>
      </c>
      <c r="E91" s="103" t="s">
        <v>15</v>
      </c>
    </row>
    <row r="92" spans="1:5" ht="18.75" x14ac:dyDescent="0.3">
      <c r="A92" s="10"/>
      <c r="B92" s="5" t="s">
        <v>49</v>
      </c>
      <c r="C92" s="70">
        <v>4</v>
      </c>
      <c r="D92" s="44">
        <f t="shared" si="1"/>
        <v>3.8350910834132309E-3</v>
      </c>
      <c r="E92" s="96" t="s">
        <v>36</v>
      </c>
    </row>
    <row r="93" spans="1:5" ht="18.75" x14ac:dyDescent="0.3">
      <c r="A93" s="10"/>
      <c r="B93" s="42" t="s">
        <v>54</v>
      </c>
      <c r="C93" s="72">
        <v>4</v>
      </c>
      <c r="D93" s="43">
        <f t="shared" si="1"/>
        <v>3.8350910834132309E-3</v>
      </c>
      <c r="E93" s="97" t="s">
        <v>51</v>
      </c>
    </row>
    <row r="94" spans="1:5" ht="18.75" x14ac:dyDescent="0.3">
      <c r="A94" s="10"/>
      <c r="B94" s="42" t="s">
        <v>68</v>
      </c>
      <c r="C94" s="72">
        <v>4</v>
      </c>
      <c r="D94" s="43">
        <f t="shared" si="1"/>
        <v>3.8350910834132309E-3</v>
      </c>
      <c r="E94" s="97" t="s">
        <v>51</v>
      </c>
    </row>
    <row r="95" spans="1:5" ht="18.75" x14ac:dyDescent="0.3">
      <c r="A95" s="10"/>
      <c r="B95" s="42" t="s">
        <v>64</v>
      </c>
      <c r="C95" s="72">
        <v>4</v>
      </c>
      <c r="D95" s="43">
        <f t="shared" si="1"/>
        <v>3.8350910834132309E-3</v>
      </c>
      <c r="E95" s="97" t="s">
        <v>51</v>
      </c>
    </row>
    <row r="96" spans="1:5" ht="18.75" customHeight="1" x14ac:dyDescent="0.3">
      <c r="A96" s="10"/>
      <c r="B96" s="14" t="s">
        <v>8</v>
      </c>
      <c r="C96" s="37">
        <v>3</v>
      </c>
      <c r="D96" s="46">
        <f t="shared" si="1"/>
        <v>2.8763183125599234E-3</v>
      </c>
      <c r="E96" s="94" t="s">
        <v>2</v>
      </c>
    </row>
    <row r="97" spans="1:5" ht="18.75" x14ac:dyDescent="0.3">
      <c r="A97" s="10"/>
      <c r="B97" s="14" t="s">
        <v>50</v>
      </c>
      <c r="C97" s="37">
        <v>3</v>
      </c>
      <c r="D97" s="46">
        <f t="shared" si="1"/>
        <v>2.8763183125599234E-3</v>
      </c>
      <c r="E97" s="94" t="s">
        <v>2</v>
      </c>
    </row>
    <row r="98" spans="1:5" ht="18.75" x14ac:dyDescent="0.3">
      <c r="A98" s="10"/>
      <c r="B98" s="6" t="s">
        <v>72</v>
      </c>
      <c r="C98" s="52">
        <v>3</v>
      </c>
      <c r="D98" s="45">
        <f t="shared" si="1"/>
        <v>2.8763183125599234E-3</v>
      </c>
      <c r="E98" s="98" t="s">
        <v>71</v>
      </c>
    </row>
    <row r="99" spans="1:5" ht="18.75" x14ac:dyDescent="0.3">
      <c r="A99" s="10"/>
      <c r="B99" s="6" t="s">
        <v>73</v>
      </c>
      <c r="C99" s="52">
        <v>3</v>
      </c>
      <c r="D99" s="45">
        <f t="shared" si="1"/>
        <v>2.8763183125599234E-3</v>
      </c>
      <c r="E99" s="98" t="s">
        <v>71</v>
      </c>
    </row>
    <row r="100" spans="1:5" ht="18.75" x14ac:dyDescent="0.3">
      <c r="A100" s="10"/>
      <c r="B100" s="6" t="s">
        <v>82</v>
      </c>
      <c r="C100" s="52">
        <v>3</v>
      </c>
      <c r="D100" s="45">
        <f t="shared" si="1"/>
        <v>2.8763183125599234E-3</v>
      </c>
      <c r="E100" s="98" t="s">
        <v>71</v>
      </c>
    </row>
    <row r="101" spans="1:5" ht="18.75" x14ac:dyDescent="0.3">
      <c r="A101" s="10"/>
      <c r="B101" s="6" t="s">
        <v>79</v>
      </c>
      <c r="C101" s="52">
        <v>3</v>
      </c>
      <c r="D101" s="45">
        <f t="shared" si="1"/>
        <v>2.8763183125599234E-3</v>
      </c>
      <c r="E101" s="98" t="s">
        <v>71</v>
      </c>
    </row>
    <row r="102" spans="1:5" ht="18.75" x14ac:dyDescent="0.3">
      <c r="A102" s="10"/>
      <c r="B102" s="16" t="s">
        <v>87</v>
      </c>
      <c r="C102" s="54">
        <v>3</v>
      </c>
      <c r="D102" s="107">
        <f t="shared" si="1"/>
        <v>2.8763183125599234E-3</v>
      </c>
      <c r="E102" s="99" t="s">
        <v>86</v>
      </c>
    </row>
    <row r="103" spans="1:5" ht="18.75" x14ac:dyDescent="0.3">
      <c r="A103" s="10"/>
      <c r="B103" s="16" t="s">
        <v>101</v>
      </c>
      <c r="C103" s="54">
        <v>3</v>
      </c>
      <c r="D103" s="107">
        <f t="shared" si="1"/>
        <v>2.8763183125599234E-3</v>
      </c>
      <c r="E103" s="99" t="s">
        <v>86</v>
      </c>
    </row>
    <row r="104" spans="1:5" ht="18.75" x14ac:dyDescent="0.3">
      <c r="A104" s="10"/>
      <c r="B104" s="16" t="s">
        <v>94</v>
      </c>
      <c r="C104" s="54">
        <v>3</v>
      </c>
      <c r="D104" s="107">
        <f t="shared" si="1"/>
        <v>2.8763183125599234E-3</v>
      </c>
      <c r="E104" s="99" t="s">
        <v>86</v>
      </c>
    </row>
    <row r="105" spans="1:5" ht="18.75" x14ac:dyDescent="0.3">
      <c r="A105" s="10"/>
      <c r="B105" s="17" t="s">
        <v>126</v>
      </c>
      <c r="C105" s="56">
        <v>3</v>
      </c>
      <c r="D105" s="106">
        <f t="shared" si="1"/>
        <v>2.8763183125599234E-3</v>
      </c>
      <c r="E105" s="95" t="s">
        <v>109</v>
      </c>
    </row>
    <row r="106" spans="1:5" ht="18.75" x14ac:dyDescent="0.3">
      <c r="A106" s="10"/>
      <c r="B106" s="18" t="s">
        <v>145</v>
      </c>
      <c r="C106" s="58">
        <v>3</v>
      </c>
      <c r="D106" s="105">
        <f t="shared" si="1"/>
        <v>2.8763183125599234E-3</v>
      </c>
      <c r="E106" s="93" t="s">
        <v>129</v>
      </c>
    </row>
    <row r="107" spans="1:5" ht="18.75" x14ac:dyDescent="0.3">
      <c r="A107" s="10"/>
      <c r="B107" s="19" t="s">
        <v>156</v>
      </c>
      <c r="C107" s="60">
        <v>3</v>
      </c>
      <c r="D107" s="111">
        <f t="shared" si="1"/>
        <v>2.8763183125599234E-3</v>
      </c>
      <c r="E107" s="104" t="s">
        <v>148</v>
      </c>
    </row>
    <row r="108" spans="1:5" ht="18.75" x14ac:dyDescent="0.3">
      <c r="A108" s="10"/>
      <c r="B108" s="19" t="s">
        <v>160</v>
      </c>
      <c r="C108" s="60">
        <v>3</v>
      </c>
      <c r="D108" s="111">
        <f t="shared" si="1"/>
        <v>2.8763183125599234E-3</v>
      </c>
      <c r="E108" s="104" t="s">
        <v>148</v>
      </c>
    </row>
    <row r="109" spans="1:5" ht="18.75" x14ac:dyDescent="0.3">
      <c r="A109" s="10"/>
      <c r="B109" s="19" t="s">
        <v>167</v>
      </c>
      <c r="C109" s="60">
        <v>3</v>
      </c>
      <c r="D109" s="111">
        <f t="shared" si="1"/>
        <v>2.8763183125599234E-3</v>
      </c>
      <c r="E109" s="104" t="s">
        <v>148</v>
      </c>
    </row>
    <row r="110" spans="1:5" ht="18.75" x14ac:dyDescent="0.3">
      <c r="A110" s="10"/>
      <c r="B110" s="21" t="s">
        <v>185</v>
      </c>
      <c r="C110" s="64">
        <v>3</v>
      </c>
      <c r="D110" s="109">
        <f t="shared" si="1"/>
        <v>2.8763183125599234E-3</v>
      </c>
      <c r="E110" s="102" t="s">
        <v>181</v>
      </c>
    </row>
    <row r="111" spans="1:5" ht="18.75" x14ac:dyDescent="0.3">
      <c r="A111" s="10"/>
      <c r="B111" s="21" t="s">
        <v>204</v>
      </c>
      <c r="C111" s="64">
        <v>3</v>
      </c>
      <c r="D111" s="109">
        <f t="shared" si="1"/>
        <v>2.8763183125599234E-3</v>
      </c>
      <c r="E111" s="102" t="s">
        <v>181</v>
      </c>
    </row>
    <row r="112" spans="1:5" ht="18.75" x14ac:dyDescent="0.3">
      <c r="A112" s="10"/>
      <c r="B112" s="21" t="s">
        <v>190</v>
      </c>
      <c r="C112" s="64">
        <v>3</v>
      </c>
      <c r="D112" s="109">
        <f t="shared" si="1"/>
        <v>2.8763183125599234E-3</v>
      </c>
      <c r="E112" s="102" t="s">
        <v>181</v>
      </c>
    </row>
    <row r="113" spans="1:5" ht="18.75" x14ac:dyDescent="0.3">
      <c r="A113" s="10"/>
      <c r="B113" s="21" t="s">
        <v>199</v>
      </c>
      <c r="C113" s="64">
        <v>3</v>
      </c>
      <c r="D113" s="109">
        <f t="shared" si="1"/>
        <v>2.8763183125599234E-3</v>
      </c>
      <c r="E113" s="102" t="s">
        <v>181</v>
      </c>
    </row>
    <row r="114" spans="1:5" ht="18.75" x14ac:dyDescent="0.3">
      <c r="A114" s="10"/>
      <c r="B114" s="7" t="s">
        <v>216</v>
      </c>
      <c r="C114" s="66">
        <v>3</v>
      </c>
      <c r="D114" s="47">
        <f t="shared" si="1"/>
        <v>2.8763183125599234E-3</v>
      </c>
      <c r="E114" s="100" t="s">
        <v>211</v>
      </c>
    </row>
    <row r="115" spans="1:5" ht="18.75" x14ac:dyDescent="0.3">
      <c r="A115" s="10"/>
      <c r="B115" s="7" t="s">
        <v>218</v>
      </c>
      <c r="C115" s="66">
        <v>3</v>
      </c>
      <c r="D115" s="47">
        <f t="shared" si="1"/>
        <v>2.8763183125599234E-3</v>
      </c>
      <c r="E115" s="100" t="s">
        <v>211</v>
      </c>
    </row>
    <row r="116" spans="1:5" ht="18.75" x14ac:dyDescent="0.3">
      <c r="A116" s="10"/>
      <c r="B116" s="88" t="s">
        <v>16</v>
      </c>
      <c r="C116" s="83">
        <v>3</v>
      </c>
      <c r="D116" s="110">
        <f t="shared" si="1"/>
        <v>2.8763183125599234E-3</v>
      </c>
      <c r="E116" s="103" t="s">
        <v>15</v>
      </c>
    </row>
    <row r="117" spans="1:5" ht="18.75" x14ac:dyDescent="0.3">
      <c r="A117" s="10"/>
      <c r="B117" s="88" t="s">
        <v>18</v>
      </c>
      <c r="C117" s="83">
        <v>3</v>
      </c>
      <c r="D117" s="110">
        <f t="shared" si="1"/>
        <v>2.8763183125599234E-3</v>
      </c>
      <c r="E117" s="103" t="s">
        <v>15</v>
      </c>
    </row>
    <row r="118" spans="1:5" ht="18.75" x14ac:dyDescent="0.3">
      <c r="A118" s="10"/>
      <c r="B118" s="88" t="s">
        <v>22</v>
      </c>
      <c r="C118" s="83">
        <v>3</v>
      </c>
      <c r="D118" s="110">
        <f t="shared" si="1"/>
        <v>2.8763183125599234E-3</v>
      </c>
      <c r="E118" s="103" t="s">
        <v>15</v>
      </c>
    </row>
    <row r="119" spans="1:5" ht="18.75" x14ac:dyDescent="0.3">
      <c r="A119" s="10"/>
      <c r="B119" s="88" t="s">
        <v>28</v>
      </c>
      <c r="C119" s="83">
        <v>3</v>
      </c>
      <c r="D119" s="110">
        <f t="shared" si="1"/>
        <v>2.8763183125599234E-3</v>
      </c>
      <c r="E119" s="103" t="s">
        <v>15</v>
      </c>
    </row>
    <row r="120" spans="1:5" ht="18.75" x14ac:dyDescent="0.3">
      <c r="A120" s="10"/>
      <c r="B120" s="5" t="s">
        <v>43</v>
      </c>
      <c r="C120" s="70">
        <v>3</v>
      </c>
      <c r="D120" s="44">
        <f t="shared" si="1"/>
        <v>2.8763183125599234E-3</v>
      </c>
      <c r="E120" s="96" t="s">
        <v>36</v>
      </c>
    </row>
    <row r="121" spans="1:5" ht="18.75" x14ac:dyDescent="0.3">
      <c r="A121" s="10"/>
      <c r="B121" s="5" t="s">
        <v>38</v>
      </c>
      <c r="C121" s="70">
        <v>3</v>
      </c>
      <c r="D121" s="44">
        <f t="shared" si="1"/>
        <v>2.8763183125599234E-3</v>
      </c>
      <c r="E121" s="96" t="s">
        <v>36</v>
      </c>
    </row>
    <row r="122" spans="1:5" ht="18.75" x14ac:dyDescent="0.3">
      <c r="A122" s="10"/>
      <c r="B122" s="5" t="s">
        <v>47</v>
      </c>
      <c r="C122" s="70">
        <v>3</v>
      </c>
      <c r="D122" s="44">
        <f t="shared" si="1"/>
        <v>2.8763183125599234E-3</v>
      </c>
      <c r="E122" s="96" t="s">
        <v>36</v>
      </c>
    </row>
    <row r="123" spans="1:5" ht="18.75" x14ac:dyDescent="0.3">
      <c r="A123" s="10"/>
      <c r="B123" s="5" t="s">
        <v>44</v>
      </c>
      <c r="C123" s="70">
        <v>3</v>
      </c>
      <c r="D123" s="44">
        <f t="shared" si="1"/>
        <v>2.8763183125599234E-3</v>
      </c>
      <c r="E123" s="96" t="s">
        <v>36</v>
      </c>
    </row>
    <row r="124" spans="1:5" ht="18.75" x14ac:dyDescent="0.3">
      <c r="A124" s="10"/>
      <c r="B124" s="42" t="s">
        <v>66</v>
      </c>
      <c r="C124" s="72">
        <v>3</v>
      </c>
      <c r="D124" s="43">
        <f t="shared" si="1"/>
        <v>2.8763183125599234E-3</v>
      </c>
      <c r="E124" s="97" t="s">
        <v>51</v>
      </c>
    </row>
    <row r="125" spans="1:5" ht="18.75" x14ac:dyDescent="0.3">
      <c r="A125" s="10"/>
      <c r="B125" s="14" t="s">
        <v>13</v>
      </c>
      <c r="C125" s="37">
        <v>2</v>
      </c>
      <c r="D125" s="46">
        <f t="shared" si="1"/>
        <v>1.9175455417066154E-3</v>
      </c>
      <c r="E125" s="94" t="s">
        <v>2</v>
      </c>
    </row>
    <row r="126" spans="1:5" ht="18.75" x14ac:dyDescent="0.3">
      <c r="A126" s="10"/>
      <c r="B126" s="14" t="s">
        <v>10</v>
      </c>
      <c r="C126" s="37">
        <v>2</v>
      </c>
      <c r="D126" s="46">
        <f t="shared" si="1"/>
        <v>1.9175455417066154E-3</v>
      </c>
      <c r="E126" s="94" t="s">
        <v>2</v>
      </c>
    </row>
    <row r="127" spans="1:5" ht="18.75" x14ac:dyDescent="0.3">
      <c r="A127" s="10"/>
      <c r="B127" s="6" t="s">
        <v>241</v>
      </c>
      <c r="C127" s="52">
        <v>2</v>
      </c>
      <c r="D127" s="45">
        <f t="shared" si="1"/>
        <v>1.9175455417066154E-3</v>
      </c>
      <c r="E127" s="98" t="s">
        <v>71</v>
      </c>
    </row>
    <row r="128" spans="1:5" ht="18.75" x14ac:dyDescent="0.3">
      <c r="A128" s="10"/>
      <c r="B128" s="6" t="s">
        <v>84</v>
      </c>
      <c r="C128" s="52">
        <v>2</v>
      </c>
      <c r="D128" s="45">
        <f t="shared" si="1"/>
        <v>1.9175455417066154E-3</v>
      </c>
      <c r="E128" s="98" t="s">
        <v>71</v>
      </c>
    </row>
    <row r="129" spans="1:5" ht="18.75" x14ac:dyDescent="0.3">
      <c r="A129" s="10"/>
      <c r="B129" s="6" t="s">
        <v>85</v>
      </c>
      <c r="C129" s="52">
        <v>2</v>
      </c>
      <c r="D129" s="45">
        <f t="shared" si="1"/>
        <v>1.9175455417066154E-3</v>
      </c>
      <c r="E129" s="98" t="s">
        <v>71</v>
      </c>
    </row>
    <row r="130" spans="1:5" ht="18.75" x14ac:dyDescent="0.3">
      <c r="A130" s="10"/>
      <c r="B130" s="16" t="s">
        <v>90</v>
      </c>
      <c r="C130" s="54">
        <v>2</v>
      </c>
      <c r="D130" s="107">
        <f t="shared" si="1"/>
        <v>1.9175455417066154E-3</v>
      </c>
      <c r="E130" s="99" t="s">
        <v>86</v>
      </c>
    </row>
    <row r="131" spans="1:5" ht="18.75" x14ac:dyDescent="0.3">
      <c r="A131" s="10"/>
      <c r="B131" s="16" t="s">
        <v>91</v>
      </c>
      <c r="C131" s="54">
        <v>2</v>
      </c>
      <c r="D131" s="107">
        <f t="shared" si="1"/>
        <v>1.9175455417066154E-3</v>
      </c>
      <c r="E131" s="99" t="s">
        <v>86</v>
      </c>
    </row>
    <row r="132" spans="1:5" ht="18.75" x14ac:dyDescent="0.3">
      <c r="A132" s="10"/>
      <c r="B132" s="16" t="s">
        <v>100</v>
      </c>
      <c r="C132" s="54">
        <v>2</v>
      </c>
      <c r="D132" s="107">
        <f t="shared" ref="D132:D195" si="2">C132/1043</f>
        <v>1.9175455417066154E-3</v>
      </c>
      <c r="E132" s="99" t="s">
        <v>86</v>
      </c>
    </row>
    <row r="133" spans="1:5" ht="18.75" x14ac:dyDescent="0.3">
      <c r="A133" s="10"/>
      <c r="B133" s="16" t="s">
        <v>92</v>
      </c>
      <c r="C133" s="54">
        <v>2</v>
      </c>
      <c r="D133" s="107">
        <f t="shared" si="2"/>
        <v>1.9175455417066154E-3</v>
      </c>
      <c r="E133" s="99" t="s">
        <v>86</v>
      </c>
    </row>
    <row r="134" spans="1:5" ht="18.75" x14ac:dyDescent="0.3">
      <c r="A134" s="10"/>
      <c r="B134" s="16" t="s">
        <v>107</v>
      </c>
      <c r="C134" s="54">
        <v>2</v>
      </c>
      <c r="D134" s="107">
        <f t="shared" si="2"/>
        <v>1.9175455417066154E-3</v>
      </c>
      <c r="E134" s="99" t="s">
        <v>86</v>
      </c>
    </row>
    <row r="135" spans="1:5" ht="18.75" x14ac:dyDescent="0.3">
      <c r="A135" s="10"/>
      <c r="B135" s="17" t="s">
        <v>128</v>
      </c>
      <c r="C135" s="56">
        <v>2</v>
      </c>
      <c r="D135" s="106">
        <f t="shared" si="2"/>
        <v>1.9175455417066154E-3</v>
      </c>
      <c r="E135" s="95" t="s">
        <v>109</v>
      </c>
    </row>
    <row r="136" spans="1:5" ht="18.75" x14ac:dyDescent="0.3">
      <c r="A136" s="10"/>
      <c r="B136" s="17" t="s">
        <v>115</v>
      </c>
      <c r="C136" s="56">
        <v>2</v>
      </c>
      <c r="D136" s="106">
        <f t="shared" si="2"/>
        <v>1.9175455417066154E-3</v>
      </c>
      <c r="E136" s="95" t="s">
        <v>109</v>
      </c>
    </row>
    <row r="137" spans="1:5" ht="18.75" x14ac:dyDescent="0.3">
      <c r="A137" s="10"/>
      <c r="B137" s="17" t="s">
        <v>119</v>
      </c>
      <c r="C137" s="56">
        <v>2</v>
      </c>
      <c r="D137" s="106">
        <f t="shared" si="2"/>
        <v>1.9175455417066154E-3</v>
      </c>
      <c r="E137" s="95" t="s">
        <v>109</v>
      </c>
    </row>
    <row r="138" spans="1:5" ht="18.75" x14ac:dyDescent="0.3">
      <c r="A138" s="10"/>
      <c r="B138" s="18" t="s">
        <v>134</v>
      </c>
      <c r="C138" s="58">
        <v>2</v>
      </c>
      <c r="D138" s="105">
        <f t="shared" si="2"/>
        <v>1.9175455417066154E-3</v>
      </c>
      <c r="E138" s="93" t="s">
        <v>129</v>
      </c>
    </row>
    <row r="139" spans="1:5" ht="18.75" x14ac:dyDescent="0.3">
      <c r="A139" s="10"/>
      <c r="B139" s="18" t="s">
        <v>139</v>
      </c>
      <c r="C139" s="58">
        <v>2</v>
      </c>
      <c r="D139" s="105">
        <f t="shared" si="2"/>
        <v>1.9175455417066154E-3</v>
      </c>
      <c r="E139" s="93" t="s">
        <v>129</v>
      </c>
    </row>
    <row r="140" spans="1:5" ht="18.75" x14ac:dyDescent="0.3">
      <c r="A140" s="10"/>
      <c r="B140" s="18" t="s">
        <v>142</v>
      </c>
      <c r="C140" s="58">
        <v>2</v>
      </c>
      <c r="D140" s="105">
        <f t="shared" si="2"/>
        <v>1.9175455417066154E-3</v>
      </c>
      <c r="E140" s="93" t="s">
        <v>129</v>
      </c>
    </row>
    <row r="141" spans="1:5" ht="18.75" x14ac:dyDescent="0.3">
      <c r="A141" s="10"/>
      <c r="B141" s="19" t="s">
        <v>150</v>
      </c>
      <c r="C141" s="60">
        <v>2</v>
      </c>
      <c r="D141" s="111">
        <f t="shared" si="2"/>
        <v>1.9175455417066154E-3</v>
      </c>
      <c r="E141" s="104" t="s">
        <v>148</v>
      </c>
    </row>
    <row r="142" spans="1:5" ht="18.75" x14ac:dyDescent="0.3">
      <c r="A142" s="10"/>
      <c r="B142" s="19" t="s">
        <v>152</v>
      </c>
      <c r="C142" s="60">
        <v>2</v>
      </c>
      <c r="D142" s="111">
        <f t="shared" si="2"/>
        <v>1.9175455417066154E-3</v>
      </c>
      <c r="E142" s="104" t="s">
        <v>148</v>
      </c>
    </row>
    <row r="143" spans="1:5" ht="18.75" x14ac:dyDescent="0.3">
      <c r="A143" s="10"/>
      <c r="B143" s="19" t="s">
        <v>154</v>
      </c>
      <c r="C143" s="60">
        <v>2</v>
      </c>
      <c r="D143" s="111">
        <f t="shared" si="2"/>
        <v>1.9175455417066154E-3</v>
      </c>
      <c r="E143" s="104" t="s">
        <v>148</v>
      </c>
    </row>
    <row r="144" spans="1:5" ht="18.75" x14ac:dyDescent="0.3">
      <c r="A144" s="10"/>
      <c r="B144" s="19" t="s">
        <v>155</v>
      </c>
      <c r="C144" s="60">
        <v>2</v>
      </c>
      <c r="D144" s="111">
        <f t="shared" si="2"/>
        <v>1.9175455417066154E-3</v>
      </c>
      <c r="E144" s="104" t="s">
        <v>148</v>
      </c>
    </row>
    <row r="145" spans="1:5" ht="18.75" x14ac:dyDescent="0.3">
      <c r="A145" s="10"/>
      <c r="B145" s="19" t="s">
        <v>158</v>
      </c>
      <c r="C145" s="60">
        <v>2</v>
      </c>
      <c r="D145" s="111">
        <f t="shared" si="2"/>
        <v>1.9175455417066154E-3</v>
      </c>
      <c r="E145" s="104" t="s">
        <v>148</v>
      </c>
    </row>
    <row r="146" spans="1:5" ht="18.75" x14ac:dyDescent="0.3">
      <c r="A146" s="10"/>
      <c r="B146" s="19" t="s">
        <v>159</v>
      </c>
      <c r="C146" s="60">
        <v>2</v>
      </c>
      <c r="D146" s="111">
        <f t="shared" si="2"/>
        <v>1.9175455417066154E-3</v>
      </c>
      <c r="E146" s="104" t="s">
        <v>148</v>
      </c>
    </row>
    <row r="147" spans="1:5" ht="18.75" x14ac:dyDescent="0.3">
      <c r="A147" s="10"/>
      <c r="B147" s="19" t="s">
        <v>171</v>
      </c>
      <c r="C147" s="60">
        <v>2</v>
      </c>
      <c r="D147" s="111">
        <f t="shared" si="2"/>
        <v>1.9175455417066154E-3</v>
      </c>
      <c r="E147" s="104" t="s">
        <v>148</v>
      </c>
    </row>
    <row r="148" spans="1:5" ht="18.75" x14ac:dyDescent="0.3">
      <c r="A148" s="10"/>
      <c r="B148" s="19" t="s">
        <v>1</v>
      </c>
      <c r="C148" s="60">
        <v>2</v>
      </c>
      <c r="D148" s="111">
        <f t="shared" si="2"/>
        <v>1.9175455417066154E-3</v>
      </c>
      <c r="E148" s="104" t="s">
        <v>148</v>
      </c>
    </row>
    <row r="149" spans="1:5" ht="18.75" x14ac:dyDescent="0.3">
      <c r="A149" s="10"/>
      <c r="B149" s="20" t="s">
        <v>180</v>
      </c>
      <c r="C149" s="62">
        <v>2</v>
      </c>
      <c r="D149" s="108">
        <f t="shared" si="2"/>
        <v>1.9175455417066154E-3</v>
      </c>
      <c r="E149" s="101" t="s">
        <v>173</v>
      </c>
    </row>
    <row r="150" spans="1:5" ht="18.75" x14ac:dyDescent="0.3">
      <c r="A150" s="10"/>
      <c r="B150" s="21" t="s">
        <v>205</v>
      </c>
      <c r="C150" s="64">
        <v>2</v>
      </c>
      <c r="D150" s="109">
        <f t="shared" si="2"/>
        <v>1.9175455417066154E-3</v>
      </c>
      <c r="E150" s="102" t="s">
        <v>181</v>
      </c>
    </row>
    <row r="151" spans="1:5" ht="18.75" x14ac:dyDescent="0.3">
      <c r="A151" s="10"/>
      <c r="B151" s="7" t="s">
        <v>213</v>
      </c>
      <c r="C151" s="66">
        <v>2</v>
      </c>
      <c r="D151" s="47">
        <f t="shared" si="2"/>
        <v>1.9175455417066154E-3</v>
      </c>
      <c r="E151" s="100" t="s">
        <v>211</v>
      </c>
    </row>
    <row r="152" spans="1:5" ht="18.75" x14ac:dyDescent="0.3">
      <c r="A152" s="10"/>
      <c r="B152" s="7" t="s">
        <v>229</v>
      </c>
      <c r="C152" s="66">
        <v>2</v>
      </c>
      <c r="D152" s="47">
        <f t="shared" si="2"/>
        <v>1.9175455417066154E-3</v>
      </c>
      <c r="E152" s="100" t="s">
        <v>211</v>
      </c>
    </row>
    <row r="153" spans="1:5" ht="18.75" x14ac:dyDescent="0.3">
      <c r="A153" s="10"/>
      <c r="B153" s="7" t="s">
        <v>215</v>
      </c>
      <c r="C153" s="66">
        <v>2</v>
      </c>
      <c r="D153" s="47">
        <f t="shared" si="2"/>
        <v>1.9175455417066154E-3</v>
      </c>
      <c r="E153" s="100" t="s">
        <v>211</v>
      </c>
    </row>
    <row r="154" spans="1:5" ht="18.75" x14ac:dyDescent="0.3">
      <c r="A154" s="10"/>
      <c r="B154" s="7" t="s">
        <v>230</v>
      </c>
      <c r="C154" s="66">
        <v>2</v>
      </c>
      <c r="D154" s="47">
        <f t="shared" si="2"/>
        <v>1.9175455417066154E-3</v>
      </c>
      <c r="E154" s="100" t="s">
        <v>211</v>
      </c>
    </row>
    <row r="155" spans="1:5" ht="18.75" x14ac:dyDescent="0.3">
      <c r="A155" s="10"/>
      <c r="B155" s="88" t="s">
        <v>30</v>
      </c>
      <c r="C155" s="83">
        <v>2</v>
      </c>
      <c r="D155" s="110">
        <f t="shared" si="2"/>
        <v>1.9175455417066154E-3</v>
      </c>
      <c r="E155" s="103" t="s">
        <v>15</v>
      </c>
    </row>
    <row r="156" spans="1:5" ht="18.75" x14ac:dyDescent="0.3">
      <c r="A156" s="10"/>
      <c r="B156" s="88" t="s">
        <v>19</v>
      </c>
      <c r="C156" s="83">
        <v>2</v>
      </c>
      <c r="D156" s="110">
        <f t="shared" si="2"/>
        <v>1.9175455417066154E-3</v>
      </c>
      <c r="E156" s="103" t="s">
        <v>15</v>
      </c>
    </row>
    <row r="157" spans="1:5" ht="18.75" x14ac:dyDescent="0.3">
      <c r="A157" s="10"/>
      <c r="B157" s="88" t="s">
        <v>20</v>
      </c>
      <c r="C157" s="83">
        <v>2</v>
      </c>
      <c r="D157" s="110">
        <f t="shared" si="2"/>
        <v>1.9175455417066154E-3</v>
      </c>
      <c r="E157" s="103" t="s">
        <v>15</v>
      </c>
    </row>
    <row r="158" spans="1:5" ht="18.75" x14ac:dyDescent="0.3">
      <c r="A158" s="10"/>
      <c r="B158" s="88" t="s">
        <v>25</v>
      </c>
      <c r="C158" s="83">
        <v>2</v>
      </c>
      <c r="D158" s="110">
        <f t="shared" si="2"/>
        <v>1.9175455417066154E-3</v>
      </c>
      <c r="E158" s="103" t="s">
        <v>15</v>
      </c>
    </row>
    <row r="159" spans="1:5" ht="18.75" x14ac:dyDescent="0.3">
      <c r="A159" s="10"/>
      <c r="B159" s="88" t="s">
        <v>32</v>
      </c>
      <c r="C159" s="83">
        <v>2</v>
      </c>
      <c r="D159" s="110">
        <f t="shared" si="2"/>
        <v>1.9175455417066154E-3</v>
      </c>
      <c r="E159" s="103" t="s">
        <v>15</v>
      </c>
    </row>
    <row r="160" spans="1:5" ht="18.75" x14ac:dyDescent="0.3">
      <c r="A160" s="10"/>
      <c r="B160" s="5" t="s">
        <v>255</v>
      </c>
      <c r="C160" s="70">
        <v>2</v>
      </c>
      <c r="D160" s="44">
        <f t="shared" si="2"/>
        <v>1.9175455417066154E-3</v>
      </c>
      <c r="E160" s="96" t="s">
        <v>36</v>
      </c>
    </row>
    <row r="161" spans="1:5" ht="18.75" x14ac:dyDescent="0.3">
      <c r="A161" s="10"/>
      <c r="B161" s="5" t="s">
        <v>45</v>
      </c>
      <c r="C161" s="70">
        <v>2</v>
      </c>
      <c r="D161" s="44">
        <f t="shared" si="2"/>
        <v>1.9175455417066154E-3</v>
      </c>
      <c r="E161" s="96" t="s">
        <v>36</v>
      </c>
    </row>
    <row r="162" spans="1:5" ht="18.75" x14ac:dyDescent="0.3">
      <c r="A162" s="10"/>
      <c r="B162" s="5" t="s">
        <v>40</v>
      </c>
      <c r="C162" s="70">
        <v>2</v>
      </c>
      <c r="D162" s="44">
        <f t="shared" si="2"/>
        <v>1.9175455417066154E-3</v>
      </c>
      <c r="E162" s="96" t="s">
        <v>36</v>
      </c>
    </row>
    <row r="163" spans="1:5" ht="18.75" x14ac:dyDescent="0.3">
      <c r="A163" s="10"/>
      <c r="B163" s="5" t="s">
        <v>238</v>
      </c>
      <c r="C163" s="70">
        <v>2</v>
      </c>
      <c r="D163" s="44">
        <f t="shared" si="2"/>
        <v>1.9175455417066154E-3</v>
      </c>
      <c r="E163" s="96" t="s">
        <v>36</v>
      </c>
    </row>
    <row r="164" spans="1:5" ht="18.75" x14ac:dyDescent="0.3">
      <c r="A164" s="10"/>
      <c r="B164" s="42" t="s">
        <v>52</v>
      </c>
      <c r="C164" s="72">
        <v>2</v>
      </c>
      <c r="D164" s="43">
        <f t="shared" si="2"/>
        <v>1.9175455417066154E-3</v>
      </c>
      <c r="E164" s="97" t="s">
        <v>51</v>
      </c>
    </row>
    <row r="165" spans="1:5" ht="18.75" x14ac:dyDescent="0.3">
      <c r="A165" s="10"/>
      <c r="B165" s="42" t="s">
        <v>69</v>
      </c>
      <c r="C165" s="72">
        <v>2</v>
      </c>
      <c r="D165" s="43">
        <f t="shared" si="2"/>
        <v>1.9175455417066154E-3</v>
      </c>
      <c r="E165" s="97" t="s">
        <v>51</v>
      </c>
    </row>
    <row r="166" spans="1:5" ht="18.75" x14ac:dyDescent="0.3">
      <c r="A166" s="10"/>
      <c r="B166" s="42" t="s">
        <v>57</v>
      </c>
      <c r="C166" s="72">
        <v>2</v>
      </c>
      <c r="D166" s="43">
        <f t="shared" si="2"/>
        <v>1.9175455417066154E-3</v>
      </c>
      <c r="E166" s="97" t="s">
        <v>51</v>
      </c>
    </row>
    <row r="167" spans="1:5" ht="18.75" x14ac:dyDescent="0.3">
      <c r="A167" s="10"/>
      <c r="B167" s="42" t="s">
        <v>63</v>
      </c>
      <c r="C167" s="72">
        <v>2</v>
      </c>
      <c r="D167" s="43">
        <f t="shared" si="2"/>
        <v>1.9175455417066154E-3</v>
      </c>
      <c r="E167" s="97" t="s">
        <v>51</v>
      </c>
    </row>
    <row r="168" spans="1:5" ht="18.75" x14ac:dyDescent="0.3">
      <c r="A168" s="10"/>
      <c r="B168" s="14" t="s">
        <v>3</v>
      </c>
      <c r="C168" s="37">
        <v>1</v>
      </c>
      <c r="D168" s="46">
        <f t="shared" si="2"/>
        <v>9.5877277085330771E-4</v>
      </c>
      <c r="E168" s="94" t="s">
        <v>2</v>
      </c>
    </row>
    <row r="169" spans="1:5" ht="18.75" x14ac:dyDescent="0.3">
      <c r="A169" s="10"/>
      <c r="B169" s="14" t="s">
        <v>4</v>
      </c>
      <c r="C169" s="37">
        <v>1</v>
      </c>
      <c r="D169" s="46">
        <f t="shared" si="2"/>
        <v>9.5877277085330771E-4</v>
      </c>
      <c r="E169" s="94" t="s">
        <v>2</v>
      </c>
    </row>
    <row r="170" spans="1:5" ht="18.75" x14ac:dyDescent="0.3">
      <c r="A170" s="10"/>
      <c r="B170" s="14" t="s">
        <v>6</v>
      </c>
      <c r="C170" s="37">
        <v>1</v>
      </c>
      <c r="D170" s="46">
        <f t="shared" si="2"/>
        <v>9.5877277085330771E-4</v>
      </c>
      <c r="E170" s="94" t="s">
        <v>2</v>
      </c>
    </row>
    <row r="171" spans="1:5" ht="18.75" x14ac:dyDescent="0.3">
      <c r="A171" s="10"/>
      <c r="B171" s="14" t="s">
        <v>14</v>
      </c>
      <c r="C171" s="37">
        <v>1</v>
      </c>
      <c r="D171" s="46">
        <f t="shared" si="2"/>
        <v>9.5877277085330771E-4</v>
      </c>
      <c r="E171" s="94" t="s">
        <v>2</v>
      </c>
    </row>
    <row r="172" spans="1:5" ht="18.75" x14ac:dyDescent="0.3">
      <c r="A172" s="10"/>
      <c r="B172" s="14" t="s">
        <v>249</v>
      </c>
      <c r="C172" s="37">
        <v>1</v>
      </c>
      <c r="D172" s="46">
        <f t="shared" si="2"/>
        <v>9.5877277085330771E-4</v>
      </c>
      <c r="E172" s="94" t="s">
        <v>2</v>
      </c>
    </row>
    <row r="173" spans="1:5" ht="18.75" x14ac:dyDescent="0.3">
      <c r="A173" s="10"/>
      <c r="B173" s="14" t="s">
        <v>11</v>
      </c>
      <c r="C173" s="37">
        <v>1</v>
      </c>
      <c r="D173" s="46">
        <f t="shared" si="2"/>
        <v>9.5877277085330771E-4</v>
      </c>
      <c r="E173" s="94" t="s">
        <v>2</v>
      </c>
    </row>
    <row r="174" spans="1:5" ht="18.75" x14ac:dyDescent="0.3">
      <c r="A174" s="10"/>
      <c r="B174" s="6" t="s">
        <v>80</v>
      </c>
      <c r="C174" s="52">
        <v>1</v>
      </c>
      <c r="D174" s="45">
        <f t="shared" si="2"/>
        <v>9.5877277085330771E-4</v>
      </c>
      <c r="E174" s="98" t="s">
        <v>71</v>
      </c>
    </row>
    <row r="175" spans="1:5" ht="18.75" x14ac:dyDescent="0.3">
      <c r="A175" s="10"/>
      <c r="B175" s="16" t="s">
        <v>258</v>
      </c>
      <c r="C175" s="54">
        <v>1</v>
      </c>
      <c r="D175" s="107">
        <f t="shared" si="2"/>
        <v>9.5877277085330771E-4</v>
      </c>
      <c r="E175" s="99" t="s">
        <v>86</v>
      </c>
    </row>
    <row r="176" spans="1:5" ht="18.75" x14ac:dyDescent="0.3">
      <c r="A176" s="10"/>
      <c r="B176" s="16" t="s">
        <v>108</v>
      </c>
      <c r="C176" s="54">
        <v>1</v>
      </c>
      <c r="D176" s="107">
        <f t="shared" si="2"/>
        <v>9.5877277085330771E-4</v>
      </c>
      <c r="E176" s="99" t="s">
        <v>86</v>
      </c>
    </row>
    <row r="177" spans="1:5" ht="18.75" x14ac:dyDescent="0.3">
      <c r="A177" s="10"/>
      <c r="B177" s="16" t="s">
        <v>103</v>
      </c>
      <c r="C177" s="54">
        <v>1</v>
      </c>
      <c r="D177" s="107">
        <f t="shared" si="2"/>
        <v>9.5877277085330771E-4</v>
      </c>
      <c r="E177" s="99" t="s">
        <v>86</v>
      </c>
    </row>
    <row r="178" spans="1:5" ht="18.75" x14ac:dyDescent="0.3">
      <c r="A178" s="10"/>
      <c r="B178" s="16" t="s">
        <v>256</v>
      </c>
      <c r="C178" s="54">
        <v>1</v>
      </c>
      <c r="D178" s="107">
        <f t="shared" si="2"/>
        <v>9.5877277085330771E-4</v>
      </c>
      <c r="E178" s="99" t="s">
        <v>86</v>
      </c>
    </row>
    <row r="179" spans="1:5" ht="18.75" x14ac:dyDescent="0.3">
      <c r="A179" s="10"/>
      <c r="B179" s="16" t="s">
        <v>105</v>
      </c>
      <c r="C179" s="54">
        <v>1</v>
      </c>
      <c r="D179" s="107">
        <f t="shared" si="2"/>
        <v>9.5877277085330771E-4</v>
      </c>
      <c r="E179" s="99" t="s">
        <v>86</v>
      </c>
    </row>
    <row r="180" spans="1:5" ht="18.75" x14ac:dyDescent="0.3">
      <c r="A180" s="10"/>
      <c r="B180" s="16" t="s">
        <v>257</v>
      </c>
      <c r="C180" s="54">
        <v>1</v>
      </c>
      <c r="D180" s="107">
        <f t="shared" si="2"/>
        <v>9.5877277085330771E-4</v>
      </c>
      <c r="E180" s="99" t="s">
        <v>86</v>
      </c>
    </row>
    <row r="181" spans="1:5" ht="18.75" x14ac:dyDescent="0.3">
      <c r="A181" s="10"/>
      <c r="B181" s="16" t="s">
        <v>106</v>
      </c>
      <c r="C181" s="54">
        <v>1</v>
      </c>
      <c r="D181" s="107">
        <f t="shared" si="2"/>
        <v>9.5877277085330771E-4</v>
      </c>
      <c r="E181" s="99" t="s">
        <v>86</v>
      </c>
    </row>
    <row r="182" spans="1:5" ht="18.75" x14ac:dyDescent="0.3">
      <c r="A182" s="10"/>
      <c r="B182" s="16" t="s">
        <v>102</v>
      </c>
      <c r="C182" s="54">
        <v>1</v>
      </c>
      <c r="D182" s="107">
        <f t="shared" si="2"/>
        <v>9.5877277085330771E-4</v>
      </c>
      <c r="E182" s="99" t="s">
        <v>86</v>
      </c>
    </row>
    <row r="183" spans="1:5" ht="18.75" x14ac:dyDescent="0.3">
      <c r="A183" s="10"/>
      <c r="B183" s="17" t="s">
        <v>259</v>
      </c>
      <c r="C183" s="56">
        <v>1</v>
      </c>
      <c r="D183" s="106">
        <f t="shared" si="2"/>
        <v>9.5877277085330771E-4</v>
      </c>
      <c r="E183" s="95" t="s">
        <v>109</v>
      </c>
    </row>
    <row r="184" spans="1:5" ht="18.75" x14ac:dyDescent="0.3">
      <c r="A184" s="10"/>
      <c r="B184" s="17" t="s">
        <v>123</v>
      </c>
      <c r="C184" s="56">
        <v>1</v>
      </c>
      <c r="D184" s="106">
        <f t="shared" si="2"/>
        <v>9.5877277085330771E-4</v>
      </c>
      <c r="E184" s="95" t="s">
        <v>109</v>
      </c>
    </row>
    <row r="185" spans="1:5" ht="18.75" x14ac:dyDescent="0.3">
      <c r="A185" s="10"/>
      <c r="B185" s="17" t="s">
        <v>117</v>
      </c>
      <c r="C185" s="56">
        <v>1</v>
      </c>
      <c r="D185" s="106">
        <f t="shared" si="2"/>
        <v>9.5877277085330771E-4</v>
      </c>
      <c r="E185" s="95" t="s">
        <v>109</v>
      </c>
    </row>
    <row r="186" spans="1:5" ht="18.75" x14ac:dyDescent="0.3">
      <c r="A186" s="10"/>
      <c r="B186" s="17" t="s">
        <v>124</v>
      </c>
      <c r="C186" s="56">
        <v>1</v>
      </c>
      <c r="D186" s="106">
        <f t="shared" si="2"/>
        <v>9.5877277085330771E-4</v>
      </c>
      <c r="E186" s="95" t="s">
        <v>109</v>
      </c>
    </row>
    <row r="187" spans="1:5" ht="18.75" x14ac:dyDescent="0.3">
      <c r="A187" s="10"/>
      <c r="B187" s="92" t="s">
        <v>132</v>
      </c>
      <c r="C187" s="87">
        <v>1</v>
      </c>
      <c r="D187" s="112">
        <f t="shared" si="2"/>
        <v>9.5877277085330771E-4</v>
      </c>
      <c r="E187" s="93" t="s">
        <v>129</v>
      </c>
    </row>
    <row r="188" spans="1:5" ht="18.75" x14ac:dyDescent="0.3">
      <c r="A188" s="10"/>
      <c r="B188" s="92" t="s">
        <v>147</v>
      </c>
      <c r="C188" s="87">
        <v>1</v>
      </c>
      <c r="D188" s="112">
        <f t="shared" si="2"/>
        <v>9.5877277085330771E-4</v>
      </c>
      <c r="E188" s="93" t="s">
        <v>129</v>
      </c>
    </row>
    <row r="189" spans="1:5" ht="18.75" x14ac:dyDescent="0.3">
      <c r="A189" s="10"/>
      <c r="B189" s="92" t="s">
        <v>251</v>
      </c>
      <c r="C189" s="87">
        <v>1</v>
      </c>
      <c r="D189" s="112">
        <f t="shared" si="2"/>
        <v>9.5877277085330771E-4</v>
      </c>
      <c r="E189" s="93" t="s">
        <v>129</v>
      </c>
    </row>
    <row r="190" spans="1:5" ht="18.75" x14ac:dyDescent="0.3">
      <c r="A190" s="10"/>
      <c r="B190" s="89" t="s">
        <v>170</v>
      </c>
      <c r="C190" s="84">
        <v>1</v>
      </c>
      <c r="D190" s="113">
        <f t="shared" si="2"/>
        <v>9.5877277085330771E-4</v>
      </c>
      <c r="E190" s="104" t="s">
        <v>148</v>
      </c>
    </row>
    <row r="191" spans="1:5" ht="18.75" x14ac:dyDescent="0.3">
      <c r="A191" s="10"/>
      <c r="B191" s="89" t="s">
        <v>168</v>
      </c>
      <c r="C191" s="84">
        <v>1</v>
      </c>
      <c r="D191" s="113">
        <f t="shared" si="2"/>
        <v>9.5877277085330771E-4</v>
      </c>
      <c r="E191" s="104" t="s">
        <v>148</v>
      </c>
    </row>
    <row r="192" spans="1:5" ht="18.75" x14ac:dyDescent="0.3">
      <c r="A192" s="10"/>
      <c r="B192" s="89" t="s">
        <v>252</v>
      </c>
      <c r="C192" s="84">
        <v>1</v>
      </c>
      <c r="D192" s="113">
        <f t="shared" si="2"/>
        <v>9.5877277085330771E-4</v>
      </c>
      <c r="E192" s="104" t="s">
        <v>148</v>
      </c>
    </row>
    <row r="193" spans="1:5" ht="18.75" x14ac:dyDescent="0.3">
      <c r="A193" s="10"/>
      <c r="B193" s="89" t="s">
        <v>161</v>
      </c>
      <c r="C193" s="84">
        <v>1</v>
      </c>
      <c r="D193" s="113">
        <f t="shared" si="2"/>
        <v>9.5877277085330771E-4</v>
      </c>
      <c r="E193" s="104" t="s">
        <v>148</v>
      </c>
    </row>
    <row r="194" spans="1:5" ht="18.75" x14ac:dyDescent="0.3">
      <c r="A194" s="10"/>
      <c r="B194" s="89" t="s">
        <v>162</v>
      </c>
      <c r="C194" s="84">
        <v>1</v>
      </c>
      <c r="D194" s="113">
        <f t="shared" si="2"/>
        <v>9.5877277085330771E-4</v>
      </c>
      <c r="E194" s="104" t="s">
        <v>148</v>
      </c>
    </row>
    <row r="195" spans="1:5" ht="18.75" x14ac:dyDescent="0.3">
      <c r="A195" s="10"/>
      <c r="B195" s="89" t="s">
        <v>172</v>
      </c>
      <c r="C195" s="84">
        <v>1</v>
      </c>
      <c r="D195" s="113">
        <f t="shared" si="2"/>
        <v>9.5877277085330771E-4</v>
      </c>
      <c r="E195" s="104" t="s">
        <v>148</v>
      </c>
    </row>
    <row r="196" spans="1:5" ht="18.75" x14ac:dyDescent="0.3">
      <c r="A196" s="10"/>
      <c r="B196" s="89" t="s">
        <v>166</v>
      </c>
      <c r="C196" s="84">
        <v>1</v>
      </c>
      <c r="D196" s="113">
        <f t="shared" ref="D196:D245" si="3">C196/1043</f>
        <v>9.5877277085330771E-4</v>
      </c>
      <c r="E196" s="104" t="s">
        <v>148</v>
      </c>
    </row>
    <row r="197" spans="1:5" ht="18.75" x14ac:dyDescent="0.3">
      <c r="A197" s="10"/>
      <c r="B197" s="90" t="s">
        <v>243</v>
      </c>
      <c r="C197" s="85">
        <v>1</v>
      </c>
      <c r="D197" s="114">
        <f t="shared" si="3"/>
        <v>9.5877277085330771E-4</v>
      </c>
      <c r="E197" s="101" t="s">
        <v>173</v>
      </c>
    </row>
    <row r="198" spans="1:5" ht="18.75" x14ac:dyDescent="0.3">
      <c r="A198" s="10"/>
      <c r="B198" s="90" t="s">
        <v>244</v>
      </c>
      <c r="C198" s="85">
        <v>1</v>
      </c>
      <c r="D198" s="114">
        <f t="shared" si="3"/>
        <v>9.5877277085330771E-4</v>
      </c>
      <c r="E198" s="101" t="s">
        <v>173</v>
      </c>
    </row>
    <row r="199" spans="1:5" ht="18.75" x14ac:dyDescent="0.3">
      <c r="A199" s="10"/>
      <c r="B199" s="90" t="s">
        <v>260</v>
      </c>
      <c r="C199" s="85">
        <v>1</v>
      </c>
      <c r="D199" s="114">
        <f t="shared" si="3"/>
        <v>9.5877277085330771E-4</v>
      </c>
      <c r="E199" s="101" t="s">
        <v>173</v>
      </c>
    </row>
    <row r="200" spans="1:5" ht="18.75" x14ac:dyDescent="0.3">
      <c r="A200" s="10"/>
      <c r="B200" s="91" t="s">
        <v>207</v>
      </c>
      <c r="C200" s="86">
        <v>1</v>
      </c>
      <c r="D200" s="115">
        <f t="shared" si="3"/>
        <v>9.5877277085330771E-4</v>
      </c>
      <c r="E200" s="102" t="s">
        <v>181</v>
      </c>
    </row>
    <row r="201" spans="1:5" ht="18.75" x14ac:dyDescent="0.3">
      <c r="A201" s="10"/>
      <c r="B201" s="91" t="s">
        <v>187</v>
      </c>
      <c r="C201" s="86">
        <v>1</v>
      </c>
      <c r="D201" s="115">
        <f t="shared" si="3"/>
        <v>9.5877277085330771E-4</v>
      </c>
      <c r="E201" s="102" t="s">
        <v>181</v>
      </c>
    </row>
    <row r="202" spans="1:5" ht="18.75" x14ac:dyDescent="0.3">
      <c r="A202" s="10"/>
      <c r="B202" s="91" t="s">
        <v>202</v>
      </c>
      <c r="C202" s="86">
        <v>1</v>
      </c>
      <c r="D202" s="115">
        <f t="shared" si="3"/>
        <v>9.5877277085330771E-4</v>
      </c>
      <c r="E202" s="102" t="s">
        <v>181</v>
      </c>
    </row>
    <row r="203" spans="1:5" ht="18.75" x14ac:dyDescent="0.3">
      <c r="A203" s="10"/>
      <c r="B203" s="91" t="s">
        <v>189</v>
      </c>
      <c r="C203" s="86">
        <v>1</v>
      </c>
      <c r="D203" s="115">
        <f t="shared" si="3"/>
        <v>9.5877277085330771E-4</v>
      </c>
      <c r="E203" s="102" t="s">
        <v>181</v>
      </c>
    </row>
    <row r="204" spans="1:5" ht="18.75" x14ac:dyDescent="0.3">
      <c r="A204" s="10"/>
      <c r="B204" s="91" t="s">
        <v>253</v>
      </c>
      <c r="C204" s="86">
        <v>1</v>
      </c>
      <c r="D204" s="115">
        <f t="shared" si="3"/>
        <v>9.5877277085330771E-4</v>
      </c>
      <c r="E204" s="102" t="s">
        <v>181</v>
      </c>
    </row>
    <row r="205" spans="1:5" ht="18.75" x14ac:dyDescent="0.3">
      <c r="A205" s="10"/>
      <c r="B205" s="91" t="s">
        <v>191</v>
      </c>
      <c r="C205" s="86">
        <v>1</v>
      </c>
      <c r="D205" s="115">
        <f t="shared" si="3"/>
        <v>9.5877277085330771E-4</v>
      </c>
      <c r="E205" s="102" t="s">
        <v>181</v>
      </c>
    </row>
    <row r="206" spans="1:5" ht="18.75" x14ac:dyDescent="0.3">
      <c r="A206" s="10"/>
      <c r="B206" s="91" t="s">
        <v>193</v>
      </c>
      <c r="C206" s="86">
        <v>1</v>
      </c>
      <c r="D206" s="115">
        <f t="shared" si="3"/>
        <v>9.5877277085330771E-4</v>
      </c>
      <c r="E206" s="102" t="s">
        <v>181</v>
      </c>
    </row>
    <row r="207" spans="1:5" ht="18.75" x14ac:dyDescent="0.3">
      <c r="A207" s="10"/>
      <c r="B207" s="91" t="s">
        <v>194</v>
      </c>
      <c r="C207" s="86">
        <v>1</v>
      </c>
      <c r="D207" s="115">
        <f t="shared" si="3"/>
        <v>9.5877277085330771E-4</v>
      </c>
      <c r="E207" s="102" t="s">
        <v>181</v>
      </c>
    </row>
    <row r="208" spans="1:5" ht="18.75" x14ac:dyDescent="0.3">
      <c r="A208" s="10"/>
      <c r="B208" s="91" t="s">
        <v>209</v>
      </c>
      <c r="C208" s="86">
        <v>1</v>
      </c>
      <c r="D208" s="115">
        <f t="shared" si="3"/>
        <v>9.5877277085330771E-4</v>
      </c>
      <c r="E208" s="102" t="s">
        <v>181</v>
      </c>
    </row>
    <row r="209" spans="1:5" ht="18.75" x14ac:dyDescent="0.3">
      <c r="A209" s="10"/>
      <c r="B209" s="91" t="s">
        <v>206</v>
      </c>
      <c r="C209" s="86">
        <v>1</v>
      </c>
      <c r="D209" s="115">
        <f t="shared" si="3"/>
        <v>9.5877277085330771E-4</v>
      </c>
      <c r="E209" s="102" t="s">
        <v>181</v>
      </c>
    </row>
    <row r="210" spans="1:5" ht="18.75" x14ac:dyDescent="0.3">
      <c r="A210" s="10"/>
      <c r="B210" s="91" t="s">
        <v>208</v>
      </c>
      <c r="C210" s="86">
        <v>1</v>
      </c>
      <c r="D210" s="115">
        <f t="shared" si="3"/>
        <v>9.5877277085330771E-4</v>
      </c>
      <c r="E210" s="102" t="s">
        <v>181</v>
      </c>
    </row>
    <row r="211" spans="1:5" ht="18.75" x14ac:dyDescent="0.3">
      <c r="A211" s="10"/>
      <c r="B211" s="21" t="s">
        <v>198</v>
      </c>
      <c r="C211" s="64">
        <v>1</v>
      </c>
      <c r="D211" s="109">
        <f t="shared" si="3"/>
        <v>9.5877277085330771E-4</v>
      </c>
      <c r="E211" s="102" t="s">
        <v>181</v>
      </c>
    </row>
    <row r="212" spans="1:5" ht="18.75" x14ac:dyDescent="0.3">
      <c r="A212" s="10"/>
      <c r="B212" s="21" t="s">
        <v>210</v>
      </c>
      <c r="C212" s="64">
        <v>1</v>
      </c>
      <c r="D212" s="109">
        <f t="shared" si="3"/>
        <v>9.5877277085330771E-4</v>
      </c>
      <c r="E212" s="102" t="s">
        <v>181</v>
      </c>
    </row>
    <row r="213" spans="1:5" ht="18.75" x14ac:dyDescent="0.3">
      <c r="A213" s="10"/>
      <c r="B213" s="21" t="s">
        <v>200</v>
      </c>
      <c r="C213" s="64">
        <v>1</v>
      </c>
      <c r="D213" s="109">
        <f t="shared" si="3"/>
        <v>9.5877277085330771E-4</v>
      </c>
      <c r="E213" s="102" t="s">
        <v>181</v>
      </c>
    </row>
    <row r="214" spans="1:5" ht="18.75" x14ac:dyDescent="0.3">
      <c r="A214" s="10"/>
      <c r="B214" s="7" t="s">
        <v>212</v>
      </c>
      <c r="C214" s="66">
        <v>1</v>
      </c>
      <c r="D214" s="47">
        <f t="shared" si="3"/>
        <v>9.5877277085330771E-4</v>
      </c>
      <c r="E214" s="100" t="s">
        <v>211</v>
      </c>
    </row>
    <row r="215" spans="1:5" ht="18.75" x14ac:dyDescent="0.3">
      <c r="A215" s="10"/>
      <c r="B215" s="7" t="s">
        <v>214</v>
      </c>
      <c r="C215" s="66">
        <v>1</v>
      </c>
      <c r="D215" s="47">
        <f t="shared" si="3"/>
        <v>9.5877277085330771E-4</v>
      </c>
      <c r="E215" s="100" t="s">
        <v>211</v>
      </c>
    </row>
    <row r="216" spans="1:5" ht="18.75" x14ac:dyDescent="0.3">
      <c r="A216" s="10"/>
      <c r="B216" s="7" t="s">
        <v>217</v>
      </c>
      <c r="C216" s="66">
        <v>1</v>
      </c>
      <c r="D216" s="47">
        <f t="shared" si="3"/>
        <v>9.5877277085330771E-4</v>
      </c>
      <c r="E216" s="100" t="s">
        <v>211</v>
      </c>
    </row>
    <row r="217" spans="1:5" ht="18.75" x14ac:dyDescent="0.3">
      <c r="A217" s="10"/>
      <c r="B217" s="7" t="s">
        <v>219</v>
      </c>
      <c r="C217" s="66">
        <v>1</v>
      </c>
      <c r="D217" s="47">
        <f t="shared" si="3"/>
        <v>9.5877277085330771E-4</v>
      </c>
      <c r="E217" s="100" t="s">
        <v>211</v>
      </c>
    </row>
    <row r="218" spans="1:5" ht="18.75" x14ac:dyDescent="0.3">
      <c r="A218" s="10"/>
      <c r="B218" s="7" t="s">
        <v>261</v>
      </c>
      <c r="C218" s="66">
        <v>1</v>
      </c>
      <c r="D218" s="47">
        <f t="shared" si="3"/>
        <v>9.5877277085330771E-4</v>
      </c>
      <c r="E218" s="100" t="s">
        <v>211</v>
      </c>
    </row>
    <row r="219" spans="1:5" ht="18.75" x14ac:dyDescent="0.3">
      <c r="A219" s="10"/>
      <c r="B219" s="7" t="s">
        <v>228</v>
      </c>
      <c r="C219" s="66">
        <v>1</v>
      </c>
      <c r="D219" s="47">
        <f t="shared" si="3"/>
        <v>9.5877277085330771E-4</v>
      </c>
      <c r="E219" s="100" t="s">
        <v>211</v>
      </c>
    </row>
    <row r="220" spans="1:5" ht="18.75" x14ac:dyDescent="0.3">
      <c r="A220" s="10"/>
      <c r="B220" s="7" t="s">
        <v>225</v>
      </c>
      <c r="C220" s="66">
        <v>1</v>
      </c>
      <c r="D220" s="47">
        <f t="shared" si="3"/>
        <v>9.5877277085330771E-4</v>
      </c>
      <c r="E220" s="100" t="s">
        <v>211</v>
      </c>
    </row>
    <row r="221" spans="1:5" s="11" customFormat="1" ht="18.75" x14ac:dyDescent="0.3">
      <c r="A221" s="10"/>
      <c r="B221" s="7" t="s">
        <v>226</v>
      </c>
      <c r="C221" s="66">
        <v>1</v>
      </c>
      <c r="D221" s="47">
        <f t="shared" si="3"/>
        <v>9.5877277085330771E-4</v>
      </c>
      <c r="E221" s="100" t="s">
        <v>211</v>
      </c>
    </row>
    <row r="222" spans="1:5" s="11" customFormat="1" ht="18.75" x14ac:dyDescent="0.3">
      <c r="A222" s="10"/>
      <c r="B222" s="7" t="s">
        <v>227</v>
      </c>
      <c r="C222" s="66">
        <v>1</v>
      </c>
      <c r="D222" s="47">
        <f t="shared" si="3"/>
        <v>9.5877277085330771E-4</v>
      </c>
      <c r="E222" s="100" t="s">
        <v>211</v>
      </c>
    </row>
    <row r="223" spans="1:5" s="11" customFormat="1" ht="18.75" x14ac:dyDescent="0.3">
      <c r="A223" s="10"/>
      <c r="B223" s="88" t="s">
        <v>250</v>
      </c>
      <c r="C223" s="83">
        <v>1</v>
      </c>
      <c r="D223" s="110">
        <f t="shared" si="3"/>
        <v>9.5877277085330771E-4</v>
      </c>
      <c r="E223" s="103" t="s">
        <v>15</v>
      </c>
    </row>
    <row r="224" spans="1:5" s="11" customFormat="1" ht="18.75" x14ac:dyDescent="0.3">
      <c r="A224" s="10"/>
      <c r="B224" s="88" t="s">
        <v>29</v>
      </c>
      <c r="C224" s="83">
        <v>1</v>
      </c>
      <c r="D224" s="110">
        <f t="shared" si="3"/>
        <v>9.5877277085330771E-4</v>
      </c>
      <c r="E224" s="103" t="s">
        <v>15</v>
      </c>
    </row>
    <row r="225" spans="1:5" s="11" customFormat="1" ht="18.75" x14ac:dyDescent="0.3">
      <c r="A225" s="10"/>
      <c r="B225" s="88" t="s">
        <v>31</v>
      </c>
      <c r="C225" s="83">
        <v>1</v>
      </c>
      <c r="D225" s="110">
        <f t="shared" si="3"/>
        <v>9.5877277085330771E-4</v>
      </c>
      <c r="E225" s="103" t="s">
        <v>15</v>
      </c>
    </row>
    <row r="226" spans="1:5" s="11" customFormat="1" ht="18.75" x14ac:dyDescent="0.3">
      <c r="A226" s="10"/>
      <c r="B226" s="88" t="s">
        <v>35</v>
      </c>
      <c r="C226" s="83">
        <v>1</v>
      </c>
      <c r="D226" s="110">
        <f t="shared" si="3"/>
        <v>9.5877277085330771E-4</v>
      </c>
      <c r="E226" s="103" t="s">
        <v>15</v>
      </c>
    </row>
    <row r="227" spans="1:5" s="11" customFormat="1" ht="18.75" x14ac:dyDescent="0.3">
      <c r="A227" s="10"/>
      <c r="B227" s="88" t="s">
        <v>235</v>
      </c>
      <c r="C227" s="83">
        <v>1</v>
      </c>
      <c r="D227" s="110">
        <f t="shared" si="3"/>
        <v>9.5877277085330771E-4</v>
      </c>
      <c r="E227" s="103" t="s">
        <v>15</v>
      </c>
    </row>
    <row r="228" spans="1:5" s="11" customFormat="1" ht="18.75" x14ac:dyDescent="0.3">
      <c r="A228" s="10"/>
      <c r="B228" s="88" t="s">
        <v>34</v>
      </c>
      <c r="C228" s="83">
        <v>1</v>
      </c>
      <c r="D228" s="110">
        <f t="shared" si="3"/>
        <v>9.5877277085330771E-4</v>
      </c>
      <c r="E228" s="103" t="s">
        <v>15</v>
      </c>
    </row>
    <row r="229" spans="1:5" s="11" customFormat="1" ht="18.75" x14ac:dyDescent="0.3">
      <c r="A229" s="10"/>
      <c r="B229" s="88" t="s">
        <v>23</v>
      </c>
      <c r="C229" s="83">
        <v>1</v>
      </c>
      <c r="D229" s="110">
        <f t="shared" si="3"/>
        <v>9.5877277085330771E-4</v>
      </c>
      <c r="E229" s="103" t="s">
        <v>15</v>
      </c>
    </row>
    <row r="230" spans="1:5" s="11" customFormat="1" ht="18.75" x14ac:dyDescent="0.3">
      <c r="A230" s="10"/>
      <c r="B230" s="88" t="s">
        <v>24</v>
      </c>
      <c r="C230" s="83">
        <v>1</v>
      </c>
      <c r="D230" s="110">
        <f t="shared" si="3"/>
        <v>9.5877277085330771E-4</v>
      </c>
      <c r="E230" s="103" t="s">
        <v>15</v>
      </c>
    </row>
    <row r="231" spans="1:5" s="11" customFormat="1" ht="18.75" x14ac:dyDescent="0.3">
      <c r="A231" s="10"/>
      <c r="B231" s="88" t="s">
        <v>254</v>
      </c>
      <c r="C231" s="83">
        <v>1</v>
      </c>
      <c r="D231" s="110">
        <f t="shared" si="3"/>
        <v>9.5877277085330771E-4</v>
      </c>
      <c r="E231" s="103" t="s">
        <v>15</v>
      </c>
    </row>
    <row r="232" spans="1:5" s="11" customFormat="1" ht="18.75" x14ac:dyDescent="0.3">
      <c r="A232" s="10"/>
      <c r="B232" s="88" t="s">
        <v>33</v>
      </c>
      <c r="C232" s="83">
        <v>1</v>
      </c>
      <c r="D232" s="110">
        <f t="shared" si="3"/>
        <v>9.5877277085330771E-4</v>
      </c>
      <c r="E232" s="103" t="s">
        <v>15</v>
      </c>
    </row>
    <row r="233" spans="1:5" s="11" customFormat="1" ht="18.75" x14ac:dyDescent="0.3">
      <c r="A233" s="10"/>
      <c r="B233" s="5" t="s">
        <v>46</v>
      </c>
      <c r="C233" s="70">
        <v>1</v>
      </c>
      <c r="D233" s="44">
        <f t="shared" si="3"/>
        <v>9.5877277085330771E-4</v>
      </c>
      <c r="E233" s="96" t="s">
        <v>36</v>
      </c>
    </row>
    <row r="234" spans="1:5" s="11" customFormat="1" ht="18.75" x14ac:dyDescent="0.3">
      <c r="A234" s="10"/>
      <c r="B234" s="5" t="s">
        <v>39</v>
      </c>
      <c r="C234" s="70">
        <v>1</v>
      </c>
      <c r="D234" s="44">
        <f t="shared" si="3"/>
        <v>9.5877277085330771E-4</v>
      </c>
      <c r="E234" s="96" t="s">
        <v>36</v>
      </c>
    </row>
    <row r="235" spans="1:5" s="11" customFormat="1" ht="18.75" x14ac:dyDescent="0.3">
      <c r="A235" s="10"/>
      <c r="B235" s="5" t="s">
        <v>42</v>
      </c>
      <c r="C235" s="70">
        <v>1</v>
      </c>
      <c r="D235" s="44">
        <f t="shared" si="3"/>
        <v>9.5877277085330771E-4</v>
      </c>
      <c r="E235" s="96" t="s">
        <v>36</v>
      </c>
    </row>
    <row r="236" spans="1:5" s="11" customFormat="1" ht="18.75" x14ac:dyDescent="0.3">
      <c r="A236" s="10"/>
      <c r="B236" s="5" t="s">
        <v>48</v>
      </c>
      <c r="C236" s="70">
        <v>1</v>
      </c>
      <c r="D236" s="44">
        <f t="shared" si="3"/>
        <v>9.5877277085330771E-4</v>
      </c>
      <c r="E236" s="96" t="s">
        <v>36</v>
      </c>
    </row>
    <row r="237" spans="1:5" s="11" customFormat="1" ht="18.75" x14ac:dyDescent="0.3">
      <c r="A237" s="10"/>
      <c r="B237" s="42" t="s">
        <v>53</v>
      </c>
      <c r="C237" s="72">
        <v>1</v>
      </c>
      <c r="D237" s="43">
        <f t="shared" si="3"/>
        <v>9.5877277085330771E-4</v>
      </c>
      <c r="E237" s="97" t="s">
        <v>51</v>
      </c>
    </row>
    <row r="238" spans="1:5" s="11" customFormat="1" ht="18.75" x14ac:dyDescent="0.3">
      <c r="A238" s="10"/>
      <c r="B238" s="42" t="s">
        <v>67</v>
      </c>
      <c r="C238" s="72">
        <v>1</v>
      </c>
      <c r="D238" s="43">
        <f t="shared" si="3"/>
        <v>9.5877277085330771E-4</v>
      </c>
      <c r="E238" s="97" t="s">
        <v>51</v>
      </c>
    </row>
    <row r="239" spans="1:5" s="11" customFormat="1" ht="18.75" x14ac:dyDescent="0.3">
      <c r="B239" s="42" t="s">
        <v>70</v>
      </c>
      <c r="C239" s="72">
        <v>1</v>
      </c>
      <c r="D239" s="43">
        <f t="shared" si="3"/>
        <v>9.5877277085330771E-4</v>
      </c>
      <c r="E239" s="97" t="s">
        <v>51</v>
      </c>
    </row>
    <row r="240" spans="1:5" s="11" customFormat="1" ht="18.75" x14ac:dyDescent="0.3">
      <c r="B240" s="42" t="s">
        <v>56</v>
      </c>
      <c r="C240" s="72">
        <v>1</v>
      </c>
      <c r="D240" s="43">
        <f t="shared" si="3"/>
        <v>9.5877277085330771E-4</v>
      </c>
      <c r="E240" s="97" t="s">
        <v>51</v>
      </c>
    </row>
    <row r="241" spans="2:5" s="11" customFormat="1" ht="18.75" x14ac:dyDescent="0.3">
      <c r="B241" s="42" t="s">
        <v>239</v>
      </c>
      <c r="C241" s="72">
        <v>1</v>
      </c>
      <c r="D241" s="43">
        <f t="shared" si="3"/>
        <v>9.5877277085330771E-4</v>
      </c>
      <c r="E241" s="97" t="s">
        <v>51</v>
      </c>
    </row>
    <row r="242" spans="2:5" s="11" customFormat="1" ht="18.75" x14ac:dyDescent="0.3">
      <c r="B242" s="42" t="s">
        <v>58</v>
      </c>
      <c r="C242" s="72">
        <v>1</v>
      </c>
      <c r="D242" s="43">
        <f t="shared" si="3"/>
        <v>9.5877277085330771E-4</v>
      </c>
      <c r="E242" s="97" t="s">
        <v>51</v>
      </c>
    </row>
    <row r="243" spans="2:5" s="11" customFormat="1" ht="18.75" x14ac:dyDescent="0.3">
      <c r="B243" s="42" t="s">
        <v>59</v>
      </c>
      <c r="C243" s="72">
        <v>1</v>
      </c>
      <c r="D243" s="43">
        <f t="shared" si="3"/>
        <v>9.5877277085330771E-4</v>
      </c>
      <c r="E243" s="97" t="s">
        <v>51</v>
      </c>
    </row>
    <row r="244" spans="2:5" s="11" customFormat="1" ht="18.75" x14ac:dyDescent="0.3">
      <c r="B244" s="42" t="s">
        <v>62</v>
      </c>
      <c r="C244" s="72">
        <v>1</v>
      </c>
      <c r="D244" s="43">
        <f t="shared" si="3"/>
        <v>9.5877277085330771E-4</v>
      </c>
      <c r="E244" s="97" t="s">
        <v>51</v>
      </c>
    </row>
    <row r="245" spans="2:5" s="11" customFormat="1" ht="18.75" x14ac:dyDescent="0.3">
      <c r="B245" s="42" t="s">
        <v>240</v>
      </c>
      <c r="C245" s="72">
        <v>1</v>
      </c>
      <c r="D245" s="43">
        <f t="shared" si="3"/>
        <v>9.5877277085330771E-4</v>
      </c>
      <c r="E245" s="97" t="s">
        <v>51</v>
      </c>
    </row>
    <row r="246" spans="2:5" s="11" customFormat="1" ht="15" customHeight="1" x14ac:dyDescent="0.25">
      <c r="D246" s="12"/>
    </row>
    <row r="247" spans="2:5" s="11" customFormat="1" x14ac:dyDescent="0.25">
      <c r="D247" s="12"/>
    </row>
    <row r="248" spans="2:5" s="11" customFormat="1" x14ac:dyDescent="0.25">
      <c r="D248" s="12"/>
    </row>
    <row r="249" spans="2:5" s="11" customFormat="1" x14ac:dyDescent="0.25">
      <c r="D249" s="12"/>
    </row>
    <row r="250" spans="2:5" s="11" customFormat="1" x14ac:dyDescent="0.25">
      <c r="D250" s="12"/>
    </row>
    <row r="251" spans="2:5" s="11" customFormat="1" x14ac:dyDescent="0.25">
      <c r="D251" s="12"/>
    </row>
    <row r="252" spans="2:5" s="11" customFormat="1" x14ac:dyDescent="0.25">
      <c r="D252" s="12"/>
    </row>
    <row r="253" spans="2:5" s="11" customFormat="1" x14ac:dyDescent="0.25">
      <c r="D253" s="12"/>
    </row>
    <row r="254" spans="2:5" s="11" customFormat="1" x14ac:dyDescent="0.25">
      <c r="D254" s="12"/>
    </row>
    <row r="255" spans="2:5" s="11" customFormat="1" x14ac:dyDescent="0.25">
      <c r="D255" s="12"/>
    </row>
    <row r="256" spans="2:5" s="11" customFormat="1" x14ac:dyDescent="0.25">
      <c r="D256" s="12"/>
    </row>
    <row r="257" spans="4:4" s="11" customFormat="1" x14ac:dyDescent="0.25">
      <c r="D257" s="12"/>
    </row>
    <row r="258" spans="4:4" s="11" customFormat="1" x14ac:dyDescent="0.25">
      <c r="D258" s="12"/>
    </row>
    <row r="259" spans="4:4" s="11" customFormat="1" x14ac:dyDescent="0.25">
      <c r="D259" s="12"/>
    </row>
    <row r="260" spans="4:4" s="11" customFormat="1" x14ac:dyDescent="0.25">
      <c r="D260" s="12"/>
    </row>
    <row r="261" spans="4:4" s="11" customFormat="1" x14ac:dyDescent="0.25">
      <c r="D261" s="12"/>
    </row>
    <row r="262" spans="4:4" s="11" customFormat="1" x14ac:dyDescent="0.25">
      <c r="D262" s="12"/>
    </row>
    <row r="263" spans="4:4" s="11" customFormat="1" x14ac:dyDescent="0.25">
      <c r="D263" s="12"/>
    </row>
    <row r="264" spans="4:4" s="11" customFormat="1" x14ac:dyDescent="0.25">
      <c r="D264" s="12"/>
    </row>
    <row r="265" spans="4:4" s="11" customFormat="1" x14ac:dyDescent="0.25">
      <c r="D265" s="12"/>
    </row>
    <row r="266" spans="4:4" s="11" customFormat="1" x14ac:dyDescent="0.25">
      <c r="D266" s="12"/>
    </row>
    <row r="267" spans="4:4" s="11" customFormat="1" x14ac:dyDescent="0.25">
      <c r="D267" s="12"/>
    </row>
    <row r="268" spans="4:4" s="11" customFormat="1" x14ac:dyDescent="0.25">
      <c r="D268" s="12"/>
    </row>
    <row r="269" spans="4:4" s="11" customFormat="1" x14ac:dyDescent="0.25">
      <c r="D269" s="12"/>
    </row>
    <row r="270" spans="4:4" s="11" customFormat="1" x14ac:dyDescent="0.25">
      <c r="D270" s="12"/>
    </row>
    <row r="271" spans="4:4" s="11" customFormat="1" x14ac:dyDescent="0.25">
      <c r="D271" s="12"/>
    </row>
    <row r="272" spans="4:4" s="11" customFormat="1" x14ac:dyDescent="0.25">
      <c r="D272" s="12"/>
    </row>
    <row r="273" spans="4:4" s="11" customFormat="1" x14ac:dyDescent="0.25">
      <c r="D273" s="12"/>
    </row>
    <row r="274" spans="4:4" s="11" customFormat="1" x14ac:dyDescent="0.25">
      <c r="D274" s="12"/>
    </row>
    <row r="275" spans="4:4" s="11" customFormat="1" x14ac:dyDescent="0.25">
      <c r="D275" s="12"/>
    </row>
    <row r="276" spans="4:4" s="11" customFormat="1" x14ac:dyDescent="0.25">
      <c r="D276" s="12"/>
    </row>
    <row r="277" spans="4:4" s="11" customFormat="1" x14ac:dyDescent="0.25">
      <c r="D277" s="12"/>
    </row>
    <row r="278" spans="4:4" s="11" customFormat="1" x14ac:dyDescent="0.25">
      <c r="D278" s="12"/>
    </row>
    <row r="279" spans="4:4" s="11" customFormat="1" x14ac:dyDescent="0.25">
      <c r="D279" s="12"/>
    </row>
    <row r="280" spans="4:4" s="11" customFormat="1" x14ac:dyDescent="0.25">
      <c r="D280" s="12"/>
    </row>
    <row r="281" spans="4:4" s="11" customFormat="1" x14ac:dyDescent="0.25">
      <c r="D281" s="12"/>
    </row>
    <row r="282" spans="4:4" s="11" customFormat="1" x14ac:dyDescent="0.25">
      <c r="D282" s="12"/>
    </row>
    <row r="283" spans="4:4" s="11" customFormat="1" x14ac:dyDescent="0.25">
      <c r="D283" s="12"/>
    </row>
    <row r="284" spans="4:4" s="11" customFormat="1" x14ac:dyDescent="0.25">
      <c r="D284" s="12"/>
    </row>
    <row r="285" spans="4:4" s="11" customFormat="1" x14ac:dyDescent="0.25">
      <c r="D285" s="12"/>
    </row>
    <row r="286" spans="4:4" s="11" customFormat="1" x14ac:dyDescent="0.25">
      <c r="D286" s="12"/>
    </row>
    <row r="287" spans="4:4" s="11" customFormat="1" x14ac:dyDescent="0.25">
      <c r="D287" s="12"/>
    </row>
    <row r="288" spans="4:4" s="11" customFormat="1" x14ac:dyDescent="0.25">
      <c r="D288" s="12"/>
    </row>
    <row r="289" spans="4:4" s="11" customFormat="1" x14ac:dyDescent="0.25">
      <c r="D289" s="12"/>
    </row>
    <row r="290" spans="4:4" s="11" customFormat="1" x14ac:dyDescent="0.25">
      <c r="D290" s="12"/>
    </row>
    <row r="291" spans="4:4" s="11" customFormat="1" x14ac:dyDescent="0.25">
      <c r="D291" s="12"/>
    </row>
    <row r="292" spans="4:4" s="11" customFormat="1" x14ac:dyDescent="0.25">
      <c r="D292" s="12"/>
    </row>
    <row r="293" spans="4:4" s="11" customFormat="1" x14ac:dyDescent="0.25">
      <c r="D293" s="12"/>
    </row>
    <row r="294" spans="4:4" s="11" customFormat="1" x14ac:dyDescent="0.25">
      <c r="D294" s="12"/>
    </row>
    <row r="295" spans="4:4" s="11" customFormat="1" x14ac:dyDescent="0.25">
      <c r="D295" s="12"/>
    </row>
    <row r="296" spans="4:4" s="11" customFormat="1" x14ac:dyDescent="0.25">
      <c r="D296" s="12"/>
    </row>
    <row r="297" spans="4:4" s="11" customFormat="1" x14ac:dyDescent="0.25">
      <c r="D297" s="12"/>
    </row>
    <row r="298" spans="4:4" s="11" customFormat="1" x14ac:dyDescent="0.25">
      <c r="D298" s="12"/>
    </row>
    <row r="299" spans="4:4" s="11" customFormat="1" x14ac:dyDescent="0.25">
      <c r="D299" s="12"/>
    </row>
    <row r="300" spans="4:4" s="11" customFormat="1" x14ac:dyDescent="0.25">
      <c r="D300" s="12"/>
    </row>
  </sheetData>
  <mergeCells count="1">
    <mergeCell ref="B1:E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x COMUNA</vt:lpstr>
      <vt:lpstr>x COMUNA Y BARRIO</vt:lpstr>
      <vt:lpstr>x % POR BARRIO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2020-07-06T16:44:43Z</dcterms:created>
  <dcterms:modified xsi:type="dcterms:W3CDTF">2020-07-10T12:46:47Z</dcterms:modified>
</cp:coreProperties>
</file>