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IO\Desktop\"/>
    </mc:Choice>
  </mc:AlternateContent>
  <bookViews>
    <workbookView xWindow="0" yWindow="0" windowWidth="20490" windowHeight="7365"/>
  </bookViews>
  <sheets>
    <sheet name="x COMUNA" sheetId="6" r:id="rId1"/>
    <sheet name="X CORREGIMIENTO" sheetId="8" r:id="rId2"/>
    <sheet name="x COMUNA Y BARRIO" sheetId="3" r:id="rId3"/>
    <sheet name="x % POR BARRIO" sheetId="7" r:id="rId4"/>
  </sheets>
  <definedNames>
    <definedName name="_xlnm._FilterDatabase" localSheetId="2" hidden="1">'x COMUNA Y BARRIO'!$A$3:$K$244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8" i="7" l="1"/>
  <c r="D257" i="7"/>
  <c r="D256" i="7"/>
  <c r="D255" i="7"/>
  <c r="D254" i="7"/>
  <c r="D253" i="7"/>
  <c r="D252" i="7"/>
  <c r="D251" i="7"/>
  <c r="D250" i="7"/>
  <c r="D249" i="7"/>
  <c r="D248" i="7"/>
  <c r="D247" i="7"/>
  <c r="D246" i="7"/>
  <c r="D245" i="7"/>
  <c r="D244" i="7"/>
  <c r="D243" i="7"/>
  <c r="D242" i="7"/>
  <c r="D241" i="7"/>
  <c r="D240" i="7"/>
  <c r="D239" i="7"/>
  <c r="D238" i="7"/>
  <c r="D237" i="7"/>
  <c r="D236" i="7"/>
  <c r="D235" i="7"/>
  <c r="D234" i="7"/>
  <c r="D233" i="7"/>
  <c r="D232" i="7"/>
  <c r="D231" i="7"/>
  <c r="D230" i="7"/>
  <c r="D229" i="7"/>
  <c r="D228" i="7"/>
  <c r="D227" i="7"/>
  <c r="D226" i="7"/>
  <c r="D225" i="7"/>
  <c r="D224" i="7"/>
  <c r="D223" i="7"/>
  <c r="D222" i="7"/>
  <c r="D221" i="7"/>
  <c r="D220" i="7"/>
  <c r="D219" i="7"/>
  <c r="D218" i="7"/>
  <c r="D217" i="7"/>
  <c r="D216" i="7"/>
  <c r="D215" i="7"/>
  <c r="D214" i="7"/>
  <c r="D213" i="7"/>
  <c r="D212" i="7"/>
  <c r="D211" i="7"/>
  <c r="D210" i="7"/>
  <c r="D209" i="7"/>
  <c r="D208" i="7"/>
  <c r="D207" i="7"/>
  <c r="D206" i="7"/>
  <c r="D205" i="7"/>
  <c r="D204" i="7"/>
  <c r="D203" i="7"/>
  <c r="D202" i="7"/>
  <c r="D201" i="7"/>
  <c r="D200" i="7"/>
  <c r="D199" i="7"/>
  <c r="D198" i="7"/>
  <c r="D197" i="7"/>
  <c r="D196" i="7"/>
  <c r="D195" i="7"/>
  <c r="D194" i="7"/>
  <c r="D193" i="7"/>
  <c r="D192" i="7"/>
  <c r="D191" i="7"/>
  <c r="D190" i="7"/>
  <c r="D189" i="7"/>
  <c r="D188" i="7"/>
  <c r="D187" i="7"/>
  <c r="D186" i="7"/>
  <c r="D185" i="7"/>
  <c r="D184" i="7"/>
  <c r="D183" i="7"/>
  <c r="D182" i="7"/>
  <c r="D181" i="7"/>
  <c r="D180" i="7"/>
  <c r="D179" i="7"/>
  <c r="D178" i="7"/>
  <c r="D177" i="7"/>
  <c r="D176" i="7"/>
  <c r="D175" i="7"/>
  <c r="D174" i="7"/>
  <c r="D173" i="7"/>
  <c r="D172" i="7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57" i="7"/>
  <c r="D156" i="7"/>
  <c r="D155" i="7"/>
  <c r="D154" i="7"/>
  <c r="D153" i="7"/>
  <c r="D152" i="7"/>
  <c r="D151" i="7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G245" i="3"/>
  <c r="F245" i="3"/>
  <c r="D245" i="3"/>
  <c r="E15" i="6"/>
  <c r="F270" i="3" l="1"/>
  <c r="G270" i="3"/>
  <c r="H270" i="3" s="1"/>
  <c r="D270" i="3"/>
  <c r="F180" i="3"/>
  <c r="G180" i="3"/>
  <c r="D180" i="3"/>
  <c r="G15" i="8"/>
  <c r="F177" i="3" l="1"/>
  <c r="G177" i="3"/>
  <c r="D177" i="3"/>
  <c r="G11" i="8"/>
  <c r="G12" i="8"/>
  <c r="G13" i="8"/>
  <c r="G14" i="8"/>
  <c r="G16" i="8"/>
  <c r="F208" i="3" l="1"/>
  <c r="G208" i="3"/>
  <c r="H208" i="3" s="1"/>
  <c r="F251" i="3"/>
  <c r="G251" i="3"/>
  <c r="F138" i="3"/>
  <c r="G138" i="3"/>
  <c r="F145" i="3"/>
  <c r="G145" i="3"/>
  <c r="F132" i="3"/>
  <c r="G132" i="3"/>
  <c r="F54" i="3"/>
  <c r="G54" i="3"/>
  <c r="D251" i="3"/>
  <c r="D208" i="3"/>
  <c r="D138" i="3"/>
  <c r="D145" i="3"/>
  <c r="D132" i="3"/>
  <c r="D54" i="3"/>
  <c r="G265" i="3" l="1"/>
  <c r="F265" i="3"/>
  <c r="D265" i="3"/>
  <c r="G237" i="3"/>
  <c r="F237" i="3"/>
  <c r="G243" i="3"/>
  <c r="F243" i="3"/>
  <c r="D237" i="3"/>
  <c r="D243" i="3"/>
  <c r="G28" i="3"/>
  <c r="F28" i="3"/>
  <c r="G22" i="3"/>
  <c r="F22" i="3"/>
  <c r="D28" i="3"/>
  <c r="D22" i="3"/>
  <c r="G17" i="8"/>
  <c r="G10" i="8"/>
  <c r="G9" i="8"/>
  <c r="G8" i="8"/>
  <c r="G7" i="8"/>
  <c r="G6" i="8"/>
  <c r="G5" i="8"/>
  <c r="G4" i="8"/>
  <c r="G3" i="8"/>
  <c r="E18" i="8"/>
  <c r="F15" i="8" s="1"/>
  <c r="C18" i="8"/>
  <c r="D15" i="8" s="1"/>
  <c r="F7" i="8" l="1"/>
  <c r="F11" i="8"/>
  <c r="F16" i="8"/>
  <c r="F4" i="8"/>
  <c r="F8" i="8"/>
  <c r="F12" i="8"/>
  <c r="F17" i="8"/>
  <c r="F5" i="8"/>
  <c r="F9" i="8"/>
  <c r="F13" i="8"/>
  <c r="F6" i="8"/>
  <c r="F10" i="8"/>
  <c r="F14" i="8"/>
  <c r="D6" i="8"/>
  <c r="D10" i="8"/>
  <c r="D14" i="8"/>
  <c r="D7" i="8"/>
  <c r="D11" i="8"/>
  <c r="D16" i="8"/>
  <c r="D4" i="8"/>
  <c r="D8" i="8"/>
  <c r="D12" i="8"/>
  <c r="D17" i="8"/>
  <c r="D5" i="8"/>
  <c r="D9" i="8"/>
  <c r="D13" i="8"/>
  <c r="D3" i="8"/>
  <c r="G18" i="8"/>
  <c r="F3" i="8"/>
  <c r="H17" i="8" l="1"/>
  <c r="H15" i="8"/>
  <c r="H7" i="8"/>
  <c r="H4" i="8"/>
  <c r="H8" i="8"/>
  <c r="H5" i="8"/>
  <c r="H9" i="8"/>
  <c r="H6" i="8"/>
  <c r="H10" i="8"/>
  <c r="H13" i="8"/>
  <c r="H14" i="8"/>
  <c r="H16" i="8"/>
  <c r="H12" i="8"/>
  <c r="H11" i="8"/>
  <c r="H3" i="8"/>
  <c r="F249" i="3" l="1"/>
  <c r="G249" i="3"/>
  <c r="F248" i="3"/>
  <c r="G248" i="3"/>
  <c r="F269" i="3"/>
  <c r="G269" i="3"/>
  <c r="F259" i="3"/>
  <c r="G259" i="3"/>
  <c r="F252" i="3"/>
  <c r="G252" i="3"/>
  <c r="F261" i="3"/>
  <c r="G261" i="3"/>
  <c r="F267" i="3"/>
  <c r="G267" i="3"/>
  <c r="F247" i="3"/>
  <c r="G247" i="3"/>
  <c r="F256" i="3"/>
  <c r="G256" i="3"/>
  <c r="F250" i="3"/>
  <c r="G250" i="3"/>
  <c r="F257" i="3"/>
  <c r="G257" i="3"/>
  <c r="F268" i="3"/>
  <c r="G268" i="3"/>
  <c r="F260" i="3"/>
  <c r="G260" i="3"/>
  <c r="F253" i="3"/>
  <c r="G253" i="3"/>
  <c r="F263" i="3"/>
  <c r="G263" i="3"/>
  <c r="F262" i="3"/>
  <c r="G262" i="3"/>
  <c r="F264" i="3"/>
  <c r="G264" i="3"/>
  <c r="F258" i="3"/>
  <c r="G258" i="3"/>
  <c r="F266" i="3"/>
  <c r="G266" i="3"/>
  <c r="F254" i="3"/>
  <c r="G254" i="3"/>
  <c r="F239" i="3"/>
  <c r="G239" i="3"/>
  <c r="F236" i="3"/>
  <c r="G236" i="3"/>
  <c r="F235" i="3"/>
  <c r="G235" i="3"/>
  <c r="F232" i="3"/>
  <c r="G232" i="3"/>
  <c r="F231" i="3"/>
  <c r="G231" i="3"/>
  <c r="F238" i="3"/>
  <c r="G238" i="3"/>
  <c r="F229" i="3"/>
  <c r="G229" i="3"/>
  <c r="F241" i="3"/>
  <c r="G241" i="3"/>
  <c r="F240" i="3"/>
  <c r="G240" i="3"/>
  <c r="F230" i="3"/>
  <c r="G230" i="3"/>
  <c r="F244" i="3"/>
  <c r="G244" i="3"/>
  <c r="F234" i="3"/>
  <c r="G234" i="3"/>
  <c r="F233" i="3"/>
  <c r="G233" i="3"/>
  <c r="F226" i="3"/>
  <c r="G226" i="3"/>
  <c r="H226" i="3" s="1"/>
  <c r="F221" i="3"/>
  <c r="G221" i="3"/>
  <c r="H221" i="3" s="1"/>
  <c r="F210" i="3"/>
  <c r="G210" i="3"/>
  <c r="H210" i="3" s="1"/>
  <c r="F203" i="3"/>
  <c r="G203" i="3"/>
  <c r="H203" i="3" s="1"/>
  <c r="F227" i="3"/>
  <c r="G227" i="3"/>
  <c r="H227" i="3" s="1"/>
  <c r="F214" i="3"/>
  <c r="G214" i="3"/>
  <c r="H214" i="3" s="1"/>
  <c r="F225" i="3"/>
  <c r="G225" i="3"/>
  <c r="H225" i="3" s="1"/>
  <c r="F222" i="3"/>
  <c r="G222" i="3"/>
  <c r="H222" i="3" s="1"/>
  <c r="F223" i="3"/>
  <c r="G223" i="3"/>
  <c r="H223" i="3" s="1"/>
  <c r="F220" i="3"/>
  <c r="G220" i="3"/>
  <c r="H220" i="3" s="1"/>
  <c r="F207" i="3"/>
  <c r="G207" i="3"/>
  <c r="H207" i="3" s="1"/>
  <c r="F215" i="3"/>
  <c r="G215" i="3"/>
  <c r="H215" i="3" s="1"/>
  <c r="F206" i="3"/>
  <c r="G206" i="3"/>
  <c r="H206" i="3" s="1"/>
  <c r="F213" i="3"/>
  <c r="G213" i="3"/>
  <c r="H213" i="3" s="1"/>
  <c r="F211" i="3"/>
  <c r="G211" i="3"/>
  <c r="H211" i="3" s="1"/>
  <c r="F216" i="3"/>
  <c r="G216" i="3"/>
  <c r="H216" i="3" s="1"/>
  <c r="F219" i="3"/>
  <c r="G219" i="3"/>
  <c r="H219" i="3" s="1"/>
  <c r="F212" i="3"/>
  <c r="G212" i="3"/>
  <c r="H212" i="3" s="1"/>
  <c r="F209" i="3"/>
  <c r="G209" i="3"/>
  <c r="H209" i="3" s="1"/>
  <c r="F218" i="3"/>
  <c r="G218" i="3"/>
  <c r="H218" i="3" s="1"/>
  <c r="F217" i="3"/>
  <c r="G217" i="3"/>
  <c r="H217" i="3" s="1"/>
  <c r="F224" i="3"/>
  <c r="G224" i="3"/>
  <c r="H224" i="3" s="1"/>
  <c r="F205" i="3"/>
  <c r="G205" i="3"/>
  <c r="H205" i="3" s="1"/>
  <c r="F190" i="3"/>
  <c r="G190" i="3"/>
  <c r="F184" i="3"/>
  <c r="G184" i="3"/>
  <c r="F186" i="3"/>
  <c r="G186" i="3"/>
  <c r="F189" i="3"/>
  <c r="G189" i="3"/>
  <c r="F195" i="3"/>
  <c r="G195" i="3"/>
  <c r="F194" i="3"/>
  <c r="G194" i="3"/>
  <c r="F179" i="3"/>
  <c r="G179" i="3"/>
  <c r="F193" i="3"/>
  <c r="G193" i="3"/>
  <c r="F185" i="3"/>
  <c r="G185" i="3"/>
  <c r="F191" i="3"/>
  <c r="G191" i="3"/>
  <c r="F196" i="3"/>
  <c r="G196" i="3"/>
  <c r="F182" i="3"/>
  <c r="G182" i="3"/>
  <c r="F187" i="3"/>
  <c r="G187" i="3"/>
  <c r="F183" i="3"/>
  <c r="G183" i="3"/>
  <c r="F197" i="3"/>
  <c r="G197" i="3"/>
  <c r="F181" i="3"/>
  <c r="G181" i="3"/>
  <c r="F199" i="3"/>
  <c r="G199" i="3"/>
  <c r="F200" i="3"/>
  <c r="G200" i="3"/>
  <c r="F201" i="3"/>
  <c r="G201" i="3"/>
  <c r="F192" i="3"/>
  <c r="G192" i="3"/>
  <c r="F188" i="3"/>
  <c r="G188" i="3"/>
  <c r="F164" i="3"/>
  <c r="G164" i="3"/>
  <c r="F171" i="3"/>
  <c r="G171" i="3"/>
  <c r="F172" i="3"/>
  <c r="G172" i="3"/>
  <c r="F149" i="3"/>
  <c r="G149" i="3"/>
  <c r="F168" i="3"/>
  <c r="G168" i="3"/>
  <c r="F167" i="3"/>
  <c r="G167" i="3"/>
  <c r="F154" i="3"/>
  <c r="G154" i="3"/>
  <c r="F174" i="3"/>
  <c r="G174" i="3"/>
  <c r="F156" i="3"/>
  <c r="G156" i="3"/>
  <c r="F151" i="3"/>
  <c r="G151" i="3"/>
  <c r="F162" i="3"/>
  <c r="G162" i="3"/>
  <c r="F148" i="3"/>
  <c r="G148" i="3"/>
  <c r="F155" i="3"/>
  <c r="G155" i="3"/>
  <c r="F173" i="3"/>
  <c r="G173" i="3"/>
  <c r="F150" i="3"/>
  <c r="G150" i="3"/>
  <c r="F157" i="3"/>
  <c r="G157" i="3"/>
  <c r="F165" i="3"/>
  <c r="G165" i="3"/>
  <c r="F163" i="3"/>
  <c r="G163" i="3"/>
  <c r="F166" i="3"/>
  <c r="G166" i="3"/>
  <c r="F159" i="3"/>
  <c r="G159" i="3"/>
  <c r="F152" i="3"/>
  <c r="G152" i="3"/>
  <c r="F170" i="3"/>
  <c r="G170" i="3"/>
  <c r="F161" i="3"/>
  <c r="G161" i="3"/>
  <c r="F158" i="3"/>
  <c r="G158" i="3"/>
  <c r="F175" i="3"/>
  <c r="G175" i="3"/>
  <c r="F160" i="3"/>
  <c r="G160" i="3"/>
  <c r="F153" i="3"/>
  <c r="G153" i="3"/>
  <c r="F169" i="3"/>
  <c r="G169" i="3"/>
  <c r="F176" i="3"/>
  <c r="G176" i="3"/>
  <c r="F143" i="3"/>
  <c r="G143" i="3"/>
  <c r="F140" i="3"/>
  <c r="G140" i="3"/>
  <c r="F136" i="3"/>
  <c r="G136" i="3"/>
  <c r="F134" i="3"/>
  <c r="G134" i="3"/>
  <c r="F141" i="3"/>
  <c r="G141" i="3"/>
  <c r="F144" i="3"/>
  <c r="G144" i="3"/>
  <c r="F135" i="3"/>
  <c r="G135" i="3"/>
  <c r="F137" i="3"/>
  <c r="G137" i="3"/>
  <c r="F139" i="3"/>
  <c r="G139" i="3"/>
  <c r="F115" i="3"/>
  <c r="G115" i="3"/>
  <c r="F118" i="3"/>
  <c r="G118" i="3"/>
  <c r="F110" i="3"/>
  <c r="G110" i="3"/>
  <c r="F122" i="3"/>
  <c r="G122" i="3"/>
  <c r="F131" i="3"/>
  <c r="G131" i="3"/>
  <c r="F109" i="3"/>
  <c r="G109" i="3"/>
  <c r="F123" i="3"/>
  <c r="G123" i="3"/>
  <c r="F111" i="3"/>
  <c r="G111" i="3"/>
  <c r="F106" i="3"/>
  <c r="G106" i="3"/>
  <c r="F108" i="3"/>
  <c r="G108" i="3"/>
  <c r="F128" i="3"/>
  <c r="G128" i="3"/>
  <c r="F112" i="3"/>
  <c r="G112" i="3"/>
  <c r="F127" i="3"/>
  <c r="G127" i="3"/>
  <c r="F124" i="3"/>
  <c r="G124" i="3"/>
  <c r="F117" i="3"/>
  <c r="G117" i="3"/>
  <c r="F129" i="3"/>
  <c r="G129" i="3"/>
  <c r="F125" i="3"/>
  <c r="G125" i="3"/>
  <c r="F114" i="3"/>
  <c r="G114" i="3"/>
  <c r="F120" i="3"/>
  <c r="G120" i="3"/>
  <c r="F130" i="3"/>
  <c r="G130" i="3"/>
  <c r="F113" i="3"/>
  <c r="G113" i="3"/>
  <c r="F126" i="3"/>
  <c r="G126" i="3"/>
  <c r="F121" i="3"/>
  <c r="G121" i="3"/>
  <c r="F116" i="3"/>
  <c r="G116" i="3"/>
  <c r="F107" i="3"/>
  <c r="G107" i="3"/>
  <c r="F97" i="3"/>
  <c r="G97" i="3"/>
  <c r="F103" i="3"/>
  <c r="G103" i="3"/>
  <c r="F95" i="3"/>
  <c r="G95" i="3"/>
  <c r="F102" i="3"/>
  <c r="G102" i="3"/>
  <c r="F96" i="3"/>
  <c r="G96" i="3"/>
  <c r="F91" i="3"/>
  <c r="G91" i="3"/>
  <c r="F100" i="3"/>
  <c r="G100" i="3"/>
  <c r="F94" i="3"/>
  <c r="G94" i="3"/>
  <c r="F85" i="3"/>
  <c r="G85" i="3"/>
  <c r="F92" i="3"/>
  <c r="G92" i="3"/>
  <c r="F87" i="3"/>
  <c r="G87" i="3"/>
  <c r="F86" i="3"/>
  <c r="G86" i="3"/>
  <c r="F93" i="3"/>
  <c r="G93" i="3"/>
  <c r="F99" i="3"/>
  <c r="G99" i="3"/>
  <c r="F104" i="3"/>
  <c r="G104" i="3"/>
  <c r="F101" i="3"/>
  <c r="G101" i="3"/>
  <c r="F90" i="3"/>
  <c r="G90" i="3"/>
  <c r="F88" i="3"/>
  <c r="G88" i="3"/>
  <c r="F89" i="3"/>
  <c r="G89" i="3"/>
  <c r="F81" i="3"/>
  <c r="G81" i="3"/>
  <c r="F79" i="3"/>
  <c r="G79" i="3"/>
  <c r="F74" i="3"/>
  <c r="G74" i="3"/>
  <c r="F72" i="3"/>
  <c r="G72" i="3"/>
  <c r="F75" i="3"/>
  <c r="G75" i="3"/>
  <c r="F80" i="3"/>
  <c r="G80" i="3"/>
  <c r="F66" i="3"/>
  <c r="G66" i="3"/>
  <c r="F77" i="3"/>
  <c r="G77" i="3"/>
  <c r="F69" i="3"/>
  <c r="G69" i="3"/>
  <c r="F76" i="3"/>
  <c r="G76" i="3"/>
  <c r="F82" i="3"/>
  <c r="G82" i="3"/>
  <c r="F83" i="3"/>
  <c r="G83" i="3"/>
  <c r="F67" i="3"/>
  <c r="G67" i="3"/>
  <c r="F70" i="3"/>
  <c r="G70" i="3"/>
  <c r="F65" i="3"/>
  <c r="G65" i="3"/>
  <c r="F73" i="3"/>
  <c r="G73" i="3"/>
  <c r="F68" i="3"/>
  <c r="G68" i="3"/>
  <c r="F71" i="3"/>
  <c r="G71" i="3"/>
  <c r="F39" i="3"/>
  <c r="G39" i="3"/>
  <c r="F40" i="3"/>
  <c r="G40" i="3"/>
  <c r="F47" i="3"/>
  <c r="G47" i="3"/>
  <c r="F53" i="3"/>
  <c r="G53" i="3"/>
  <c r="F63" i="3"/>
  <c r="G63" i="3"/>
  <c r="F56" i="3"/>
  <c r="G56" i="3"/>
  <c r="F45" i="3"/>
  <c r="G45" i="3"/>
  <c r="F48" i="3"/>
  <c r="G48" i="3"/>
  <c r="F51" i="3"/>
  <c r="G51" i="3"/>
  <c r="F46" i="3"/>
  <c r="G46" i="3"/>
  <c r="F43" i="3"/>
  <c r="G43" i="3"/>
  <c r="F42" i="3"/>
  <c r="G42" i="3"/>
  <c r="F41" i="3"/>
  <c r="G41" i="3"/>
  <c r="F52" i="3"/>
  <c r="G52" i="3"/>
  <c r="F61" i="3"/>
  <c r="G61" i="3"/>
  <c r="F58" i="3"/>
  <c r="G58" i="3"/>
  <c r="F57" i="3"/>
  <c r="G57" i="3"/>
  <c r="F55" i="3"/>
  <c r="G55" i="3"/>
  <c r="F62" i="3"/>
  <c r="G62" i="3"/>
  <c r="F38" i="3"/>
  <c r="G38" i="3"/>
  <c r="F44" i="3"/>
  <c r="G44" i="3"/>
  <c r="F49" i="3"/>
  <c r="G49" i="3"/>
  <c r="F60" i="3"/>
  <c r="G60" i="3"/>
  <c r="F50" i="3"/>
  <c r="G50" i="3"/>
  <c r="F34" i="3"/>
  <c r="G34" i="3"/>
  <c r="F26" i="3"/>
  <c r="G26" i="3"/>
  <c r="F27" i="3"/>
  <c r="G27" i="3"/>
  <c r="F29" i="3"/>
  <c r="G29" i="3"/>
  <c r="F20" i="3"/>
  <c r="G20" i="3"/>
  <c r="F33" i="3"/>
  <c r="G33" i="3"/>
  <c r="F35" i="3"/>
  <c r="G35" i="3"/>
  <c r="F23" i="3"/>
  <c r="G23" i="3"/>
  <c r="F31" i="3"/>
  <c r="G31" i="3"/>
  <c r="F36" i="3"/>
  <c r="G36" i="3"/>
  <c r="F30" i="3"/>
  <c r="G30" i="3"/>
  <c r="F25" i="3"/>
  <c r="G25" i="3"/>
  <c r="F32" i="3"/>
  <c r="G32" i="3"/>
  <c r="F24" i="3"/>
  <c r="G24" i="3"/>
  <c r="F14" i="3"/>
  <c r="G14" i="3"/>
  <c r="F5" i="3"/>
  <c r="G5" i="3"/>
  <c r="F7" i="3"/>
  <c r="G7" i="3"/>
  <c r="F18" i="3"/>
  <c r="G18" i="3"/>
  <c r="F9" i="3"/>
  <c r="G9" i="3"/>
  <c r="F10" i="3"/>
  <c r="G10" i="3"/>
  <c r="F11" i="3"/>
  <c r="G11" i="3"/>
  <c r="F12" i="3"/>
  <c r="G12" i="3"/>
  <c r="F13" i="3"/>
  <c r="G13" i="3"/>
  <c r="F6" i="3"/>
  <c r="G6" i="3"/>
  <c r="F8" i="3"/>
  <c r="G8" i="3"/>
  <c r="F16" i="3"/>
  <c r="G16" i="3"/>
  <c r="F15" i="3"/>
  <c r="G15" i="3"/>
  <c r="F17" i="3"/>
  <c r="G17" i="3"/>
  <c r="F4" i="3"/>
  <c r="G4" i="3"/>
  <c r="D139" i="3"/>
  <c r="D233" i="3"/>
  <c r="D205" i="3"/>
  <c r="D188" i="3"/>
  <c r="D71" i="3"/>
  <c r="D50" i="3"/>
  <c r="G255" i="3" l="1"/>
  <c r="G246" i="3"/>
  <c r="G242" i="3"/>
  <c r="G228" i="3"/>
  <c r="H245" i="3" s="1"/>
  <c r="D224" i="3"/>
  <c r="G204" i="3"/>
  <c r="G202" i="3"/>
  <c r="G198" i="3"/>
  <c r="G178" i="3"/>
  <c r="G147" i="3"/>
  <c r="G146" i="3"/>
  <c r="H177" i="3" s="1"/>
  <c r="G142" i="3"/>
  <c r="G133" i="3"/>
  <c r="G119" i="3"/>
  <c r="G105" i="3"/>
  <c r="G98" i="3"/>
  <c r="G84" i="3"/>
  <c r="H94" i="3" s="1"/>
  <c r="G78" i="3"/>
  <c r="G64" i="3"/>
  <c r="H67" i="3" s="1"/>
  <c r="G59" i="3"/>
  <c r="G37" i="3"/>
  <c r="G21" i="3"/>
  <c r="G19" i="3"/>
  <c r="D18" i="3"/>
  <c r="C15" i="6"/>
  <c r="H251" i="3" l="1"/>
  <c r="H185" i="3"/>
  <c r="H180" i="3"/>
  <c r="H111" i="3"/>
  <c r="H132" i="3"/>
  <c r="H45" i="3"/>
  <c r="H54" i="3"/>
  <c r="H145" i="3"/>
  <c r="H138" i="3"/>
  <c r="H238" i="3"/>
  <c r="H243" i="3"/>
  <c r="H237" i="3"/>
  <c r="H33" i="3"/>
  <c r="H22" i="3"/>
  <c r="H28" i="3"/>
  <c r="H148" i="3"/>
  <c r="H268" i="3"/>
  <c r="H265" i="3"/>
  <c r="H200" i="3"/>
  <c r="H120" i="3"/>
  <c r="H91" i="3"/>
  <c r="H52" i="3"/>
  <c r="H155" i="3"/>
  <c r="H175" i="3"/>
  <c r="H239" i="3"/>
  <c r="H231" i="3"/>
  <c r="H170" i="3"/>
  <c r="H240" i="3"/>
  <c r="H161" i="3"/>
  <c r="H129" i="3"/>
  <c r="H108" i="3"/>
  <c r="H124" i="3"/>
  <c r="H118" i="3"/>
  <c r="H73" i="3"/>
  <c r="H229" i="3"/>
  <c r="H90" i="3"/>
  <c r="H164" i="3"/>
  <c r="H30" i="3"/>
  <c r="H186" i="3"/>
  <c r="H107" i="3"/>
  <c r="H163" i="3"/>
  <c r="H169" i="3"/>
  <c r="H100" i="3"/>
  <c r="H115" i="3"/>
  <c r="H166" i="3"/>
  <c r="H171" i="3"/>
  <c r="H168" i="3"/>
  <c r="H88" i="3"/>
  <c r="H71" i="3"/>
  <c r="H248" i="3"/>
  <c r="H254" i="3"/>
  <c r="H53" i="3"/>
  <c r="H42" i="3"/>
  <c r="H55" i="3"/>
  <c r="H44" i="3"/>
  <c r="H50" i="3"/>
  <c r="H57" i="3"/>
  <c r="H38" i="3"/>
  <c r="H48" i="3"/>
  <c r="H58" i="3"/>
  <c r="H86" i="3"/>
  <c r="H102" i="3"/>
  <c r="H137" i="3"/>
  <c r="H134" i="3"/>
  <c r="H189" i="3"/>
  <c r="H192" i="3"/>
  <c r="H182" i="3"/>
  <c r="H184" i="3"/>
  <c r="H167" i="3"/>
  <c r="H176" i="3"/>
  <c r="H110" i="3"/>
  <c r="H97" i="3"/>
  <c r="H89" i="3"/>
  <c r="H46" i="3"/>
  <c r="H195" i="3"/>
  <c r="H117" i="3"/>
  <c r="H194" i="3"/>
  <c r="H172" i="3"/>
  <c r="H160" i="3"/>
  <c r="H113" i="3"/>
  <c r="H99" i="3"/>
  <c r="H162" i="3"/>
  <c r="H104" i="3"/>
  <c r="H235" i="3"/>
  <c r="H191" i="3"/>
  <c r="H154" i="3"/>
  <c r="H143" i="3"/>
  <c r="H106" i="3"/>
  <c r="H103" i="3"/>
  <c r="H47" i="3"/>
  <c r="H60" i="3"/>
  <c r="H233" i="3"/>
  <c r="H109" i="3"/>
  <c r="H62" i="3"/>
  <c r="H256" i="3"/>
  <c r="H116" i="3"/>
  <c r="H49" i="3"/>
  <c r="H193" i="3"/>
  <c r="H149" i="3"/>
  <c r="H139" i="3"/>
  <c r="H101" i="3"/>
  <c r="H261" i="3"/>
  <c r="H39" i="3"/>
  <c r="H241" i="3"/>
  <c r="H232" i="3"/>
  <c r="H234" i="3"/>
  <c r="H140" i="3"/>
  <c r="H95" i="3"/>
  <c r="H82" i="3"/>
  <c r="H61" i="3"/>
  <c r="H183" i="3"/>
  <c r="H93" i="3"/>
  <c r="H269" i="3"/>
  <c r="H187" i="3"/>
  <c r="H151" i="3"/>
  <c r="H131" i="3"/>
  <c r="H121" i="3"/>
  <c r="H79" i="3"/>
  <c r="H153" i="3"/>
  <c r="H74" i="3"/>
  <c r="H244" i="3"/>
  <c r="H199" i="3"/>
  <c r="H173" i="3"/>
  <c r="H136" i="3"/>
  <c r="H128" i="3"/>
  <c r="H85" i="3"/>
  <c r="H56" i="3"/>
  <c r="H35" i="3"/>
  <c r="H179" i="3"/>
  <c r="H127" i="3"/>
  <c r="H27" i="3"/>
  <c r="H264" i="3"/>
  <c r="H72" i="3"/>
  <c r="H63" i="3"/>
  <c r="H230" i="3"/>
  <c r="H51" i="3"/>
  <c r="H258" i="3"/>
  <c r="H250" i="3"/>
  <c r="H260" i="3"/>
  <c r="H262" i="3"/>
  <c r="H252" i="3"/>
  <c r="H247" i="3"/>
  <c r="H249" i="3"/>
  <c r="H259" i="3"/>
  <c r="H267" i="3"/>
  <c r="H32" i="3"/>
  <c r="H26" i="3"/>
  <c r="H20" i="3"/>
  <c r="H23" i="3"/>
  <c r="H36" i="3"/>
  <c r="H34" i="3"/>
  <c r="H29" i="3"/>
  <c r="H24" i="3"/>
  <c r="H83" i="3"/>
  <c r="H75" i="3"/>
  <c r="H70" i="3"/>
  <c r="H68" i="3"/>
  <c r="H81" i="3"/>
  <c r="H69" i="3"/>
  <c r="H130" i="3"/>
  <c r="H112" i="3"/>
  <c r="H122" i="3"/>
  <c r="H157" i="3"/>
  <c r="H174" i="3"/>
  <c r="H158" i="3"/>
  <c r="H236" i="3"/>
  <c r="H196" i="3"/>
  <c r="H150" i="3"/>
  <c r="H135" i="3"/>
  <c r="H125" i="3"/>
  <c r="H92" i="3"/>
  <c r="H40" i="3"/>
  <c r="H156" i="3"/>
  <c r="H65" i="3"/>
  <c r="H266" i="3"/>
  <c r="H197" i="3"/>
  <c r="H165" i="3"/>
  <c r="H123" i="3"/>
  <c r="H96" i="3"/>
  <c r="H66" i="3"/>
  <c r="H126" i="3"/>
  <c r="H263" i="3"/>
  <c r="H190" i="3"/>
  <c r="H201" i="3"/>
  <c r="H152" i="3"/>
  <c r="H144" i="3"/>
  <c r="H114" i="3"/>
  <c r="H87" i="3"/>
  <c r="H43" i="3"/>
  <c r="H257" i="3"/>
  <c r="H188" i="3"/>
  <c r="H80" i="3"/>
  <c r="H141" i="3"/>
  <c r="H76" i="3"/>
  <c r="H25" i="3"/>
  <c r="H41" i="3"/>
  <c r="H159" i="3"/>
  <c r="H77" i="3"/>
  <c r="H31" i="3"/>
  <c r="H253" i="3"/>
  <c r="H181" i="3"/>
  <c r="H119" i="3"/>
  <c r="H64" i="3"/>
  <c r="H84" i="3"/>
  <c r="H105" i="3"/>
  <c r="H21" i="3"/>
  <c r="H246" i="3"/>
  <c r="H228" i="3"/>
  <c r="H202" i="3"/>
  <c r="H178" i="3"/>
  <c r="H146" i="3"/>
  <c r="H133" i="3"/>
  <c r="H37" i="3"/>
  <c r="D5" i="6"/>
  <c r="D9" i="6"/>
  <c r="D13" i="6"/>
  <c r="D3" i="6"/>
  <c r="F5" i="6"/>
  <c r="D6" i="6"/>
  <c r="G14" i="6"/>
  <c r="G13" i="6"/>
  <c r="G12" i="6"/>
  <c r="G11" i="6"/>
  <c r="G10" i="6"/>
  <c r="G9" i="6"/>
  <c r="G8" i="6"/>
  <c r="G7" i="6"/>
  <c r="G6" i="6"/>
  <c r="G5" i="6"/>
  <c r="G4" i="6"/>
  <c r="G3" i="6"/>
  <c r="F12" i="6" l="1"/>
  <c r="F8" i="6"/>
  <c r="F4" i="6"/>
  <c r="G15" i="6"/>
  <c r="H6" i="6" s="1"/>
  <c r="F3" i="6"/>
  <c r="D12" i="6"/>
  <c r="D8" i="6"/>
  <c r="D4" i="6"/>
  <c r="F11" i="6"/>
  <c r="F7" i="6"/>
  <c r="D11" i="6"/>
  <c r="D7" i="6"/>
  <c r="F14" i="6"/>
  <c r="F10" i="6"/>
  <c r="F6" i="6"/>
  <c r="D14" i="6"/>
  <c r="D10" i="6"/>
  <c r="F13" i="6"/>
  <c r="F9" i="6"/>
  <c r="H242" i="3"/>
  <c r="H255" i="3"/>
  <c r="H198" i="3"/>
  <c r="H147" i="3"/>
  <c r="H142" i="3"/>
  <c r="H98" i="3"/>
  <c r="H78" i="3"/>
  <c r="H59" i="3"/>
  <c r="H19" i="3"/>
  <c r="F246" i="3"/>
  <c r="H204" i="3"/>
  <c r="F105" i="3"/>
  <c r="F21" i="3"/>
  <c r="F19" i="3"/>
  <c r="F178" i="3"/>
  <c r="F98" i="3"/>
  <c r="F78" i="3"/>
  <c r="F255" i="3"/>
  <c r="G3" i="3"/>
  <c r="F37" i="3"/>
  <c r="F142" i="3"/>
  <c r="F228" i="3"/>
  <c r="F242" i="3"/>
  <c r="F59" i="3"/>
  <c r="F133" i="3"/>
  <c r="F147" i="3"/>
  <c r="F64" i="3"/>
  <c r="F146" i="3"/>
  <c r="F198" i="3"/>
  <c r="F3" i="3"/>
  <c r="F84" i="3"/>
  <c r="F119" i="3"/>
  <c r="F202" i="3"/>
  <c r="F204" i="3"/>
  <c r="H13" i="3" l="1"/>
  <c r="H12" i="3"/>
  <c r="H14" i="3"/>
  <c r="H9" i="3"/>
  <c r="H15" i="3"/>
  <c r="H11" i="3"/>
  <c r="H8" i="3"/>
  <c r="H17" i="3"/>
  <c r="H5" i="3"/>
  <c r="H10" i="3"/>
  <c r="H7" i="3"/>
  <c r="H6" i="3"/>
  <c r="H16" i="3"/>
  <c r="H4" i="3"/>
  <c r="H18" i="3"/>
  <c r="H13" i="6"/>
  <c r="H8" i="6"/>
  <c r="H5" i="6"/>
  <c r="H7" i="6"/>
  <c r="H10" i="6"/>
  <c r="H3" i="6"/>
  <c r="H9" i="6"/>
  <c r="H4" i="6"/>
  <c r="H14" i="6"/>
  <c r="H12" i="6"/>
  <c r="H11" i="6"/>
  <c r="H3" i="3"/>
  <c r="D267" i="3" l="1"/>
  <c r="D257" i="3"/>
  <c r="D254" i="3"/>
  <c r="D266" i="3"/>
  <c r="D261" i="3"/>
  <c r="D248" i="3"/>
  <c r="D249" i="3"/>
  <c r="D258" i="3"/>
  <c r="D264" i="3"/>
  <c r="D250" i="3"/>
  <c r="D262" i="3"/>
  <c r="D263" i="3"/>
  <c r="D253" i="3"/>
  <c r="D255" i="3"/>
  <c r="D252" i="3"/>
  <c r="D259" i="3"/>
  <c r="D256" i="3"/>
  <c r="D260" i="3"/>
  <c r="D269" i="3"/>
  <c r="D268" i="3"/>
  <c r="D247" i="3"/>
  <c r="D246" i="3"/>
  <c r="D231" i="3"/>
  <c r="D234" i="3"/>
  <c r="D241" i="3"/>
  <c r="D244" i="3"/>
  <c r="D242" i="3"/>
  <c r="D229" i="3"/>
  <c r="D230" i="3"/>
  <c r="D232" i="3"/>
  <c r="D235" i="3"/>
  <c r="D238" i="3"/>
  <c r="D236" i="3"/>
  <c r="D240" i="3"/>
  <c r="D239" i="3"/>
  <c r="D228" i="3"/>
  <c r="D217" i="3"/>
  <c r="D221" i="3"/>
  <c r="D215" i="3"/>
  <c r="D225" i="3"/>
  <c r="D218" i="3"/>
  <c r="D209" i="3"/>
  <c r="D214" i="3"/>
  <c r="D212" i="3"/>
  <c r="D204" i="3"/>
  <c r="D207" i="3"/>
  <c r="D220" i="3"/>
  <c r="D227" i="3"/>
  <c r="D219" i="3"/>
  <c r="D216" i="3"/>
  <c r="D203" i="3"/>
  <c r="D210" i="3"/>
  <c r="D211" i="3"/>
  <c r="D213" i="3"/>
  <c r="D226" i="3"/>
  <c r="D206" i="3"/>
  <c r="D223" i="3"/>
  <c r="D222" i="3"/>
  <c r="D202" i="3"/>
  <c r="D196" i="3"/>
  <c r="D192" i="3"/>
  <c r="D201" i="3"/>
  <c r="D200" i="3"/>
  <c r="D199" i="3"/>
  <c r="D186" i="3"/>
  <c r="D198" i="3"/>
  <c r="D195" i="3"/>
  <c r="D193" i="3"/>
  <c r="D184" i="3"/>
  <c r="D190" i="3"/>
  <c r="D189" i="3"/>
  <c r="D181" i="3"/>
  <c r="D179" i="3"/>
  <c r="D197" i="3"/>
  <c r="D194" i="3"/>
  <c r="D191" i="3"/>
  <c r="D183" i="3"/>
  <c r="D185" i="3"/>
  <c r="D187" i="3"/>
  <c r="D182" i="3"/>
  <c r="D178" i="3"/>
  <c r="D176" i="3"/>
  <c r="D169" i="3"/>
  <c r="D173" i="3"/>
  <c r="D153" i="3"/>
  <c r="D160" i="3"/>
  <c r="D172" i="3"/>
  <c r="D175" i="3"/>
  <c r="D150" i="3"/>
  <c r="D158" i="3"/>
  <c r="D155" i="3"/>
  <c r="D149" i="3"/>
  <c r="D164" i="3"/>
  <c r="D161" i="3"/>
  <c r="D170" i="3"/>
  <c r="D154" i="3"/>
  <c r="D152" i="3"/>
  <c r="D148" i="3"/>
  <c r="D159" i="3"/>
  <c r="D166" i="3"/>
  <c r="D162" i="3"/>
  <c r="D167" i="3"/>
  <c r="D163" i="3"/>
  <c r="D165" i="3"/>
  <c r="D171" i="3"/>
  <c r="D157" i="3"/>
  <c r="D151" i="3"/>
  <c r="D156" i="3"/>
  <c r="D168" i="3"/>
  <c r="D147" i="3"/>
  <c r="D174" i="3"/>
  <c r="D146" i="3"/>
  <c r="D136" i="3"/>
  <c r="D142" i="3"/>
  <c r="D141" i="3"/>
  <c r="D144" i="3"/>
  <c r="D140" i="3"/>
  <c r="D143" i="3"/>
  <c r="D137" i="3"/>
  <c r="D134" i="3"/>
  <c r="D135" i="3"/>
  <c r="D133" i="3"/>
  <c r="D107" i="3"/>
  <c r="D125" i="3"/>
  <c r="D116" i="3"/>
  <c r="D119" i="3"/>
  <c r="D118" i="3"/>
  <c r="D131" i="3"/>
  <c r="D121" i="3"/>
  <c r="D126" i="3"/>
  <c r="D106" i="3"/>
  <c r="D129" i="3"/>
  <c r="D113" i="3"/>
  <c r="D117" i="3"/>
  <c r="D124" i="3"/>
  <c r="D123" i="3"/>
  <c r="D115" i="3"/>
  <c r="D111" i="3"/>
  <c r="D127" i="3"/>
  <c r="D130" i="3"/>
  <c r="D112" i="3"/>
  <c r="D120" i="3"/>
  <c r="D122" i="3"/>
  <c r="D128" i="3"/>
  <c r="D109" i="3"/>
  <c r="D114" i="3"/>
  <c r="D108" i="3"/>
  <c r="D110" i="3"/>
  <c r="D105" i="3"/>
  <c r="D89" i="3"/>
  <c r="D103" i="3"/>
  <c r="D87" i="3"/>
  <c r="D104" i="3"/>
  <c r="D92" i="3"/>
  <c r="D88" i="3"/>
  <c r="D85" i="3"/>
  <c r="D96" i="3"/>
  <c r="D98" i="3"/>
  <c r="D97" i="3"/>
  <c r="D90" i="3"/>
  <c r="D95" i="3"/>
  <c r="D102" i="3"/>
  <c r="D93" i="3"/>
  <c r="D94" i="3"/>
  <c r="D99" i="3"/>
  <c r="D100" i="3"/>
  <c r="D101" i="3"/>
  <c r="D86" i="3"/>
  <c r="D91" i="3"/>
  <c r="D84" i="3"/>
  <c r="D66" i="3"/>
  <c r="D76" i="3"/>
  <c r="D80" i="3"/>
  <c r="D72" i="3"/>
  <c r="D68" i="3"/>
  <c r="D70" i="3"/>
  <c r="D78" i="3"/>
  <c r="D73" i="3"/>
  <c r="D79" i="3"/>
  <c r="D67" i="3"/>
  <c r="D65" i="3"/>
  <c r="D74" i="3"/>
  <c r="D81" i="3"/>
  <c r="D69" i="3"/>
  <c r="D83" i="3"/>
  <c r="D77" i="3"/>
  <c r="D82" i="3"/>
  <c r="D75" i="3"/>
  <c r="D64" i="3"/>
  <c r="D59" i="3"/>
  <c r="D60" i="3"/>
  <c r="D49" i="3"/>
  <c r="D63" i="3"/>
  <c r="D40" i="3"/>
  <c r="D44" i="3"/>
  <c r="D55" i="3"/>
  <c r="D42" i="3"/>
  <c r="D39" i="3"/>
  <c r="D57" i="3"/>
  <c r="D38" i="3"/>
  <c r="D43" i="3"/>
  <c r="D58" i="3"/>
  <c r="D61" i="3"/>
  <c r="D53" i="3"/>
  <c r="D52" i="3"/>
  <c r="D45" i="3"/>
  <c r="D56" i="3"/>
  <c r="D62" i="3"/>
  <c r="D51" i="3"/>
  <c r="D46" i="3"/>
  <c r="D47" i="3"/>
  <c r="D41" i="3"/>
  <c r="D48" i="3"/>
  <c r="D37" i="3"/>
  <c r="D25" i="3"/>
  <c r="D33" i="3"/>
  <c r="D20" i="3"/>
  <c r="D30" i="3"/>
  <c r="D36" i="3"/>
  <c r="D31" i="3"/>
  <c r="D24" i="3"/>
  <c r="D29" i="3"/>
  <c r="D27" i="3"/>
  <c r="D21" i="3"/>
  <c r="D34" i="3"/>
  <c r="D26" i="3"/>
  <c r="D32" i="3"/>
  <c r="D23" i="3"/>
  <c r="D35" i="3"/>
  <c r="D17" i="3"/>
  <c r="D11" i="3"/>
  <c r="D15" i="3"/>
  <c r="D10" i="3"/>
  <c r="D7" i="3"/>
  <c r="D16" i="3"/>
  <c r="D9" i="3"/>
  <c r="D5" i="3"/>
  <c r="D8" i="3"/>
  <c r="D6" i="3"/>
  <c r="D4" i="3"/>
  <c r="D13" i="3"/>
  <c r="D14" i="3"/>
  <c r="D12" i="3"/>
  <c r="D3" i="3"/>
  <c r="D19" i="3"/>
</calcChain>
</file>

<file path=xl/sharedStrings.xml><?xml version="1.0" encoding="utf-8"?>
<sst xmlns="http://schemas.openxmlformats.org/spreadsheetml/2006/main" count="827" uniqueCount="292">
  <si>
    <t>LAS MERCEDES</t>
  </si>
  <si>
    <t>SAN CARLOS</t>
  </si>
  <si>
    <t>Comuna 1</t>
  </si>
  <si>
    <t>20 DE JULIO</t>
  </si>
  <si>
    <t>BOMBONA</t>
  </si>
  <si>
    <t>CENTRO</t>
  </si>
  <si>
    <t>HULLAGUANGA</t>
  </si>
  <si>
    <t>LAS CUADRAS</t>
  </si>
  <si>
    <t>LOS DOS PUENTES</t>
  </si>
  <si>
    <t>OBRERO</t>
  </si>
  <si>
    <t>SAN FELIPE</t>
  </si>
  <si>
    <t>SAN JOSE</t>
  </si>
  <si>
    <t>SANTIAGO</t>
  </si>
  <si>
    <t>SAN ANDRES</t>
  </si>
  <si>
    <t>LA PANADERIA</t>
  </si>
  <si>
    <t>Comuna 10</t>
  </si>
  <si>
    <t>ARANDA</t>
  </si>
  <si>
    <t>LA FLORESTA</t>
  </si>
  <si>
    <t>LOMA DEL CARMEN</t>
  </si>
  <si>
    <t>MARQUETALIA</t>
  </si>
  <si>
    <t>NIÑO JESUS DE PRAGA</t>
  </si>
  <si>
    <t>NUEVA ARANDA</t>
  </si>
  <si>
    <t>NUEVO SOL</t>
  </si>
  <si>
    <t>PORTAL DE ARANDA I</t>
  </si>
  <si>
    <t>RIO BLANCO</t>
  </si>
  <si>
    <t>SANTA MATILDE</t>
  </si>
  <si>
    <t>URBANIZACION SAN LUIS</t>
  </si>
  <si>
    <t>LA ESPERANZA</t>
  </si>
  <si>
    <t>SAN ALBANO</t>
  </si>
  <si>
    <t>CEMENTERIO</t>
  </si>
  <si>
    <t>AVENIDA ORIENTAL RIO PASTO</t>
  </si>
  <si>
    <t>EL RINCON DE PASTO</t>
  </si>
  <si>
    <t>VILLA NUEVA</t>
  </si>
  <si>
    <t>URBANIZACION SAN SEBASTIAN</t>
  </si>
  <si>
    <t>NUEVO HORIZONTE</t>
  </si>
  <si>
    <t>LA INDEPENDENCIA</t>
  </si>
  <si>
    <t>Comuna 11</t>
  </si>
  <si>
    <t>ALAMEDA DEL RIO</t>
  </si>
  <si>
    <t>AQUINE III</t>
  </si>
  <si>
    <t>CHICO</t>
  </si>
  <si>
    <t>CIUDAD REAL</t>
  </si>
  <si>
    <t>CORAZON DE JESUS</t>
  </si>
  <si>
    <t>EL COMUN</t>
  </si>
  <si>
    <t>ALAMEDA I</t>
  </si>
  <si>
    <t>TORRES DE AQUINE</t>
  </si>
  <si>
    <t>AQUINE II</t>
  </si>
  <si>
    <t>AQUINE ALTO I</t>
  </si>
  <si>
    <t>CENTENARIO</t>
  </si>
  <si>
    <t>RINCON DEL PARAISO</t>
  </si>
  <si>
    <t>AQUINE ALTO II</t>
  </si>
  <si>
    <t>MIRADOR DE AQUINE</t>
  </si>
  <si>
    <t>Comuna 12</t>
  </si>
  <si>
    <t>BALCONES DE LA CAROLINA</t>
  </si>
  <si>
    <t>CARLOS PIZARRO</t>
  </si>
  <si>
    <t>CONDOMINIO MONTERREY</t>
  </si>
  <si>
    <t>LA CAROLINA</t>
  </si>
  <si>
    <t>LAS ORQUIDEAS</t>
  </si>
  <si>
    <t>MONSERRAT</t>
  </si>
  <si>
    <t>MONZARRAT</t>
  </si>
  <si>
    <t>NUEVA SINDAGUA</t>
  </si>
  <si>
    <t>SAN DIEGO NORTE</t>
  </si>
  <si>
    <t>SIMON BOLIVAR</t>
  </si>
  <si>
    <t>VILLA ANGELA</t>
  </si>
  <si>
    <t>VILLA RECREO</t>
  </si>
  <si>
    <t>VILLA RECREO I</t>
  </si>
  <si>
    <t>FRAY EZEQUIEL MORENO DIAZ</t>
  </si>
  <si>
    <t>EL MANANTIAL</t>
  </si>
  <si>
    <t>CONJUNTO RESIDENCIAL VILLA ROCIO</t>
  </si>
  <si>
    <t>TORRES DEL CIELO</t>
  </si>
  <si>
    <t>CUJACAL BAJO</t>
  </si>
  <si>
    <t>LA FLORIDA</t>
  </si>
  <si>
    <t>Comuna 2</t>
  </si>
  <si>
    <t>AIRE LIBRE</t>
  </si>
  <si>
    <t>AVENIDA COLOMBIA</t>
  </si>
  <si>
    <t>EL RECUERDO</t>
  </si>
  <si>
    <t>FATIMA</t>
  </si>
  <si>
    <t>JAVERIANO</t>
  </si>
  <si>
    <t>NAVARRETE</t>
  </si>
  <si>
    <t>SAN MIGUEL</t>
  </si>
  <si>
    <t>VILLA LUCIA</t>
  </si>
  <si>
    <t>BATALLON BOYACA</t>
  </si>
  <si>
    <t>EL PRADO</t>
  </si>
  <si>
    <t>LAS LUNAS II</t>
  </si>
  <si>
    <t>JULIAN BUCHELI</t>
  </si>
  <si>
    <t>LOS ALAMOS</t>
  </si>
  <si>
    <t>LOS BALCONES</t>
  </si>
  <si>
    <t>Comuna 3</t>
  </si>
  <si>
    <t>EL EJIDO</t>
  </si>
  <si>
    <t>LA ESMERALDA</t>
  </si>
  <si>
    <t>LAS BRISAS</t>
  </si>
  <si>
    <t>LOS PINOS</t>
  </si>
  <si>
    <t>PIE DE CUESTA I</t>
  </si>
  <si>
    <t>PUCALPA III</t>
  </si>
  <si>
    <t>SANTA BARBARA</t>
  </si>
  <si>
    <t>SANTA MONICA I</t>
  </si>
  <si>
    <t>SANTA MONICA IV</t>
  </si>
  <si>
    <t>VILLA ALEJANDRIA</t>
  </si>
  <si>
    <t>VILLAFLOR II</t>
  </si>
  <si>
    <t>CAICEDONIA</t>
  </si>
  <si>
    <t>ARNULFO GUERRERO</t>
  </si>
  <si>
    <t>PINAR DEL RIO</t>
  </si>
  <si>
    <t>POPULAR</t>
  </si>
  <si>
    <t>VILLAFLOR I</t>
  </si>
  <si>
    <t>PUCALPA ALTO</t>
  </si>
  <si>
    <t>MERCEDARIO</t>
  </si>
  <si>
    <t>SANTA MONICA III</t>
  </si>
  <si>
    <t>VILLA LAS LAJAS</t>
  </si>
  <si>
    <t>SANTA MONICA II</t>
  </si>
  <si>
    <t>LA ESTRELLA</t>
  </si>
  <si>
    <t>Comuna 4</t>
  </si>
  <si>
    <t>BELEN</t>
  </si>
  <si>
    <t>CHILE</t>
  </si>
  <si>
    <t>EL PORVENIR</t>
  </si>
  <si>
    <t>EL ROSARIO</t>
  </si>
  <si>
    <t>EL TEJAR</t>
  </si>
  <si>
    <t>LA PAZ</t>
  </si>
  <si>
    <t>LORENZO DE ALDANA</t>
  </si>
  <si>
    <t>MIRAFLORES I</t>
  </si>
  <si>
    <t>MIRAFLORES II</t>
  </si>
  <si>
    <t>PUERTA DEL SOL</t>
  </si>
  <si>
    <t>SANTA FE I</t>
  </si>
  <si>
    <t>SENDOYA</t>
  </si>
  <si>
    <t>VILLADOCENTE</t>
  </si>
  <si>
    <t>EL TRIUNFO</t>
  </si>
  <si>
    <t>SAN JUAN DE LOS PASTOS</t>
  </si>
  <si>
    <t>VILLA VICTORIA</t>
  </si>
  <si>
    <t>BETANIA</t>
  </si>
  <si>
    <t>BERNAL</t>
  </si>
  <si>
    <t>DOCE DE OCTUBRE I</t>
  </si>
  <si>
    <t>Comuna 5</t>
  </si>
  <si>
    <t>ALTOS DE CHAPALITO I</t>
  </si>
  <si>
    <t>ALTOS DE CHAPALITO III</t>
  </si>
  <si>
    <t>AVENIDA CHILE</t>
  </si>
  <si>
    <t>BASE MILITAR</t>
  </si>
  <si>
    <t>CANTARANA</t>
  </si>
  <si>
    <t>EL PILAR</t>
  </si>
  <si>
    <t>LA MINGA</t>
  </si>
  <si>
    <t>LAS LUNAS I</t>
  </si>
  <si>
    <t>MARIA ISABEL II</t>
  </si>
  <si>
    <t>POTRERILLO</t>
  </si>
  <si>
    <t>SANTA CLARA</t>
  </si>
  <si>
    <t>SAN MARTIN</t>
  </si>
  <si>
    <t>VENECIA</t>
  </si>
  <si>
    <t>LA ROSA</t>
  </si>
  <si>
    <t>EMILIO BOTERO I</t>
  </si>
  <si>
    <t>CHAMBU II</t>
  </si>
  <si>
    <t>CHAMBU I</t>
  </si>
  <si>
    <t>EL PROGRESO</t>
  </si>
  <si>
    <t>Comuna 6</t>
  </si>
  <si>
    <t>AGUALONGO</t>
  </si>
  <si>
    <t>ALTAMIRA</t>
  </si>
  <si>
    <t>BACHUE</t>
  </si>
  <si>
    <t>BALCONES DE SAN JUAN</t>
  </si>
  <si>
    <t>CAICEDO</t>
  </si>
  <si>
    <t>JERUSALEN</t>
  </si>
  <si>
    <t>LOS FUNDADORES</t>
  </si>
  <si>
    <t>MIJITAYO</t>
  </si>
  <si>
    <t>QUILLACINGA</t>
  </si>
  <si>
    <t>QUITO LOPEZ I</t>
  </si>
  <si>
    <t>SANTA ISABEL</t>
  </si>
  <si>
    <t>SANTANITA</t>
  </si>
  <si>
    <t>SOTAVENTO RESIDENCIAL</t>
  </si>
  <si>
    <t>SUMATAMBO</t>
  </si>
  <si>
    <t>TAMASAGRA I</t>
  </si>
  <si>
    <t>TAMASAGRA II</t>
  </si>
  <si>
    <t>VILLA TERUEL</t>
  </si>
  <si>
    <t>VILLA DE LOS RIOS</t>
  </si>
  <si>
    <t>CONDOMINIO AGUALONGO II</t>
  </si>
  <si>
    <t>NUEVA COLOMBIA</t>
  </si>
  <si>
    <t>AVENIDA MIJITAYO</t>
  </si>
  <si>
    <t>QUITO LOPEZ II</t>
  </si>
  <si>
    <t>TERRAZAS DE CHAPAL</t>
  </si>
  <si>
    <t>Comuna 7</t>
  </si>
  <si>
    <t>CAPUSIGRA</t>
  </si>
  <si>
    <t>EL BOSQUE</t>
  </si>
  <si>
    <t>LA AURORA</t>
  </si>
  <si>
    <t>LOS ANDES</t>
  </si>
  <si>
    <t>SAN IGNACIO</t>
  </si>
  <si>
    <t>VILLA CAMPANELA</t>
  </si>
  <si>
    <t>LAS ACACIAS</t>
  </si>
  <si>
    <t>Comuna 8</t>
  </si>
  <si>
    <t>ALTOS DE LA COLINA</t>
  </si>
  <si>
    <t>ANGANOY</t>
  </si>
  <si>
    <t>BALCONES DE LA PRADERA</t>
  </si>
  <si>
    <t>COLON</t>
  </si>
  <si>
    <t>GUALCALOMA</t>
  </si>
  <si>
    <t>GUALCALOMA II</t>
  </si>
  <si>
    <t>JORGE GIRALDO</t>
  </si>
  <si>
    <t>LAS MARGARITAS I</t>
  </si>
  <si>
    <t>MARILUZ I</t>
  </si>
  <si>
    <t>MARILUZ II</t>
  </si>
  <si>
    <t>MARILUZ III</t>
  </si>
  <si>
    <t>PANAMERICANO</t>
  </si>
  <si>
    <t>PANORAMICO</t>
  </si>
  <si>
    <t>PANORAMICO I</t>
  </si>
  <si>
    <t>PANORAMICO II</t>
  </si>
  <si>
    <t>SAN VICENTE</t>
  </si>
  <si>
    <t>TORRES DE GIRASOL</t>
  </si>
  <si>
    <t>TORRES DE MARILUZ</t>
  </si>
  <si>
    <t>VILLAS DE SAN RAFAEL</t>
  </si>
  <si>
    <t>BOSQUES DE LA COLINA</t>
  </si>
  <si>
    <t>HOSPITAL SAN RAFAEL</t>
  </si>
  <si>
    <t>QUINTAS DE SAN PEDRO</t>
  </si>
  <si>
    <t>LA CASTELLANA</t>
  </si>
  <si>
    <t>ROSALES II</t>
  </si>
  <si>
    <t>SAN PEDRO</t>
  </si>
  <si>
    <t>CONDOMINIO SAN DIEGO</t>
  </si>
  <si>
    <t>SINDAMANOY</t>
  </si>
  <si>
    <t>ROSALES I</t>
  </si>
  <si>
    <t>VERACRUZ</t>
  </si>
  <si>
    <t>Comuna 9</t>
  </si>
  <si>
    <t>ALTO JUANOY</t>
  </si>
  <si>
    <t>AVENIDA LOS ESTUDIANTES</t>
  </si>
  <si>
    <t>BRICEÑO</t>
  </si>
  <si>
    <t>EL DORADO</t>
  </si>
  <si>
    <t>FIGUEROA</t>
  </si>
  <si>
    <t>HOTEL MORASURCO</t>
  </si>
  <si>
    <t>JUAN PABLO II</t>
  </si>
  <si>
    <t>JUANOY</t>
  </si>
  <si>
    <t>LA COLINA</t>
  </si>
  <si>
    <t>MARIDIAZ</t>
  </si>
  <si>
    <t>MORASURCO</t>
  </si>
  <si>
    <t>PANDIACO</t>
  </si>
  <si>
    <t>PARANA</t>
  </si>
  <si>
    <t>TERRAZAS DE BRICEÑO</t>
  </si>
  <si>
    <t>TOROBAJO</t>
  </si>
  <si>
    <t>UNIVERSITARIO</t>
  </si>
  <si>
    <t>SANTA ANA</t>
  </si>
  <si>
    <t>BAJO JUANOY</t>
  </si>
  <si>
    <t>VILLA CAMPESTRE</t>
  </si>
  <si>
    <t>PALERMO</t>
  </si>
  <si>
    <t>BARRIO</t>
  </si>
  <si>
    <t>CASOS</t>
  </si>
  <si>
    <t>COMUNA</t>
  </si>
  <si>
    <t>LIBERTAD</t>
  </si>
  <si>
    <t>CARCEL JUDICIAL</t>
  </si>
  <si>
    <t>PORCENTAJE</t>
  </si>
  <si>
    <t xml:space="preserve">LOS DOS PUENTES </t>
  </si>
  <si>
    <t>LOS SAUCES</t>
  </si>
  <si>
    <t>VILLA COLOMBIA</t>
  </si>
  <si>
    <t>LAS AMERICAS</t>
  </si>
  <si>
    <t>CHAPAL I</t>
  </si>
  <si>
    <t xml:space="preserve">BOMBONA </t>
  </si>
  <si>
    <t>CRESEMILLAS</t>
  </si>
  <si>
    <t xml:space="preserve">LAS CUADRAS </t>
  </si>
  <si>
    <t>RECUPERADOS</t>
  </si>
  <si>
    <t>POSITIVOS CONFIRMADOS</t>
  </si>
  <si>
    <t>ACTIVOS</t>
  </si>
  <si>
    <t>SAN ANDRESITO</t>
  </si>
  <si>
    <t>BUENOS AIRES</t>
  </si>
  <si>
    <t>LOS CRISTALES</t>
  </si>
  <si>
    <t>GRANADA I</t>
  </si>
  <si>
    <t>LAS MARGARITAS III</t>
  </si>
  <si>
    <t>TESCUAL</t>
  </si>
  <si>
    <t>AQUINE I</t>
  </si>
  <si>
    <t>SANTO SEPULCRO</t>
  </si>
  <si>
    <t>GUAMUEZ I</t>
  </si>
  <si>
    <t>ALTOS DE LORENZO</t>
  </si>
  <si>
    <t>VILLA VERGEL</t>
  </si>
  <si>
    <t>LA RIVIERA</t>
  </si>
  <si>
    <t>BUESAQUILLO</t>
  </si>
  <si>
    <t>CABRERA</t>
  </si>
  <si>
    <t>CATAMBUCO</t>
  </si>
  <si>
    <t>EL ENCANO</t>
  </si>
  <si>
    <t>GENOY</t>
  </si>
  <si>
    <t>GUALMATAN</t>
  </si>
  <si>
    <t>JAMONDINO</t>
  </si>
  <si>
    <t>JONGOVITO</t>
  </si>
  <si>
    <t>LA CALDERA</t>
  </si>
  <si>
    <t>LA LAGUNA</t>
  </si>
  <si>
    <t>MOCONDINO</t>
  </si>
  <si>
    <t>OBONUCO</t>
  </si>
  <si>
    <t>VILLA ELENA</t>
  </si>
  <si>
    <t>EL CALVARIO</t>
  </si>
  <si>
    <t>CONJUNTO RESIDENCIAL IGUAZU</t>
  </si>
  <si>
    <t>LOS OLIVOS</t>
  </si>
  <si>
    <t>BELLA VISTA</t>
  </si>
  <si>
    <t>SAN JUAN DE DIOS I</t>
  </si>
  <si>
    <t>MAPACHICO</t>
  </si>
  <si>
    <t>VILLAS DEL NORTE</t>
  </si>
  <si>
    <t>VILLA ADRIANA MARIA</t>
  </si>
  <si>
    <t>LA CRUZ</t>
  </si>
  <si>
    <t>GUALCALOMA IV</t>
  </si>
  <si>
    <t>NIZA II</t>
  </si>
  <si>
    <t>SAN JUAN DE ANGANOY</t>
  </si>
  <si>
    <t>VILLA RECREO III</t>
  </si>
  <si>
    <t>MIRAVALLE</t>
  </si>
  <si>
    <t>BELALCAZAR</t>
  </si>
  <si>
    <t>INFORMACION CASOS CONFIRMADOS Y RECUPERADOS POR COMUNA                          14/07/2020</t>
  </si>
  <si>
    <t>INFORMACION CASOS CONFIRMADOS Y RECUPERADOS POR CORREGIMIENTO                          14/07/2020</t>
  </si>
  <si>
    <t>INFORMACION CASOS CONFIRMADOS Y RECUPERADOS POR COMUNA Y POR BARRIO                                           14/07/2020</t>
  </si>
  <si>
    <t>INFORMACION DE PARTICIPACION PORCENTUAL DE CASOS CONFIRMADOS POR BARRIO SOBRE EL TOTAL DE CASOS                                                            14/07/2020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</si>
</sst>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0" fillId="0" borderId="0"/>
    <xf numFmtId="0" fontId="1" fillId="0" borderId="0"/>
  </cellStyleXfs>
  <cellXfs count="11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10" fontId="3" fillId="11" borderId="1" xfId="1" applyNumberFormat="1" applyFont="1" applyFill="1" applyBorder="1" applyAlignment="1">
      <alignment horizontal="center"/>
    </xf>
    <xf numFmtId="10" fontId="3" fillId="4" borderId="1" xfId="1" applyNumberFormat="1" applyFont="1" applyFill="1" applyBorder="1" applyAlignment="1">
      <alignment horizontal="center"/>
    </xf>
    <xf numFmtId="10" fontId="3" fillId="13" borderId="1" xfId="1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10" fontId="1" fillId="3" borderId="0" xfId="1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10" fontId="0" fillId="3" borderId="0" xfId="1" applyNumberFormat="1" applyFont="1" applyFill="1" applyAlignment="1">
      <alignment horizontal="center"/>
    </xf>
    <xf numFmtId="10" fontId="0" fillId="0" borderId="0" xfId="1" applyNumberFormat="1" applyFont="1" applyAlignment="1">
      <alignment horizontal="center"/>
    </xf>
    <xf numFmtId="10" fontId="1" fillId="5" borderId="1" xfId="1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10" fontId="1" fillId="6" borderId="1" xfId="1" applyNumberFormat="1" applyFont="1" applyFill="1" applyBorder="1" applyAlignment="1">
      <alignment horizontal="center"/>
    </xf>
    <xf numFmtId="10" fontId="1" fillId="7" borderId="1" xfId="1" applyNumberFormat="1" applyFont="1" applyFill="1" applyBorder="1" applyAlignment="1">
      <alignment horizontal="center"/>
    </xf>
    <xf numFmtId="10" fontId="1" fillId="8" borderId="1" xfId="1" applyNumberFormat="1" applyFont="1" applyFill="1" applyBorder="1" applyAlignment="1">
      <alignment horizontal="center"/>
    </xf>
    <xf numFmtId="10" fontId="1" fillId="10" borderId="1" xfId="1" applyNumberFormat="1" applyFont="1" applyFill="1" applyBorder="1" applyAlignment="1">
      <alignment horizontal="center"/>
    </xf>
    <xf numFmtId="10" fontId="1" fillId="12" borderId="1" xfId="1" applyNumberFormat="1" applyFont="1" applyFill="1" applyBorder="1" applyAlignment="1">
      <alignment horizontal="center"/>
    </xf>
    <xf numFmtId="10" fontId="1" fillId="9" borderId="1" xfId="1" applyNumberFormat="1" applyFont="1" applyFill="1" applyBorder="1" applyAlignment="1">
      <alignment horizontal="center"/>
    </xf>
    <xf numFmtId="10" fontId="1" fillId="0" borderId="0" xfId="1" applyNumberFormat="1" applyFont="1" applyBorder="1" applyAlignment="1">
      <alignment horizontal="center"/>
    </xf>
    <xf numFmtId="10" fontId="4" fillId="5" borderId="1" xfId="1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0" fontId="5" fillId="4" borderId="1" xfId="1" applyNumberFormat="1" applyFont="1" applyFill="1" applyBorder="1" applyAlignment="1">
      <alignment horizontal="center"/>
    </xf>
    <xf numFmtId="10" fontId="4" fillId="6" borderId="1" xfId="1" applyNumberFormat="1" applyFont="1" applyFill="1" applyBorder="1" applyAlignment="1">
      <alignment horizontal="center"/>
    </xf>
    <xf numFmtId="10" fontId="4" fillId="7" borderId="1" xfId="1" applyNumberFormat="1" applyFont="1" applyFill="1" applyBorder="1" applyAlignment="1">
      <alignment horizontal="center"/>
    </xf>
    <xf numFmtId="10" fontId="4" fillId="8" borderId="1" xfId="1" applyNumberFormat="1" applyFont="1" applyFill="1" applyBorder="1" applyAlignment="1">
      <alignment horizontal="center"/>
    </xf>
    <xf numFmtId="10" fontId="4" fillId="10" borderId="1" xfId="1" applyNumberFormat="1" applyFont="1" applyFill="1" applyBorder="1" applyAlignment="1">
      <alignment horizontal="center"/>
    </xf>
    <xf numFmtId="10" fontId="4" fillId="12" borderId="1" xfId="1" applyNumberFormat="1" applyFont="1" applyFill="1" applyBorder="1" applyAlignment="1">
      <alignment horizontal="center"/>
    </xf>
    <xf numFmtId="10" fontId="4" fillId="9" borderId="1" xfId="1" applyNumberFormat="1" applyFont="1" applyFill="1" applyBorder="1" applyAlignment="1">
      <alignment horizontal="center"/>
    </xf>
    <xf numFmtId="10" fontId="5" fillId="13" borderId="1" xfId="1" applyNumberFormat="1" applyFont="1" applyFill="1" applyBorder="1" applyAlignment="1">
      <alignment horizontal="center"/>
    </xf>
    <xf numFmtId="10" fontId="4" fillId="14" borderId="1" xfId="1" applyNumberFormat="1" applyFont="1" applyFill="1" applyBorder="1" applyAlignment="1">
      <alignment horizontal="center"/>
    </xf>
    <xf numFmtId="10" fontId="5" fillId="11" borderId="1" xfId="1" applyNumberFormat="1" applyFont="1" applyFill="1" applyBorder="1" applyAlignment="1">
      <alignment horizontal="center"/>
    </xf>
    <xf numFmtId="10" fontId="1" fillId="14" borderId="3" xfId="1" applyNumberFormat="1" applyFont="1" applyFill="1" applyBorder="1" applyAlignment="1">
      <alignment horizontal="center"/>
    </xf>
    <xf numFmtId="41" fontId="1" fillId="5" borderId="1" xfId="2" applyFont="1" applyFill="1" applyBorder="1" applyAlignment="1">
      <alignment horizontal="center"/>
    </xf>
    <xf numFmtId="41" fontId="0" fillId="3" borderId="0" xfId="2" applyFont="1" applyFill="1" applyBorder="1" applyAlignment="1">
      <alignment horizontal="center"/>
    </xf>
    <xf numFmtId="41" fontId="0" fillId="3" borderId="0" xfId="2" applyFont="1" applyFill="1" applyBorder="1" applyAlignment="1">
      <alignment horizontal="center" vertical="center"/>
    </xf>
    <xf numFmtId="41" fontId="0" fillId="0" borderId="0" xfId="2" applyFont="1" applyBorder="1" applyAlignment="1">
      <alignment horizontal="center" vertical="center"/>
    </xf>
    <xf numFmtId="10" fontId="7" fillId="15" borderId="1" xfId="1" applyNumberFormat="1" applyFont="1" applyFill="1" applyBorder="1" applyAlignment="1">
      <alignment horizontal="center"/>
    </xf>
    <xf numFmtId="10" fontId="8" fillId="15" borderId="1" xfId="1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164" fontId="0" fillId="3" borderId="0" xfId="1" applyNumberFormat="1" applyFont="1" applyFill="1" applyBorder="1" applyAlignment="1">
      <alignment horizontal="center"/>
    </xf>
    <xf numFmtId="41" fontId="4" fillId="5" borderId="1" xfId="2" applyFont="1" applyFill="1" applyBorder="1" applyAlignment="1">
      <alignment horizontal="center"/>
    </xf>
    <xf numFmtId="41" fontId="5" fillId="4" borderId="1" xfId="2" applyFont="1" applyFill="1" applyBorder="1" applyAlignment="1">
      <alignment horizontal="center"/>
    </xf>
    <xf numFmtId="41" fontId="3" fillId="4" borderId="1" xfId="2" applyFont="1" applyFill="1" applyBorder="1" applyAlignment="1">
      <alignment horizontal="center"/>
    </xf>
    <xf numFmtId="41" fontId="4" fillId="6" borderId="1" xfId="2" applyFont="1" applyFill="1" applyBorder="1" applyAlignment="1">
      <alignment horizontal="center"/>
    </xf>
    <xf numFmtId="41" fontId="1" fillId="6" borderId="1" xfId="2" applyFont="1" applyFill="1" applyBorder="1" applyAlignment="1">
      <alignment horizontal="center"/>
    </xf>
    <xf numFmtId="41" fontId="4" fillId="7" borderId="1" xfId="2" applyFont="1" applyFill="1" applyBorder="1" applyAlignment="1">
      <alignment horizontal="center"/>
    </xf>
    <xf numFmtId="41" fontId="1" fillId="7" borderId="1" xfId="2" applyFont="1" applyFill="1" applyBorder="1" applyAlignment="1">
      <alignment horizontal="center"/>
    </xf>
    <xf numFmtId="41" fontId="4" fillId="8" borderId="1" xfId="2" applyFont="1" applyFill="1" applyBorder="1" applyAlignment="1">
      <alignment horizontal="center"/>
    </xf>
    <xf numFmtId="41" fontId="1" fillId="8" borderId="1" xfId="2" applyFont="1" applyFill="1" applyBorder="1" applyAlignment="1">
      <alignment horizontal="center"/>
    </xf>
    <xf numFmtId="41" fontId="4" fillId="10" borderId="1" xfId="2" applyFont="1" applyFill="1" applyBorder="1" applyAlignment="1">
      <alignment horizontal="center"/>
    </xf>
    <xf numFmtId="41" fontId="1" fillId="10" borderId="1" xfId="2" applyFont="1" applyFill="1" applyBorder="1" applyAlignment="1">
      <alignment horizontal="center"/>
    </xf>
    <xf numFmtId="41" fontId="4" fillId="12" borderId="1" xfId="2" applyFont="1" applyFill="1" applyBorder="1" applyAlignment="1">
      <alignment horizontal="center"/>
    </xf>
    <xf numFmtId="41" fontId="1" fillId="12" borderId="1" xfId="2" applyFont="1" applyFill="1" applyBorder="1" applyAlignment="1">
      <alignment horizontal="center"/>
    </xf>
    <xf numFmtId="41" fontId="4" fillId="9" borderId="1" xfId="2" applyFont="1" applyFill="1" applyBorder="1" applyAlignment="1">
      <alignment horizontal="center"/>
    </xf>
    <xf numFmtId="41" fontId="1" fillId="9" borderId="1" xfId="2" applyFont="1" applyFill="1" applyBorder="1" applyAlignment="1">
      <alignment horizontal="center"/>
    </xf>
    <xf numFmtId="41" fontId="5" fillId="13" borderId="1" xfId="2" applyFont="1" applyFill="1" applyBorder="1" applyAlignment="1">
      <alignment horizontal="center"/>
    </xf>
    <xf numFmtId="41" fontId="3" fillId="13" borderId="1" xfId="2" applyFont="1" applyFill="1" applyBorder="1" applyAlignment="1">
      <alignment horizontal="center"/>
    </xf>
    <xf numFmtId="41" fontId="4" fillId="14" borderId="1" xfId="2" applyFont="1" applyFill="1" applyBorder="1" applyAlignment="1">
      <alignment horizontal="center"/>
    </xf>
    <xf numFmtId="41" fontId="1" fillId="14" borderId="3" xfId="2" applyFont="1" applyFill="1" applyBorder="1" applyAlignment="1">
      <alignment horizontal="center"/>
    </xf>
    <xf numFmtId="41" fontId="5" fillId="11" borderId="1" xfId="2" applyFont="1" applyFill="1" applyBorder="1" applyAlignment="1">
      <alignment horizontal="center"/>
    </xf>
    <xf numFmtId="41" fontId="3" fillId="11" borderId="1" xfId="2" applyFont="1" applyFill="1" applyBorder="1" applyAlignment="1">
      <alignment horizontal="center"/>
    </xf>
    <xf numFmtId="41" fontId="7" fillId="15" borderId="1" xfId="2" applyFont="1" applyFill="1" applyBorder="1" applyAlignment="1">
      <alignment horizontal="center"/>
    </xf>
    <xf numFmtId="41" fontId="8" fillId="15" borderId="1" xfId="2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164" fontId="1" fillId="3" borderId="1" xfId="1" applyNumberFormat="1" applyFont="1" applyFill="1" applyBorder="1" applyAlignment="1">
      <alignment horizontal="right"/>
    </xf>
    <xf numFmtId="41" fontId="0" fillId="0" borderId="0" xfId="2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6" xfId="0" applyFont="1" applyBorder="1" applyAlignment="1">
      <alignment horizontal="right"/>
    </xf>
    <xf numFmtId="0" fontId="2" fillId="3" borderId="7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NumberFormat="1" applyBorder="1"/>
    <xf numFmtId="0" fontId="0" fillId="0" borderId="6" xfId="0" applyNumberFormat="1" applyBorder="1"/>
    <xf numFmtId="10" fontId="0" fillId="5" borderId="1" xfId="1" applyNumberFormat="1" applyFont="1" applyFill="1" applyBorder="1" applyAlignment="1">
      <alignment horizontal="center"/>
    </xf>
    <xf numFmtId="41" fontId="0" fillId="5" borderId="1" xfId="2" applyFont="1" applyFill="1" applyBorder="1" applyAlignment="1">
      <alignment horizontal="center"/>
    </xf>
    <xf numFmtId="10" fontId="0" fillId="6" borderId="1" xfId="1" applyNumberFormat="1" applyFont="1" applyFill="1" applyBorder="1" applyAlignment="1">
      <alignment horizontal="center"/>
    </xf>
    <xf numFmtId="41" fontId="0" fillId="6" borderId="1" xfId="2" applyFont="1" applyFill="1" applyBorder="1" applyAlignment="1">
      <alignment horizontal="center"/>
    </xf>
    <xf numFmtId="10" fontId="0" fillId="7" borderId="1" xfId="1" applyNumberFormat="1" applyFont="1" applyFill="1" applyBorder="1" applyAlignment="1">
      <alignment horizontal="center"/>
    </xf>
    <xf numFmtId="41" fontId="0" fillId="7" borderId="1" xfId="2" applyFont="1" applyFill="1" applyBorder="1" applyAlignment="1">
      <alignment horizontal="center"/>
    </xf>
    <xf numFmtId="10" fontId="0" fillId="8" borderId="1" xfId="1" applyNumberFormat="1" applyFont="1" applyFill="1" applyBorder="1" applyAlignment="1">
      <alignment horizontal="center"/>
    </xf>
    <xf numFmtId="41" fontId="0" fillId="8" borderId="1" xfId="2" applyFont="1" applyFill="1" applyBorder="1" applyAlignment="1">
      <alignment horizontal="center"/>
    </xf>
    <xf numFmtId="10" fontId="0" fillId="10" borderId="1" xfId="1" applyNumberFormat="1" applyFont="1" applyFill="1" applyBorder="1" applyAlignment="1">
      <alignment horizontal="center"/>
    </xf>
    <xf numFmtId="41" fontId="0" fillId="10" borderId="1" xfId="2" applyFont="1" applyFill="1" applyBorder="1" applyAlignment="1">
      <alignment horizontal="center"/>
    </xf>
    <xf numFmtId="10" fontId="0" fillId="12" borderId="1" xfId="1" applyNumberFormat="1" applyFont="1" applyFill="1" applyBorder="1" applyAlignment="1">
      <alignment horizontal="center"/>
    </xf>
    <xf numFmtId="41" fontId="0" fillId="12" borderId="1" xfId="2" applyFont="1" applyFill="1" applyBorder="1" applyAlignment="1">
      <alignment horizontal="center"/>
    </xf>
    <xf numFmtId="10" fontId="0" fillId="9" borderId="1" xfId="1" applyNumberFormat="1" applyFont="1" applyFill="1" applyBorder="1" applyAlignment="1">
      <alignment horizontal="center"/>
    </xf>
    <xf numFmtId="41" fontId="0" fillId="9" borderId="1" xfId="2" applyFont="1" applyFill="1" applyBorder="1" applyAlignment="1">
      <alignment horizontal="center"/>
    </xf>
    <xf numFmtId="10" fontId="0" fillId="14" borderId="1" xfId="1" applyNumberFormat="1" applyFont="1" applyFill="1" applyBorder="1" applyAlignment="1">
      <alignment horizontal="center"/>
    </xf>
    <xf numFmtId="41" fontId="0" fillId="14" borderId="1" xfId="2" applyFont="1" applyFill="1" applyBorder="1" applyAlignment="1">
      <alignment horizontal="center"/>
    </xf>
    <xf numFmtId="41" fontId="0" fillId="12" borderId="3" xfId="2" applyFont="1" applyFill="1" applyBorder="1" applyAlignment="1">
      <alignment horizontal="center"/>
    </xf>
    <xf numFmtId="41" fontId="0" fillId="10" borderId="3" xfId="2" applyFont="1" applyFill="1" applyBorder="1" applyAlignment="1">
      <alignment horizontal="center"/>
    </xf>
    <xf numFmtId="41" fontId="0" fillId="7" borderId="3" xfId="2" applyFont="1" applyFill="1" applyBorder="1" applyAlignment="1">
      <alignment horizontal="center"/>
    </xf>
    <xf numFmtId="41" fontId="0" fillId="6" borderId="3" xfId="2" applyFont="1" applyFill="1" applyBorder="1" applyAlignment="1">
      <alignment horizontal="center"/>
    </xf>
    <xf numFmtId="41" fontId="0" fillId="9" borderId="3" xfId="2" applyFont="1" applyFill="1" applyBorder="1" applyAlignment="1">
      <alignment horizontal="center"/>
    </xf>
    <xf numFmtId="41" fontId="0" fillId="8" borderId="3" xfId="2" applyFont="1" applyFill="1" applyBorder="1" applyAlignment="1">
      <alignment horizontal="center"/>
    </xf>
    <xf numFmtId="10" fontId="0" fillId="12" borderId="3" xfId="1" applyNumberFormat="1" applyFont="1" applyFill="1" applyBorder="1" applyAlignment="1">
      <alignment horizontal="center"/>
    </xf>
    <xf numFmtId="10" fontId="0" fillId="10" borderId="3" xfId="1" applyNumberFormat="1" applyFont="1" applyFill="1" applyBorder="1" applyAlignment="1">
      <alignment horizontal="center"/>
    </xf>
    <xf numFmtId="10" fontId="0" fillId="7" borderId="3" xfId="1" applyNumberFormat="1" applyFont="1" applyFill="1" applyBorder="1" applyAlignment="1">
      <alignment horizontal="center"/>
    </xf>
    <xf numFmtId="10" fontId="0" fillId="6" borderId="3" xfId="1" applyNumberFormat="1" applyFont="1" applyFill="1" applyBorder="1" applyAlignment="1">
      <alignment horizontal="center"/>
    </xf>
    <xf numFmtId="10" fontId="0" fillId="9" borderId="3" xfId="1" applyNumberFormat="1" applyFont="1" applyFill="1" applyBorder="1" applyAlignment="1">
      <alignment horizontal="center"/>
    </xf>
    <xf numFmtId="10" fontId="0" fillId="8" borderId="3" xfId="1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5">
    <cellStyle name="Excel Built-in Normal" xfId="3"/>
    <cellStyle name="Millares [0]" xfId="2" builtinId="6"/>
    <cellStyle name="Normal" xfId="0" builtinId="0"/>
    <cellStyle name="Normal 5" xfId="4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134936</xdr:colOff>
      <xdr:row>0</xdr:row>
      <xdr:rowOff>9525</xdr:rowOff>
    </xdr:from>
    <xdr:to>
      <xdr:col>10</xdr:col>
      <xdr:colOff>465666</xdr:colOff>
      <xdr:row>2</xdr:row>
      <xdr:rowOff>665</xdr:rowOff>
    </xdr:to>
    <xdr:pic>
      <xdr:nvPicPr>
        <xdr:cNvPr id="2" name="Imagen 1" descr="EspacioPublico Pasto (@EspacioPasto) | Twitt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603" y="9525"/>
          <a:ext cx="1854730" cy="17585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134936</xdr:colOff>
      <xdr:row>0</xdr:row>
      <xdr:rowOff>9525</xdr:rowOff>
    </xdr:from>
    <xdr:to>
      <xdr:col>10</xdr:col>
      <xdr:colOff>740833</xdr:colOff>
      <xdr:row>4</xdr:row>
      <xdr:rowOff>17571</xdr:rowOff>
    </xdr:to>
    <xdr:pic>
      <xdr:nvPicPr>
        <xdr:cNvPr id="2" name="Imagen 1" descr="EspacioPublico Pasto (@EspacioPasto) | Twitt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603" y="9525"/>
          <a:ext cx="2129897" cy="2156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198438</xdr:colOff>
      <xdr:row>0</xdr:row>
      <xdr:rowOff>23812</xdr:rowOff>
    </xdr:from>
    <xdr:to>
      <xdr:col>10</xdr:col>
      <xdr:colOff>261938</xdr:colOff>
      <xdr:row>1</xdr:row>
      <xdr:rowOff>350725</xdr:rowOff>
    </xdr:to>
    <xdr:pic>
      <xdr:nvPicPr>
        <xdr:cNvPr id="2" name="Imagen 1" descr="EspacioPublico Pasto (@EspacioPasto) | Twitt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1282" y="23812"/>
          <a:ext cx="1587500" cy="1585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0</xdr:row>
      <xdr:rowOff>0</xdr:rowOff>
    </xdr:from>
    <xdr:to>
      <xdr:col>7</xdr:col>
      <xdr:colOff>607626</xdr:colOff>
      <xdr:row>2</xdr:row>
      <xdr:rowOff>42334</xdr:rowOff>
    </xdr:to>
    <xdr:pic>
      <xdr:nvPicPr>
        <xdr:cNvPr id="2" name="Imagen 1" descr="EspacioPublico Pasto (@EspacioPasto) | Twitt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4792" y="0"/>
          <a:ext cx="1988751" cy="1989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tabSelected="1" zoomScale="90" zoomScaleNormal="90" workbookViewId="0">
      <pane ySplit="2" topLeftCell="A3" activePane="bottomLeft" state="frozen"/>
      <selection pane="bottomLeft" activeCell="B2" sqref="B2"/>
    </sheetView>
  </sheetViews>
  <sheetFormatPr baseColWidth="10" defaultRowHeight="15" x14ac:dyDescent="0.25"/>
  <cols>
    <col min="1" max="1" width="20" style="8" customWidth="1"/>
    <col min="2" max="2" width="23.28515625" style="8" customWidth="1"/>
    <col min="3" max="3" width="11.28515625" style="8" customWidth="1"/>
    <col min="4" max="16384" width="11.42578125" style="8"/>
  </cols>
  <sheetData>
    <row r="1" spans="2:8" ht="89.25" customHeight="1" x14ac:dyDescent="0.25">
      <c r="B1" s="111" t="s">
        <v>288</v>
      </c>
      <c r="C1" s="111"/>
      <c r="D1" s="111"/>
      <c r="E1" s="111"/>
      <c r="F1" s="111"/>
      <c r="G1" s="111"/>
      <c r="H1" s="111"/>
    </row>
    <row r="2" spans="2:8" ht="50.25" customHeight="1" x14ac:dyDescent="0.25">
      <c r="B2" s="43" t="s">
        <v>233</v>
      </c>
      <c r="C2" s="109" t="s">
        <v>246</v>
      </c>
      <c r="D2" s="110"/>
      <c r="E2" s="109" t="s">
        <v>245</v>
      </c>
      <c r="F2" s="110"/>
      <c r="G2" s="109" t="s">
        <v>247</v>
      </c>
      <c r="H2" s="110"/>
    </row>
    <row r="3" spans="2:8" x14ac:dyDescent="0.25">
      <c r="B3" s="68" t="s">
        <v>2</v>
      </c>
      <c r="C3" s="79">
        <v>98</v>
      </c>
      <c r="D3" s="70">
        <f>C3/$C$15</f>
        <v>7.3906485671191555E-2</v>
      </c>
      <c r="E3" s="79">
        <v>30</v>
      </c>
      <c r="F3" s="70">
        <f>E3/$E$15</f>
        <v>6.0606060606060608E-2</v>
      </c>
      <c r="G3" s="69">
        <f>C3-E3</f>
        <v>68</v>
      </c>
      <c r="H3" s="70">
        <f>G3/$G$15</f>
        <v>8.1829121540312882E-2</v>
      </c>
    </row>
    <row r="4" spans="2:8" x14ac:dyDescent="0.25">
      <c r="B4" s="68" t="s">
        <v>71</v>
      </c>
      <c r="C4" s="79">
        <v>112</v>
      </c>
      <c r="D4" s="70">
        <f t="shared" ref="D4:D14" si="0">C4/$C$15</f>
        <v>8.4464555052790352E-2</v>
      </c>
      <c r="E4" s="79">
        <v>46</v>
      </c>
      <c r="F4" s="70">
        <f t="shared" ref="F4:F14" si="1">E4/$E$15</f>
        <v>9.2929292929292931E-2</v>
      </c>
      <c r="G4" s="69">
        <f t="shared" ref="G4:G14" si="2">C4-E4</f>
        <v>66</v>
      </c>
      <c r="H4" s="70">
        <f t="shared" ref="H4:H14" si="3">G4/$G$15</f>
        <v>7.9422382671480149E-2</v>
      </c>
    </row>
    <row r="5" spans="2:8" x14ac:dyDescent="0.25">
      <c r="B5" s="68" t="s">
        <v>86</v>
      </c>
      <c r="C5" s="79">
        <v>161</v>
      </c>
      <c r="D5" s="70">
        <f t="shared" si="0"/>
        <v>0.12141779788838612</v>
      </c>
      <c r="E5" s="79">
        <v>42</v>
      </c>
      <c r="F5" s="70">
        <f t="shared" si="1"/>
        <v>8.4848484848484854E-2</v>
      </c>
      <c r="G5" s="69">
        <f t="shared" si="2"/>
        <v>119</v>
      </c>
      <c r="H5" s="70">
        <f t="shared" si="3"/>
        <v>0.14320096269554752</v>
      </c>
    </row>
    <row r="6" spans="2:8" x14ac:dyDescent="0.25">
      <c r="B6" s="68" t="s">
        <v>109</v>
      </c>
      <c r="C6" s="79">
        <v>164</v>
      </c>
      <c r="D6" s="70">
        <f t="shared" si="0"/>
        <v>0.12368024132730016</v>
      </c>
      <c r="E6" s="79">
        <v>65</v>
      </c>
      <c r="F6" s="70">
        <f t="shared" si="1"/>
        <v>0.13131313131313133</v>
      </c>
      <c r="G6" s="69">
        <f t="shared" si="2"/>
        <v>99</v>
      </c>
      <c r="H6" s="70">
        <f t="shared" si="3"/>
        <v>0.11913357400722022</v>
      </c>
    </row>
    <row r="7" spans="2:8" x14ac:dyDescent="0.25">
      <c r="B7" s="68" t="s">
        <v>129</v>
      </c>
      <c r="C7" s="79">
        <v>177</v>
      </c>
      <c r="D7" s="70">
        <f t="shared" si="0"/>
        <v>0.1334841628959276</v>
      </c>
      <c r="E7" s="79">
        <v>52</v>
      </c>
      <c r="F7" s="70">
        <f t="shared" si="1"/>
        <v>0.10505050505050505</v>
      </c>
      <c r="G7" s="69">
        <f t="shared" si="2"/>
        <v>125</v>
      </c>
      <c r="H7" s="70">
        <f t="shared" si="3"/>
        <v>0.15042117930204574</v>
      </c>
    </row>
    <row r="8" spans="2:8" x14ac:dyDescent="0.25">
      <c r="B8" s="68" t="s">
        <v>148</v>
      </c>
      <c r="C8" s="79">
        <v>125</v>
      </c>
      <c r="D8" s="70">
        <f t="shared" si="0"/>
        <v>9.4268476621417796E-2</v>
      </c>
      <c r="E8" s="79">
        <v>47</v>
      </c>
      <c r="F8" s="70">
        <f t="shared" si="1"/>
        <v>9.494949494949495E-2</v>
      </c>
      <c r="G8" s="69">
        <f t="shared" si="2"/>
        <v>78</v>
      </c>
      <c r="H8" s="70">
        <f t="shared" si="3"/>
        <v>9.3862815884476536E-2</v>
      </c>
    </row>
    <row r="9" spans="2:8" x14ac:dyDescent="0.25">
      <c r="B9" s="68" t="s">
        <v>172</v>
      </c>
      <c r="C9" s="79">
        <v>54</v>
      </c>
      <c r="D9" s="70">
        <f t="shared" si="0"/>
        <v>4.072398190045249E-2</v>
      </c>
      <c r="E9" s="79">
        <v>25</v>
      </c>
      <c r="F9" s="70">
        <f t="shared" si="1"/>
        <v>5.0505050505050504E-2</v>
      </c>
      <c r="G9" s="69">
        <f t="shared" si="2"/>
        <v>29</v>
      </c>
      <c r="H9" s="70">
        <f t="shared" si="3"/>
        <v>3.4897713598074608E-2</v>
      </c>
    </row>
    <row r="10" spans="2:8" x14ac:dyDescent="0.25">
      <c r="B10" s="68" t="s">
        <v>180</v>
      </c>
      <c r="C10" s="79">
        <v>109</v>
      </c>
      <c r="D10" s="70">
        <f t="shared" si="0"/>
        <v>8.2202111613876319E-2</v>
      </c>
      <c r="E10" s="79">
        <v>56</v>
      </c>
      <c r="F10" s="70">
        <f t="shared" si="1"/>
        <v>0.11313131313131314</v>
      </c>
      <c r="G10" s="69">
        <f t="shared" si="2"/>
        <v>53</v>
      </c>
      <c r="H10" s="70">
        <f t="shared" si="3"/>
        <v>6.3778580024067388E-2</v>
      </c>
    </row>
    <row r="11" spans="2:8" x14ac:dyDescent="0.25">
      <c r="B11" s="68" t="s">
        <v>210</v>
      </c>
      <c r="C11" s="79">
        <v>82</v>
      </c>
      <c r="D11" s="70">
        <f t="shared" si="0"/>
        <v>6.1840120663650078E-2</v>
      </c>
      <c r="E11" s="79">
        <v>41</v>
      </c>
      <c r="F11" s="70">
        <f t="shared" si="1"/>
        <v>8.2828282828282834E-2</v>
      </c>
      <c r="G11" s="69">
        <f t="shared" si="2"/>
        <v>41</v>
      </c>
      <c r="H11" s="70">
        <f t="shared" si="3"/>
        <v>4.9338146811071001E-2</v>
      </c>
    </row>
    <row r="12" spans="2:8" x14ac:dyDescent="0.25">
      <c r="B12" s="68" t="s">
        <v>15</v>
      </c>
      <c r="C12" s="79">
        <v>86</v>
      </c>
      <c r="D12" s="70">
        <f t="shared" si="0"/>
        <v>6.485671191553545E-2</v>
      </c>
      <c r="E12" s="79">
        <v>30</v>
      </c>
      <c r="F12" s="70">
        <f t="shared" si="1"/>
        <v>6.0606060606060608E-2</v>
      </c>
      <c r="G12" s="69">
        <f t="shared" si="2"/>
        <v>56</v>
      </c>
      <c r="H12" s="70">
        <f t="shared" si="3"/>
        <v>6.7388688327316482E-2</v>
      </c>
    </row>
    <row r="13" spans="2:8" x14ac:dyDescent="0.25">
      <c r="B13" s="68" t="s">
        <v>36</v>
      </c>
      <c r="C13" s="79">
        <v>74</v>
      </c>
      <c r="D13" s="70">
        <f t="shared" si="0"/>
        <v>5.5806938159879339E-2</v>
      </c>
      <c r="E13" s="79">
        <v>21</v>
      </c>
      <c r="F13" s="70">
        <f t="shared" si="1"/>
        <v>4.2424242424242427E-2</v>
      </c>
      <c r="G13" s="69">
        <f t="shared" si="2"/>
        <v>53</v>
      </c>
      <c r="H13" s="70">
        <f t="shared" si="3"/>
        <v>6.3778580024067388E-2</v>
      </c>
    </row>
    <row r="14" spans="2:8" ht="15.75" thickBot="1" x14ac:dyDescent="0.3">
      <c r="B14" s="68" t="s">
        <v>51</v>
      </c>
      <c r="C14" s="80">
        <v>84</v>
      </c>
      <c r="D14" s="70">
        <f t="shared" si="0"/>
        <v>6.3348416289592757E-2</v>
      </c>
      <c r="E14" s="80">
        <v>40</v>
      </c>
      <c r="F14" s="70">
        <f t="shared" si="1"/>
        <v>8.0808080808080815E-2</v>
      </c>
      <c r="G14" s="73">
        <f t="shared" si="2"/>
        <v>44</v>
      </c>
      <c r="H14" s="70">
        <f t="shared" si="3"/>
        <v>5.2948255114320095E-2</v>
      </c>
    </row>
    <row r="15" spans="2:8" ht="15.75" thickBot="1" x14ac:dyDescent="0.3">
      <c r="C15" s="74">
        <f>SUM(C3:C14)</f>
        <v>1326</v>
      </c>
      <c r="E15" s="74">
        <f>SUM(E3:E14)</f>
        <v>495</v>
      </c>
      <c r="G15" s="74">
        <f>SUM(G3:G14)</f>
        <v>831</v>
      </c>
    </row>
    <row r="18" spans="5:5" x14ac:dyDescent="0.25">
      <c r="E18" s="11"/>
    </row>
  </sheetData>
  <sortState ref="M5:N14">
    <sortCondition ref="M5"/>
  </sortState>
  <mergeCells count="4">
    <mergeCell ref="C2:D2"/>
    <mergeCell ref="E2:F2"/>
    <mergeCell ref="G2:H2"/>
    <mergeCell ref="B1:H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zoomScale="90" zoomScaleNormal="90" workbookViewId="0">
      <pane ySplit="2" topLeftCell="A3" activePane="bottomLeft" state="frozen"/>
      <selection pane="bottomLeft" activeCell="B2" sqref="B2"/>
    </sheetView>
  </sheetViews>
  <sheetFormatPr baseColWidth="10" defaultRowHeight="15" x14ac:dyDescent="0.25"/>
  <cols>
    <col min="1" max="1" width="16.5703125" style="8" customWidth="1"/>
    <col min="2" max="2" width="23.28515625" style="8" customWidth="1"/>
    <col min="3" max="3" width="11.28515625" style="8" customWidth="1"/>
    <col min="4" max="16384" width="11.42578125" style="8"/>
  </cols>
  <sheetData>
    <row r="1" spans="2:8" ht="89.25" customHeight="1" x14ac:dyDescent="0.25">
      <c r="B1" s="111" t="s">
        <v>289</v>
      </c>
      <c r="C1" s="111"/>
      <c r="D1" s="111"/>
      <c r="E1" s="111"/>
      <c r="F1" s="111"/>
      <c r="G1" s="111"/>
      <c r="H1" s="111"/>
    </row>
    <row r="2" spans="2:8" ht="50.25" customHeight="1" x14ac:dyDescent="0.25">
      <c r="B2" s="43" t="s">
        <v>233</v>
      </c>
      <c r="C2" s="109" t="s">
        <v>246</v>
      </c>
      <c r="D2" s="110"/>
      <c r="E2" s="109" t="s">
        <v>245</v>
      </c>
      <c r="F2" s="110"/>
      <c r="G2" s="109" t="s">
        <v>247</v>
      </c>
      <c r="H2" s="110"/>
    </row>
    <row r="3" spans="2:8" x14ac:dyDescent="0.25">
      <c r="B3" s="72" t="s">
        <v>260</v>
      </c>
      <c r="C3" s="79">
        <v>6</v>
      </c>
      <c r="D3" s="70">
        <f t="shared" ref="D3:D17" si="0">C3/$C$18</f>
        <v>4.6875E-2</v>
      </c>
      <c r="E3" s="69">
        <v>1</v>
      </c>
      <c r="F3" s="70">
        <f t="shared" ref="F3:F17" si="1">E3/$E$18</f>
        <v>3.0303030303030304E-2</v>
      </c>
      <c r="G3" s="69">
        <f t="shared" ref="G3:G10" si="2">C3-E3</f>
        <v>5</v>
      </c>
      <c r="H3" s="70">
        <f t="shared" ref="H3:H17" si="3">G3/$G$18</f>
        <v>5.2631578947368418E-2</v>
      </c>
    </row>
    <row r="4" spans="2:8" x14ac:dyDescent="0.25">
      <c r="B4" s="72" t="s">
        <v>261</v>
      </c>
      <c r="C4" s="79">
        <v>3</v>
      </c>
      <c r="D4" s="70">
        <f t="shared" si="0"/>
        <v>2.34375E-2</v>
      </c>
      <c r="E4" s="69">
        <v>1</v>
      </c>
      <c r="F4" s="70">
        <f t="shared" si="1"/>
        <v>3.0303030303030304E-2</v>
      </c>
      <c r="G4" s="69">
        <f t="shared" si="2"/>
        <v>2</v>
      </c>
      <c r="H4" s="70">
        <f t="shared" si="3"/>
        <v>2.1052631578947368E-2</v>
      </c>
    </row>
    <row r="5" spans="2:8" x14ac:dyDescent="0.25">
      <c r="B5" s="72" t="s">
        <v>262</v>
      </c>
      <c r="C5" s="79">
        <v>33</v>
      </c>
      <c r="D5" s="70">
        <f t="shared" si="0"/>
        <v>0.2578125</v>
      </c>
      <c r="E5" s="69">
        <v>10</v>
      </c>
      <c r="F5" s="70">
        <f t="shared" si="1"/>
        <v>0.30303030303030304</v>
      </c>
      <c r="G5" s="69">
        <f t="shared" si="2"/>
        <v>23</v>
      </c>
      <c r="H5" s="70">
        <f t="shared" si="3"/>
        <v>0.24210526315789474</v>
      </c>
    </row>
    <row r="6" spans="2:8" x14ac:dyDescent="0.25">
      <c r="B6" s="72" t="s">
        <v>263</v>
      </c>
      <c r="C6" s="79">
        <v>1</v>
      </c>
      <c r="D6" s="70">
        <f t="shared" si="0"/>
        <v>7.8125E-3</v>
      </c>
      <c r="E6" s="69"/>
      <c r="F6" s="70">
        <f t="shared" si="1"/>
        <v>0</v>
      </c>
      <c r="G6" s="69">
        <f t="shared" si="2"/>
        <v>1</v>
      </c>
      <c r="H6" s="70">
        <f t="shared" si="3"/>
        <v>1.0526315789473684E-2</v>
      </c>
    </row>
    <row r="7" spans="2:8" x14ac:dyDescent="0.25">
      <c r="B7" s="72" t="s">
        <v>264</v>
      </c>
      <c r="C7" s="79">
        <v>8</v>
      </c>
      <c r="D7" s="70">
        <f t="shared" si="0"/>
        <v>6.25E-2</v>
      </c>
      <c r="E7" s="69">
        <v>6</v>
      </c>
      <c r="F7" s="70">
        <f t="shared" si="1"/>
        <v>0.18181818181818182</v>
      </c>
      <c r="G7" s="69">
        <f t="shared" si="2"/>
        <v>2</v>
      </c>
      <c r="H7" s="70">
        <f t="shared" si="3"/>
        <v>2.1052631578947368E-2</v>
      </c>
    </row>
    <row r="8" spans="2:8" x14ac:dyDescent="0.25">
      <c r="B8" s="72" t="s">
        <v>265</v>
      </c>
      <c r="C8" s="79">
        <v>1</v>
      </c>
      <c r="D8" s="70">
        <f t="shared" si="0"/>
        <v>7.8125E-3</v>
      </c>
      <c r="E8" s="69"/>
      <c r="F8" s="70">
        <f t="shared" si="1"/>
        <v>0</v>
      </c>
      <c r="G8" s="69">
        <f t="shared" si="2"/>
        <v>1</v>
      </c>
      <c r="H8" s="70">
        <f t="shared" si="3"/>
        <v>1.0526315789473684E-2</v>
      </c>
    </row>
    <row r="9" spans="2:8" x14ac:dyDescent="0.25">
      <c r="B9" s="72" t="s">
        <v>266</v>
      </c>
      <c r="C9" s="79">
        <v>3</v>
      </c>
      <c r="D9" s="70">
        <f t="shared" si="0"/>
        <v>2.34375E-2</v>
      </c>
      <c r="E9" s="69">
        <v>1</v>
      </c>
      <c r="F9" s="70">
        <f t="shared" si="1"/>
        <v>3.0303030303030304E-2</v>
      </c>
      <c r="G9" s="69">
        <f t="shared" si="2"/>
        <v>2</v>
      </c>
      <c r="H9" s="70">
        <f t="shared" si="3"/>
        <v>2.1052631578947368E-2</v>
      </c>
    </row>
    <row r="10" spans="2:8" x14ac:dyDescent="0.25">
      <c r="B10" s="72" t="s">
        <v>267</v>
      </c>
      <c r="C10" s="79">
        <v>11</v>
      </c>
      <c r="D10" s="70">
        <f t="shared" si="0"/>
        <v>8.59375E-2</v>
      </c>
      <c r="E10" s="69">
        <v>5</v>
      </c>
      <c r="F10" s="70">
        <f t="shared" si="1"/>
        <v>0.15151515151515152</v>
      </c>
      <c r="G10" s="69">
        <f t="shared" si="2"/>
        <v>6</v>
      </c>
      <c r="H10" s="70">
        <f t="shared" si="3"/>
        <v>6.3157894736842107E-2</v>
      </c>
    </row>
    <row r="11" spans="2:8" x14ac:dyDescent="0.25">
      <c r="B11" s="72" t="s">
        <v>268</v>
      </c>
      <c r="C11" s="79">
        <v>17</v>
      </c>
      <c r="D11" s="70">
        <f t="shared" si="0"/>
        <v>0.1328125</v>
      </c>
      <c r="E11" s="69">
        <v>2</v>
      </c>
      <c r="F11" s="70">
        <f t="shared" si="1"/>
        <v>6.0606060606060608E-2</v>
      </c>
      <c r="G11" s="69">
        <f t="shared" ref="G11:G14" si="4">C11-E11</f>
        <v>15</v>
      </c>
      <c r="H11" s="70">
        <f t="shared" si="3"/>
        <v>0.15789473684210525</v>
      </c>
    </row>
    <row r="12" spans="2:8" x14ac:dyDescent="0.25">
      <c r="B12" s="72" t="s">
        <v>269</v>
      </c>
      <c r="C12" s="79">
        <v>22</v>
      </c>
      <c r="D12" s="70">
        <f t="shared" si="0"/>
        <v>0.171875</v>
      </c>
      <c r="E12" s="69">
        <v>1</v>
      </c>
      <c r="F12" s="70">
        <f t="shared" si="1"/>
        <v>3.0303030303030304E-2</v>
      </c>
      <c r="G12" s="69">
        <f t="shared" si="4"/>
        <v>21</v>
      </c>
      <c r="H12" s="70">
        <f t="shared" si="3"/>
        <v>0.22105263157894736</v>
      </c>
    </row>
    <row r="13" spans="2:8" x14ac:dyDescent="0.25">
      <c r="B13" s="72" t="s">
        <v>278</v>
      </c>
      <c r="C13" s="79">
        <v>1</v>
      </c>
      <c r="D13" s="70">
        <f t="shared" si="0"/>
        <v>7.8125E-3</v>
      </c>
      <c r="E13" s="75"/>
      <c r="F13" s="70">
        <f t="shared" si="1"/>
        <v>0</v>
      </c>
      <c r="G13" s="69">
        <f t="shared" si="4"/>
        <v>1</v>
      </c>
      <c r="H13" s="70">
        <f t="shared" si="3"/>
        <v>1.0526315789473684E-2</v>
      </c>
    </row>
    <row r="14" spans="2:8" x14ac:dyDescent="0.25">
      <c r="B14" s="72" t="s">
        <v>270</v>
      </c>
      <c r="C14" s="79">
        <v>9</v>
      </c>
      <c r="D14" s="70">
        <f t="shared" si="0"/>
        <v>7.03125E-2</v>
      </c>
      <c r="E14" s="69"/>
      <c r="F14" s="70">
        <f t="shared" si="1"/>
        <v>0</v>
      </c>
      <c r="G14" s="69">
        <f t="shared" si="4"/>
        <v>9</v>
      </c>
      <c r="H14" s="70">
        <f t="shared" si="3"/>
        <v>9.4736842105263161E-2</v>
      </c>
    </row>
    <row r="15" spans="2:8" x14ac:dyDescent="0.25">
      <c r="B15" s="72" t="s">
        <v>221</v>
      </c>
      <c r="C15" s="79">
        <v>1</v>
      </c>
      <c r="D15" s="70">
        <f t="shared" si="0"/>
        <v>7.8125E-3</v>
      </c>
      <c r="E15" s="69"/>
      <c r="F15" s="70">
        <f t="shared" si="1"/>
        <v>0</v>
      </c>
      <c r="G15" s="69">
        <f t="shared" ref="G15" si="5">C15-E15</f>
        <v>1</v>
      </c>
      <c r="H15" s="70">
        <f t="shared" si="3"/>
        <v>1.0526315789473684E-2</v>
      </c>
    </row>
    <row r="16" spans="2:8" x14ac:dyDescent="0.25">
      <c r="B16" s="72" t="s">
        <v>271</v>
      </c>
      <c r="C16" s="79">
        <v>9</v>
      </c>
      <c r="D16" s="70">
        <f t="shared" si="0"/>
        <v>7.03125E-2</v>
      </c>
      <c r="E16" s="69">
        <v>3</v>
      </c>
      <c r="F16" s="70">
        <f t="shared" si="1"/>
        <v>9.0909090909090912E-2</v>
      </c>
      <c r="G16" s="69">
        <f>C16-E16</f>
        <v>6</v>
      </c>
      <c r="H16" s="70">
        <f t="shared" si="3"/>
        <v>6.3157894736842107E-2</v>
      </c>
    </row>
    <row r="17" spans="2:8" ht="15.75" thickBot="1" x14ac:dyDescent="0.3">
      <c r="B17" s="72" t="s">
        <v>93</v>
      </c>
      <c r="C17" s="80">
        <v>3</v>
      </c>
      <c r="D17" s="70">
        <f t="shared" si="0"/>
        <v>2.34375E-2</v>
      </c>
      <c r="E17" s="73">
        <v>3</v>
      </c>
      <c r="F17" s="70">
        <f t="shared" si="1"/>
        <v>9.0909090909090912E-2</v>
      </c>
      <c r="G17" s="73">
        <f>C17-E17</f>
        <v>0</v>
      </c>
      <c r="H17" s="70">
        <f t="shared" si="3"/>
        <v>0</v>
      </c>
    </row>
    <row r="18" spans="2:8" ht="15.75" thickBot="1" x14ac:dyDescent="0.3">
      <c r="C18" s="74">
        <f>SUM(C3:C17)</f>
        <v>128</v>
      </c>
      <c r="E18" s="74">
        <f>SUM(E3:E17)</f>
        <v>33</v>
      </c>
      <c r="G18" s="74">
        <f>SUM(G3:G17)</f>
        <v>95</v>
      </c>
    </row>
  </sheetData>
  <mergeCells count="4">
    <mergeCell ref="B1:H1"/>
    <mergeCell ref="C2:D2"/>
    <mergeCell ref="E2:F2"/>
    <mergeCell ref="G2:H2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8"/>
  <sheetViews>
    <sheetView zoomScale="90" zoomScaleNormal="90" workbookViewId="0">
      <pane ySplit="2" topLeftCell="A3" activePane="bottomLeft" state="frozen"/>
      <selection activeCell="B1" sqref="B1:H1"/>
      <selection pane="bottomLeft" activeCell="B2" sqref="B2"/>
    </sheetView>
  </sheetViews>
  <sheetFormatPr baseColWidth="10" defaultRowHeight="15" customHeight="1" x14ac:dyDescent="0.25"/>
  <cols>
    <col min="1" max="1" width="11.85546875" style="40" customWidth="1"/>
    <col min="2" max="2" width="34.5703125" style="15" bestFit="1" customWidth="1"/>
    <col min="3" max="3" width="11.85546875" style="40" customWidth="1"/>
    <col min="4" max="4" width="11.85546875" style="22" customWidth="1"/>
    <col min="5" max="5" width="11.85546875" style="71" customWidth="1"/>
    <col min="6" max="6" width="11.85546875" style="44" customWidth="1"/>
    <col min="7" max="7" width="11.85546875" style="38" customWidth="1"/>
    <col min="8" max="8" width="11.85546875" style="8" customWidth="1"/>
    <col min="9" max="25" width="11.42578125" style="8"/>
    <col min="26" max="16384" width="11.42578125" style="15"/>
  </cols>
  <sheetData>
    <row r="1" spans="1:25" s="8" customFormat="1" ht="99" customHeight="1" x14ac:dyDescent="0.25">
      <c r="B1" s="111" t="s">
        <v>290</v>
      </c>
      <c r="C1" s="111"/>
      <c r="D1" s="111"/>
      <c r="E1" s="111"/>
      <c r="F1" s="111"/>
      <c r="G1" s="111"/>
      <c r="H1" s="111"/>
    </row>
    <row r="2" spans="1:25" s="8" customFormat="1" ht="43.5" customHeight="1" x14ac:dyDescent="0.25">
      <c r="B2" s="43" t="s">
        <v>233</v>
      </c>
      <c r="C2" s="109" t="s">
        <v>246</v>
      </c>
      <c r="D2" s="110"/>
      <c r="E2" s="109" t="s">
        <v>245</v>
      </c>
      <c r="F2" s="110"/>
      <c r="G2" s="109" t="s">
        <v>247</v>
      </c>
      <c r="H2" s="110"/>
    </row>
    <row r="3" spans="1:25" s="25" customFormat="1" ht="15" customHeight="1" x14ac:dyDescent="0.3">
      <c r="A3" s="8"/>
      <c r="B3" s="23" t="s">
        <v>2</v>
      </c>
      <c r="C3" s="45">
        <v>98</v>
      </c>
      <c r="D3" s="23">
        <f t="shared" ref="D3" si="0">C3/$C$3</f>
        <v>1</v>
      </c>
      <c r="E3" s="45">
        <v>30</v>
      </c>
      <c r="F3" s="23">
        <f>E3/E3</f>
        <v>1</v>
      </c>
      <c r="G3" s="45">
        <f t="shared" ref="G3" si="1">C3-E3</f>
        <v>68</v>
      </c>
      <c r="H3" s="23">
        <f>G3/G3</f>
        <v>1</v>
      </c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ht="15" customHeight="1" x14ac:dyDescent="0.25">
      <c r="A4" s="8"/>
      <c r="B4" s="14" t="s">
        <v>5</v>
      </c>
      <c r="C4" s="37">
        <v>43</v>
      </c>
      <c r="D4" s="14">
        <f>C4/$C$3</f>
        <v>0.43877551020408162</v>
      </c>
      <c r="E4" s="37">
        <v>12</v>
      </c>
      <c r="F4" s="14">
        <f>E4/$E$3</f>
        <v>0.4</v>
      </c>
      <c r="G4" s="37">
        <f>C4-E4</f>
        <v>31</v>
      </c>
      <c r="H4" s="14">
        <f>G4/$G$3</f>
        <v>0.45588235294117646</v>
      </c>
    </row>
    <row r="5" spans="1:25" ht="15" customHeight="1" x14ac:dyDescent="0.25">
      <c r="A5" s="8"/>
      <c r="B5" s="14" t="s">
        <v>7</v>
      </c>
      <c r="C5" s="37">
        <v>11</v>
      </c>
      <c r="D5" s="14">
        <f>C5/$C$3</f>
        <v>0.11224489795918367</v>
      </c>
      <c r="E5" s="37">
        <v>2</v>
      </c>
      <c r="F5" s="14">
        <f>E5/$E$3</f>
        <v>6.6666666666666666E-2</v>
      </c>
      <c r="G5" s="37">
        <f>C5-E5</f>
        <v>9</v>
      </c>
      <c r="H5" s="14">
        <f>G5/$G$3</f>
        <v>0.13235294117647059</v>
      </c>
    </row>
    <row r="6" spans="1:25" ht="15" customHeight="1" x14ac:dyDescent="0.25">
      <c r="A6" s="8"/>
      <c r="B6" s="14" t="s">
        <v>37</v>
      </c>
      <c r="C6" s="37">
        <v>10</v>
      </c>
      <c r="D6" s="14">
        <f>C6/$C$3</f>
        <v>0.10204081632653061</v>
      </c>
      <c r="E6" s="37">
        <v>1</v>
      </c>
      <c r="F6" s="14">
        <f>E6/$E$3</f>
        <v>3.3333333333333333E-2</v>
      </c>
      <c r="G6" s="37">
        <f>C6-E6</f>
        <v>9</v>
      </c>
      <c r="H6" s="14">
        <f>G6/$G$3</f>
        <v>0.13235294117647059</v>
      </c>
    </row>
    <row r="7" spans="1:25" ht="15" customHeight="1" x14ac:dyDescent="0.25">
      <c r="A7" s="8"/>
      <c r="B7" s="14" t="s">
        <v>9</v>
      </c>
      <c r="C7" s="37">
        <v>8</v>
      </c>
      <c r="D7" s="14">
        <f>C7/$C$3</f>
        <v>8.1632653061224483E-2</v>
      </c>
      <c r="E7" s="37">
        <v>3</v>
      </c>
      <c r="F7" s="14">
        <f>E7/$E$3</f>
        <v>0.1</v>
      </c>
      <c r="G7" s="37">
        <f>C7-E7</f>
        <v>5</v>
      </c>
      <c r="H7" s="14">
        <f>G7/$G$3</f>
        <v>7.3529411764705885E-2</v>
      </c>
    </row>
    <row r="8" spans="1:25" ht="15" customHeight="1" x14ac:dyDescent="0.25">
      <c r="A8" s="8"/>
      <c r="B8" s="14" t="s">
        <v>12</v>
      </c>
      <c r="C8" s="37">
        <v>6</v>
      </c>
      <c r="D8" s="14">
        <f>C8/$C$3</f>
        <v>6.1224489795918366E-2</v>
      </c>
      <c r="E8" s="37">
        <v>3</v>
      </c>
      <c r="F8" s="14">
        <f>E8/$E$3</f>
        <v>0.1</v>
      </c>
      <c r="G8" s="37">
        <f>C8-E8</f>
        <v>3</v>
      </c>
      <c r="H8" s="14">
        <f>G8/$G$3</f>
        <v>4.4117647058823532E-2</v>
      </c>
    </row>
    <row r="9" spans="1:25" ht="15" customHeight="1" x14ac:dyDescent="0.25">
      <c r="A9" s="8"/>
      <c r="B9" s="14" t="s">
        <v>50</v>
      </c>
      <c r="C9" s="37">
        <v>4</v>
      </c>
      <c r="D9" s="14">
        <f>C9/$C$3</f>
        <v>4.0816326530612242E-2</v>
      </c>
      <c r="E9" s="37"/>
      <c r="F9" s="14">
        <f>E9/$E$3</f>
        <v>0</v>
      </c>
      <c r="G9" s="37">
        <f>C9-E9</f>
        <v>4</v>
      </c>
      <c r="H9" s="14">
        <f>G9/$G$3</f>
        <v>5.8823529411764705E-2</v>
      </c>
    </row>
    <row r="10" spans="1:25" ht="15" customHeight="1" x14ac:dyDescent="0.25">
      <c r="A10" s="8"/>
      <c r="B10" s="14" t="s">
        <v>13</v>
      </c>
      <c r="C10" s="37">
        <v>4</v>
      </c>
      <c r="D10" s="14">
        <f>C10/$C$3</f>
        <v>4.0816326530612242E-2</v>
      </c>
      <c r="E10" s="37">
        <v>1</v>
      </c>
      <c r="F10" s="14">
        <f>E10/$E$3</f>
        <v>3.3333333333333333E-2</v>
      </c>
      <c r="G10" s="37">
        <f>C10-E10</f>
        <v>3</v>
      </c>
      <c r="H10" s="14">
        <f>G10/$G$3</f>
        <v>4.4117647058823532E-2</v>
      </c>
    </row>
    <row r="11" spans="1:25" ht="15" customHeight="1" x14ac:dyDescent="0.25">
      <c r="A11" s="8"/>
      <c r="B11" s="14" t="s">
        <v>8</v>
      </c>
      <c r="C11" s="37">
        <v>3</v>
      </c>
      <c r="D11" s="14">
        <f>C11/$C$3</f>
        <v>3.0612244897959183E-2</v>
      </c>
      <c r="E11" s="37">
        <v>3</v>
      </c>
      <c r="F11" s="14">
        <f>E11/$E$3</f>
        <v>0.1</v>
      </c>
      <c r="G11" s="37">
        <f>C11-E11</f>
        <v>0</v>
      </c>
      <c r="H11" s="14">
        <f>G11/$G$3</f>
        <v>0</v>
      </c>
    </row>
    <row r="12" spans="1:25" ht="15" customHeight="1" x14ac:dyDescent="0.25">
      <c r="A12" s="8"/>
      <c r="B12" s="14" t="s">
        <v>10</v>
      </c>
      <c r="C12" s="37">
        <v>3</v>
      </c>
      <c r="D12" s="14">
        <f>C12/$C$3</f>
        <v>3.0612244897959183E-2</v>
      </c>
      <c r="E12" s="37">
        <v>2</v>
      </c>
      <c r="F12" s="14">
        <f>E12/$E$3</f>
        <v>6.6666666666666666E-2</v>
      </c>
      <c r="G12" s="37">
        <f>C12-E12</f>
        <v>1</v>
      </c>
      <c r="H12" s="14">
        <f>G12/$G$3</f>
        <v>1.4705882352941176E-2</v>
      </c>
    </row>
    <row r="13" spans="1:25" ht="15" customHeight="1" x14ac:dyDescent="0.25">
      <c r="A13" s="8"/>
      <c r="B13" s="14" t="s">
        <v>3</v>
      </c>
      <c r="C13" s="37">
        <v>1</v>
      </c>
      <c r="D13" s="14">
        <f>C13/$C$3</f>
        <v>1.020408163265306E-2</v>
      </c>
      <c r="E13" s="37">
        <v>1</v>
      </c>
      <c r="F13" s="14">
        <f>E13/$E$3</f>
        <v>3.3333333333333333E-2</v>
      </c>
      <c r="G13" s="37">
        <f>C13-E13</f>
        <v>0</v>
      </c>
      <c r="H13" s="14">
        <f>G13/$G$3</f>
        <v>0</v>
      </c>
    </row>
    <row r="14" spans="1:25" ht="15" customHeight="1" x14ac:dyDescent="0.25">
      <c r="A14" s="8"/>
      <c r="B14" s="14" t="s">
        <v>4</v>
      </c>
      <c r="C14" s="37">
        <v>1</v>
      </c>
      <c r="D14" s="14">
        <f>C14/$C$3</f>
        <v>1.020408163265306E-2</v>
      </c>
      <c r="E14" s="37">
        <v>1</v>
      </c>
      <c r="F14" s="14">
        <f>E14/$E$3</f>
        <v>3.3333333333333333E-2</v>
      </c>
      <c r="G14" s="37">
        <f>C14-E14</f>
        <v>0</v>
      </c>
      <c r="H14" s="14">
        <f>G14/$G$3</f>
        <v>0</v>
      </c>
    </row>
    <row r="15" spans="1:25" ht="15" customHeight="1" x14ac:dyDescent="0.25">
      <c r="A15" s="8"/>
      <c r="B15" s="14" t="s">
        <v>6</v>
      </c>
      <c r="C15" s="37">
        <v>1</v>
      </c>
      <c r="D15" s="14">
        <f>C15/$C$3</f>
        <v>1.020408163265306E-2</v>
      </c>
      <c r="E15" s="37"/>
      <c r="F15" s="14">
        <f>E15/$E$3</f>
        <v>0</v>
      </c>
      <c r="G15" s="37">
        <f>C15-E15</f>
        <v>1</v>
      </c>
      <c r="H15" s="14">
        <f>G15/$G$3</f>
        <v>1.4705882352941176E-2</v>
      </c>
    </row>
    <row r="16" spans="1:25" ht="15" customHeight="1" x14ac:dyDescent="0.25">
      <c r="A16" s="8"/>
      <c r="B16" s="14" t="s">
        <v>14</v>
      </c>
      <c r="C16" s="37">
        <v>1</v>
      </c>
      <c r="D16" s="14">
        <f>C16/$C$3</f>
        <v>1.020408163265306E-2</v>
      </c>
      <c r="E16" s="37"/>
      <c r="F16" s="14">
        <f>E16/$E$3</f>
        <v>0</v>
      </c>
      <c r="G16" s="37">
        <f>C16-E16</f>
        <v>1</v>
      </c>
      <c r="H16" s="14">
        <f>G16/$G$3</f>
        <v>1.4705882352941176E-2</v>
      </c>
    </row>
    <row r="17" spans="1:25" ht="15" customHeight="1" x14ac:dyDescent="0.25">
      <c r="A17" s="8"/>
      <c r="B17" s="14" t="s">
        <v>248</v>
      </c>
      <c r="C17" s="37">
        <v>1</v>
      </c>
      <c r="D17" s="14">
        <f>C17/$C$3</f>
        <v>1.020408163265306E-2</v>
      </c>
      <c r="E17" s="37"/>
      <c r="F17" s="14">
        <f>E17/$E$3</f>
        <v>0</v>
      </c>
      <c r="G17" s="37">
        <f>C17-E17</f>
        <v>1</v>
      </c>
      <c r="H17" s="14">
        <f>G17/$G$3</f>
        <v>1.4705882352941176E-2</v>
      </c>
    </row>
    <row r="18" spans="1:25" s="25" customFormat="1" ht="15" customHeight="1" x14ac:dyDescent="0.3">
      <c r="A18" s="8"/>
      <c r="B18" s="14" t="s">
        <v>11</v>
      </c>
      <c r="C18" s="37">
        <v>1</v>
      </c>
      <c r="D18" s="14">
        <f>C18/$C$3</f>
        <v>1.020408163265306E-2</v>
      </c>
      <c r="E18" s="37">
        <v>1</v>
      </c>
      <c r="F18" s="14">
        <f>E18/$E$3</f>
        <v>3.3333333333333333E-2</v>
      </c>
      <c r="G18" s="37">
        <f>C18-E18</f>
        <v>0</v>
      </c>
      <c r="H18" s="14">
        <f>G18/$G$3</f>
        <v>0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spans="1:25" ht="15" customHeight="1" x14ac:dyDescent="0.3">
      <c r="A19" s="8"/>
      <c r="B19" s="26" t="s">
        <v>71</v>
      </c>
      <c r="C19" s="46">
        <v>112</v>
      </c>
      <c r="D19" s="26">
        <f t="shared" ref="D19" si="2">C19/$C$19</f>
        <v>1</v>
      </c>
      <c r="E19" s="46">
        <v>46</v>
      </c>
      <c r="F19" s="26">
        <f>E19/E19</f>
        <v>1</v>
      </c>
      <c r="G19" s="46">
        <f t="shared" ref="G19:G37" si="3">C19-E19</f>
        <v>66</v>
      </c>
      <c r="H19" s="26">
        <f>G19/G19</f>
        <v>1</v>
      </c>
    </row>
    <row r="20" spans="1:25" ht="15" customHeight="1" x14ac:dyDescent="0.25">
      <c r="A20" s="8"/>
      <c r="B20" s="6" t="s">
        <v>75</v>
      </c>
      <c r="C20" s="47">
        <v>31</v>
      </c>
      <c r="D20" s="6">
        <f>C20/$C$19</f>
        <v>0.2767857142857143</v>
      </c>
      <c r="E20" s="47">
        <v>15</v>
      </c>
      <c r="F20" s="6">
        <f>E20/$E$19</f>
        <v>0.32608695652173914</v>
      </c>
      <c r="G20" s="47">
        <f>C20-E20</f>
        <v>16</v>
      </c>
      <c r="H20" s="6">
        <f>G20/$G$19</f>
        <v>0.24242424242424243</v>
      </c>
    </row>
    <row r="21" spans="1:25" ht="15" customHeight="1" x14ac:dyDescent="0.25">
      <c r="A21" s="8"/>
      <c r="B21" s="6" t="s">
        <v>74</v>
      </c>
      <c r="C21" s="47">
        <v>14</v>
      </c>
      <c r="D21" s="6">
        <f>C21/$C$19</f>
        <v>0.125</v>
      </c>
      <c r="E21" s="47">
        <v>8</v>
      </c>
      <c r="F21" s="6">
        <f>E21/$E$19</f>
        <v>0.17391304347826086</v>
      </c>
      <c r="G21" s="47">
        <f>C21-E21</f>
        <v>6</v>
      </c>
      <c r="H21" s="6">
        <f>G21/$G$19</f>
        <v>9.0909090909090912E-2</v>
      </c>
    </row>
    <row r="22" spans="1:25" ht="15" customHeight="1" x14ac:dyDescent="0.25">
      <c r="A22" s="8"/>
      <c r="B22" s="6" t="s">
        <v>81</v>
      </c>
      <c r="C22" s="47">
        <v>10</v>
      </c>
      <c r="D22" s="6">
        <f>C22/$C$19</f>
        <v>8.9285714285714288E-2</v>
      </c>
      <c r="E22" s="47">
        <v>2</v>
      </c>
      <c r="F22" s="6">
        <f>E22/$E$19</f>
        <v>4.3478260869565216E-2</v>
      </c>
      <c r="G22" s="47">
        <f>C22-E22</f>
        <v>8</v>
      </c>
      <c r="H22" s="6">
        <f>G22/$G$19</f>
        <v>0.12121212121212122</v>
      </c>
    </row>
    <row r="23" spans="1:25" ht="15" customHeight="1" x14ac:dyDescent="0.25">
      <c r="A23" s="8"/>
      <c r="B23" s="6" t="s">
        <v>276</v>
      </c>
      <c r="C23" s="47">
        <v>9</v>
      </c>
      <c r="D23" s="6">
        <f>C23/$C$19</f>
        <v>8.0357142857142863E-2</v>
      </c>
      <c r="E23" s="47"/>
      <c r="F23" s="6">
        <f>E23/$E$19</f>
        <v>0</v>
      </c>
      <c r="G23" s="47">
        <f>C23-E23</f>
        <v>9</v>
      </c>
      <c r="H23" s="6">
        <f>G23/$G$19</f>
        <v>0.13636363636363635</v>
      </c>
    </row>
    <row r="24" spans="1:25" ht="15" customHeight="1" x14ac:dyDescent="0.25">
      <c r="A24" s="8"/>
      <c r="B24" s="6" t="s">
        <v>76</v>
      </c>
      <c r="C24" s="47">
        <v>6</v>
      </c>
      <c r="D24" s="6">
        <f>C24/$C$19</f>
        <v>5.3571428571428568E-2</v>
      </c>
      <c r="E24" s="47">
        <v>4</v>
      </c>
      <c r="F24" s="6">
        <f>E24/$E$19</f>
        <v>8.6956521739130432E-2</v>
      </c>
      <c r="G24" s="47">
        <f>C24-E24</f>
        <v>2</v>
      </c>
      <c r="H24" s="6">
        <f>G24/$G$19</f>
        <v>3.0303030303030304E-2</v>
      </c>
    </row>
    <row r="25" spans="1:25" ht="15" customHeight="1" x14ac:dyDescent="0.25">
      <c r="A25" s="8"/>
      <c r="B25" s="6" t="s">
        <v>83</v>
      </c>
      <c r="C25" s="47">
        <v>6</v>
      </c>
      <c r="D25" s="6">
        <f>C25/$C$19</f>
        <v>5.3571428571428568E-2</v>
      </c>
      <c r="E25" s="47">
        <v>2</v>
      </c>
      <c r="F25" s="6">
        <f>E25/$E$19</f>
        <v>4.3478260869565216E-2</v>
      </c>
      <c r="G25" s="47">
        <f>C25-E25</f>
        <v>4</v>
      </c>
      <c r="H25" s="6">
        <f>G25/$G$19</f>
        <v>6.0606060606060608E-2</v>
      </c>
    </row>
    <row r="26" spans="1:25" ht="15" customHeight="1" x14ac:dyDescent="0.25">
      <c r="A26" s="8"/>
      <c r="B26" s="6" t="s">
        <v>240</v>
      </c>
      <c r="C26" s="47">
        <v>6</v>
      </c>
      <c r="D26" s="6">
        <f>C26/$C$19</f>
        <v>5.3571428571428568E-2</v>
      </c>
      <c r="E26" s="47"/>
      <c r="F26" s="6">
        <f>E26/$E$19</f>
        <v>0</v>
      </c>
      <c r="G26" s="47">
        <f>C26-E26</f>
        <v>6</v>
      </c>
      <c r="H26" s="6">
        <f>G26/$G$19</f>
        <v>9.0909090909090912E-2</v>
      </c>
    </row>
    <row r="27" spans="1:25" ht="15" customHeight="1" x14ac:dyDescent="0.25">
      <c r="A27" s="8"/>
      <c r="B27" s="6" t="s">
        <v>73</v>
      </c>
      <c r="C27" s="47">
        <v>5</v>
      </c>
      <c r="D27" s="6">
        <f>C27/$C$19</f>
        <v>4.4642857142857144E-2</v>
      </c>
      <c r="E27" s="47">
        <v>3</v>
      </c>
      <c r="F27" s="6">
        <f>E27/$E$19</f>
        <v>6.5217391304347824E-2</v>
      </c>
      <c r="G27" s="47">
        <f>C27-E27</f>
        <v>2</v>
      </c>
      <c r="H27" s="6">
        <f>G27/$G$19</f>
        <v>3.0303030303030304E-2</v>
      </c>
    </row>
    <row r="28" spans="1:25" ht="15" customHeight="1" x14ac:dyDescent="0.25">
      <c r="A28" s="8"/>
      <c r="B28" s="6" t="s">
        <v>77</v>
      </c>
      <c r="C28" s="47">
        <v>5</v>
      </c>
      <c r="D28" s="6">
        <f>C28/$C$19</f>
        <v>4.4642857142857144E-2</v>
      </c>
      <c r="E28" s="47">
        <v>4</v>
      </c>
      <c r="F28" s="6">
        <f>E28/$E$19</f>
        <v>8.6956521739130432E-2</v>
      </c>
      <c r="G28" s="47">
        <f>C28-E28</f>
        <v>1</v>
      </c>
      <c r="H28" s="6">
        <f>G28/$G$19</f>
        <v>1.5151515151515152E-2</v>
      </c>
    </row>
    <row r="29" spans="1:25" ht="15" customHeight="1" x14ac:dyDescent="0.25">
      <c r="A29" s="8"/>
      <c r="B29" s="6" t="s">
        <v>78</v>
      </c>
      <c r="C29" s="47">
        <v>4</v>
      </c>
      <c r="D29" s="6">
        <f>C29/$C$19</f>
        <v>3.5714285714285712E-2</v>
      </c>
      <c r="E29" s="47">
        <v>4</v>
      </c>
      <c r="F29" s="6">
        <f>E29/$E$19</f>
        <v>8.6956521739130432E-2</v>
      </c>
      <c r="G29" s="47">
        <f>C29-E29</f>
        <v>0</v>
      </c>
      <c r="H29" s="6">
        <f>G29/$G$19</f>
        <v>0</v>
      </c>
    </row>
    <row r="30" spans="1:25" ht="15" customHeight="1" x14ac:dyDescent="0.25">
      <c r="A30" s="8"/>
      <c r="B30" s="6" t="s">
        <v>79</v>
      </c>
      <c r="C30" s="47">
        <v>4</v>
      </c>
      <c r="D30" s="6">
        <f>C30/$C$19</f>
        <v>3.5714285714285712E-2</v>
      </c>
      <c r="E30" s="47">
        <v>2</v>
      </c>
      <c r="F30" s="6">
        <f>E30/$E$19</f>
        <v>4.3478260869565216E-2</v>
      </c>
      <c r="G30" s="47">
        <f>C30-E30</f>
        <v>2</v>
      </c>
      <c r="H30" s="6">
        <f>G30/$G$19</f>
        <v>3.0303030303030304E-2</v>
      </c>
    </row>
    <row r="31" spans="1:25" ht="15" customHeight="1" x14ac:dyDescent="0.25">
      <c r="A31" s="8"/>
      <c r="B31" s="6" t="s">
        <v>72</v>
      </c>
      <c r="C31" s="47">
        <v>3</v>
      </c>
      <c r="D31" s="6">
        <f>C31/$C$19</f>
        <v>2.6785714285714284E-2</v>
      </c>
      <c r="E31" s="47">
        <v>1</v>
      </c>
      <c r="F31" s="6">
        <f>E31/$E$19</f>
        <v>2.1739130434782608E-2</v>
      </c>
      <c r="G31" s="47">
        <f>C31-E31</f>
        <v>2</v>
      </c>
      <c r="H31" s="6">
        <f>G31/$G$19</f>
        <v>3.0303030303030304E-2</v>
      </c>
    </row>
    <row r="32" spans="1:25" s="25" customFormat="1" ht="15" customHeight="1" x14ac:dyDescent="0.3">
      <c r="A32" s="8"/>
      <c r="B32" s="6" t="s">
        <v>82</v>
      </c>
      <c r="C32" s="47">
        <v>3</v>
      </c>
      <c r="D32" s="6">
        <f>C32/$C$19</f>
        <v>2.6785714285714284E-2</v>
      </c>
      <c r="E32" s="47"/>
      <c r="F32" s="6">
        <f>E32/$E$19</f>
        <v>0</v>
      </c>
      <c r="G32" s="47">
        <f>C32-E32</f>
        <v>3</v>
      </c>
      <c r="H32" s="6">
        <f>G32/$G$19</f>
        <v>4.5454545454545456E-2</v>
      </c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8" ht="15" customHeight="1" x14ac:dyDescent="0.25">
      <c r="A33" s="8"/>
      <c r="B33" s="6" t="s">
        <v>84</v>
      </c>
      <c r="C33" s="47">
        <v>2</v>
      </c>
      <c r="D33" s="6">
        <f>C33/$C$19</f>
        <v>1.7857142857142856E-2</v>
      </c>
      <c r="E33" s="47"/>
      <c r="F33" s="6">
        <f>E33/$E$19</f>
        <v>0</v>
      </c>
      <c r="G33" s="47">
        <f>C33-E33</f>
        <v>2</v>
      </c>
      <c r="H33" s="6">
        <f>G33/$G$19</f>
        <v>3.0303030303030304E-2</v>
      </c>
    </row>
    <row r="34" spans="1:8" ht="15" customHeight="1" x14ac:dyDescent="0.25">
      <c r="A34" s="8"/>
      <c r="B34" s="6" t="s">
        <v>85</v>
      </c>
      <c r="C34" s="47">
        <v>2</v>
      </c>
      <c r="D34" s="6">
        <f>C34/$C$19</f>
        <v>1.7857142857142856E-2</v>
      </c>
      <c r="E34" s="47"/>
      <c r="F34" s="6">
        <f>E34/$E$19</f>
        <v>0</v>
      </c>
      <c r="G34" s="47">
        <f>C34-E34</f>
        <v>2</v>
      </c>
      <c r="H34" s="6">
        <f>G34/$G$19</f>
        <v>3.0303030303030304E-2</v>
      </c>
    </row>
    <row r="35" spans="1:8" ht="15" customHeight="1" x14ac:dyDescent="0.25">
      <c r="A35" s="8"/>
      <c r="B35" s="6" t="s">
        <v>80</v>
      </c>
      <c r="C35" s="47">
        <v>1</v>
      </c>
      <c r="D35" s="6">
        <f>C35/$C$19</f>
        <v>8.9285714285714281E-3</v>
      </c>
      <c r="E35" s="47">
        <v>1</v>
      </c>
      <c r="F35" s="6">
        <f>E35/$E$19</f>
        <v>2.1739130434782608E-2</v>
      </c>
      <c r="G35" s="47">
        <f>C35-E35</f>
        <v>0</v>
      </c>
      <c r="H35" s="6">
        <f>G35/$G$19</f>
        <v>0</v>
      </c>
    </row>
    <row r="36" spans="1:8" ht="15" customHeight="1" x14ac:dyDescent="0.25">
      <c r="A36" s="8"/>
      <c r="B36" s="6" t="s">
        <v>275</v>
      </c>
      <c r="C36" s="47">
        <v>1</v>
      </c>
      <c r="D36" s="6">
        <f>C36/$C$19</f>
        <v>8.9285714285714281E-3</v>
      </c>
      <c r="E36" s="47"/>
      <c r="F36" s="6">
        <f>E36/$E$19</f>
        <v>0</v>
      </c>
      <c r="G36" s="47">
        <f>C36-E36</f>
        <v>1</v>
      </c>
      <c r="H36" s="6">
        <f>G36/$G$19</f>
        <v>1.5151515151515152E-2</v>
      </c>
    </row>
    <row r="37" spans="1:8" ht="15" customHeight="1" x14ac:dyDescent="0.3">
      <c r="A37" s="8"/>
      <c r="B37" s="27" t="s">
        <v>86</v>
      </c>
      <c r="C37" s="48">
        <v>161</v>
      </c>
      <c r="D37" s="27">
        <f t="shared" ref="D37" si="4">C37/$C$37</f>
        <v>1</v>
      </c>
      <c r="E37" s="48">
        <v>42</v>
      </c>
      <c r="F37" s="27">
        <f>E37/E37</f>
        <v>1</v>
      </c>
      <c r="G37" s="48">
        <f t="shared" si="3"/>
        <v>119</v>
      </c>
      <c r="H37" s="27">
        <f>G37/G37</f>
        <v>1</v>
      </c>
    </row>
    <row r="38" spans="1:8" ht="15" customHeight="1" x14ac:dyDescent="0.25">
      <c r="A38" s="8"/>
      <c r="B38" s="16" t="s">
        <v>97</v>
      </c>
      <c r="C38" s="49">
        <v>24</v>
      </c>
      <c r="D38" s="16">
        <f>C38/$C$37</f>
        <v>0.14906832298136646</v>
      </c>
      <c r="E38" s="49">
        <v>6</v>
      </c>
      <c r="F38" s="16">
        <f>E38/$E$37</f>
        <v>0.14285714285714285</v>
      </c>
      <c r="G38" s="49">
        <f>C38-E38</f>
        <v>18</v>
      </c>
      <c r="H38" s="16">
        <f>G38/$G$37</f>
        <v>0.15126050420168066</v>
      </c>
    </row>
    <row r="39" spans="1:8" ht="15" customHeight="1" x14ac:dyDescent="0.25">
      <c r="A39" s="8"/>
      <c r="B39" s="16" t="s">
        <v>93</v>
      </c>
      <c r="C39" s="49">
        <v>19</v>
      </c>
      <c r="D39" s="16">
        <f>C39/$C$37</f>
        <v>0.11801242236024845</v>
      </c>
      <c r="E39" s="49">
        <v>8</v>
      </c>
      <c r="F39" s="16">
        <f>E39/$E$37</f>
        <v>0.19047619047619047</v>
      </c>
      <c r="G39" s="49">
        <f>C39-E39</f>
        <v>11</v>
      </c>
      <c r="H39" s="16">
        <f>G39/$G$37</f>
        <v>9.2436974789915971E-2</v>
      </c>
    </row>
    <row r="40" spans="1:8" ht="15" customHeight="1" x14ac:dyDescent="0.25">
      <c r="A40" s="8"/>
      <c r="B40" s="16" t="s">
        <v>98</v>
      </c>
      <c r="C40" s="49">
        <v>18</v>
      </c>
      <c r="D40" s="16">
        <f>C40/$C$37</f>
        <v>0.11180124223602485</v>
      </c>
      <c r="E40" s="49">
        <v>2</v>
      </c>
      <c r="F40" s="16">
        <f>E40/$E$37</f>
        <v>4.7619047619047616E-2</v>
      </c>
      <c r="G40" s="49">
        <f>C40-E40</f>
        <v>16</v>
      </c>
      <c r="H40" s="16">
        <f>G40/$G$37</f>
        <v>0.13445378151260504</v>
      </c>
    </row>
    <row r="41" spans="1:8" ht="15" customHeight="1" x14ac:dyDescent="0.25">
      <c r="A41" s="8"/>
      <c r="B41" s="16" t="s">
        <v>95</v>
      </c>
      <c r="C41" s="49">
        <v>12</v>
      </c>
      <c r="D41" s="16">
        <f>C41/$C$37</f>
        <v>7.4534161490683232E-2</v>
      </c>
      <c r="E41" s="49">
        <v>3</v>
      </c>
      <c r="F41" s="16">
        <f>E41/$E$37</f>
        <v>7.1428571428571425E-2</v>
      </c>
      <c r="G41" s="49">
        <f>C41-E41</f>
        <v>9</v>
      </c>
      <c r="H41" s="16">
        <f>G41/$G$37</f>
        <v>7.5630252100840331E-2</v>
      </c>
    </row>
    <row r="42" spans="1:8" ht="15" customHeight="1" x14ac:dyDescent="0.25">
      <c r="A42" s="8"/>
      <c r="B42" s="16" t="s">
        <v>89</v>
      </c>
      <c r="C42" s="49">
        <v>8</v>
      </c>
      <c r="D42" s="16">
        <f>C42/$C$37</f>
        <v>4.9689440993788817E-2</v>
      </c>
      <c r="E42" s="49">
        <v>2</v>
      </c>
      <c r="F42" s="16">
        <f>E42/$E$37</f>
        <v>4.7619047619047616E-2</v>
      </c>
      <c r="G42" s="49">
        <f>C42-E42</f>
        <v>6</v>
      </c>
      <c r="H42" s="16">
        <f>G42/$G$37</f>
        <v>5.0420168067226892E-2</v>
      </c>
    </row>
    <row r="43" spans="1:8" ht="15" customHeight="1" x14ac:dyDescent="0.25">
      <c r="A43" s="8"/>
      <c r="B43" s="16" t="s">
        <v>88</v>
      </c>
      <c r="C43" s="49">
        <v>7</v>
      </c>
      <c r="D43" s="16">
        <f>C43/$C$37</f>
        <v>4.3478260869565216E-2</v>
      </c>
      <c r="E43" s="49">
        <v>2</v>
      </c>
      <c r="F43" s="16">
        <f>E43/$E$37</f>
        <v>4.7619047619047616E-2</v>
      </c>
      <c r="G43" s="49">
        <f>C43-E43</f>
        <v>5</v>
      </c>
      <c r="H43" s="16">
        <f>G43/$G$37</f>
        <v>4.2016806722689079E-2</v>
      </c>
    </row>
    <row r="44" spans="1:8" ht="15" customHeight="1" x14ac:dyDescent="0.25">
      <c r="A44" s="8"/>
      <c r="B44" s="16" t="s">
        <v>0</v>
      </c>
      <c r="C44" s="49">
        <v>7</v>
      </c>
      <c r="D44" s="16">
        <f>C44/$C$37</f>
        <v>4.3478260869565216E-2</v>
      </c>
      <c r="E44" s="49">
        <v>2</v>
      </c>
      <c r="F44" s="16">
        <f>E44/$E$37</f>
        <v>4.7619047619047616E-2</v>
      </c>
      <c r="G44" s="49">
        <f>C44-E44</f>
        <v>5</v>
      </c>
      <c r="H44" s="16">
        <f>G44/$G$37</f>
        <v>4.2016806722689079E-2</v>
      </c>
    </row>
    <row r="45" spans="1:8" ht="15" customHeight="1" x14ac:dyDescent="0.25">
      <c r="A45" s="8"/>
      <c r="B45" s="16" t="s">
        <v>104</v>
      </c>
      <c r="C45" s="49">
        <v>7</v>
      </c>
      <c r="D45" s="16">
        <f>C45/$C$37</f>
        <v>4.3478260869565216E-2</v>
      </c>
      <c r="E45" s="49"/>
      <c r="F45" s="16">
        <f>E45/$E$37</f>
        <v>0</v>
      </c>
      <c r="G45" s="49">
        <f>C45-E45</f>
        <v>7</v>
      </c>
      <c r="H45" s="16">
        <f>G45/$G$37</f>
        <v>5.8823529411764705E-2</v>
      </c>
    </row>
    <row r="46" spans="1:8" ht="15" customHeight="1" x14ac:dyDescent="0.25">
      <c r="A46" s="8"/>
      <c r="B46" s="16" t="s">
        <v>94</v>
      </c>
      <c r="C46" s="49">
        <v>7</v>
      </c>
      <c r="D46" s="16">
        <f>C46/$C$37</f>
        <v>4.3478260869565216E-2</v>
      </c>
      <c r="E46" s="49">
        <v>2</v>
      </c>
      <c r="F46" s="16">
        <f>E46/$E$37</f>
        <v>4.7619047619047616E-2</v>
      </c>
      <c r="G46" s="49">
        <f>C46-E46</f>
        <v>5</v>
      </c>
      <c r="H46" s="16">
        <f>G46/$G$37</f>
        <v>4.2016806722689079E-2</v>
      </c>
    </row>
    <row r="47" spans="1:8" ht="15" customHeight="1" x14ac:dyDescent="0.25">
      <c r="A47" s="8"/>
      <c r="B47" s="16" t="s">
        <v>87</v>
      </c>
      <c r="C47" s="49">
        <v>6</v>
      </c>
      <c r="D47" s="16">
        <f>C47/$C$37</f>
        <v>3.7267080745341616E-2</v>
      </c>
      <c r="E47" s="49">
        <v>1</v>
      </c>
      <c r="F47" s="16">
        <f>E47/$E$37</f>
        <v>2.3809523809523808E-2</v>
      </c>
      <c r="G47" s="49">
        <f>C47-E47</f>
        <v>5</v>
      </c>
      <c r="H47" s="16">
        <f>G47/$G$37</f>
        <v>4.2016806722689079E-2</v>
      </c>
    </row>
    <row r="48" spans="1:8" ht="15" customHeight="1" x14ac:dyDescent="0.25">
      <c r="A48" s="8"/>
      <c r="B48" s="16" t="s">
        <v>96</v>
      </c>
      <c r="C48" s="49">
        <v>6</v>
      </c>
      <c r="D48" s="16">
        <f>C48/$C$37</f>
        <v>3.7267080745341616E-2</v>
      </c>
      <c r="E48" s="49">
        <v>2</v>
      </c>
      <c r="F48" s="16">
        <f>E48/$E$37</f>
        <v>4.7619047619047616E-2</v>
      </c>
      <c r="G48" s="49">
        <f>C48-E48</f>
        <v>4</v>
      </c>
      <c r="H48" s="16">
        <f>G48/$G$37</f>
        <v>3.3613445378151259E-2</v>
      </c>
    </row>
    <row r="49" spans="1:25" ht="15" customHeight="1" x14ac:dyDescent="0.25">
      <c r="A49" s="8"/>
      <c r="B49" s="16" t="s">
        <v>99</v>
      </c>
      <c r="C49" s="49">
        <v>5</v>
      </c>
      <c r="D49" s="16">
        <f>C49/$C$37</f>
        <v>3.1055900621118012E-2</v>
      </c>
      <c r="E49" s="49">
        <v>1</v>
      </c>
      <c r="F49" s="16">
        <f>E49/$E$37</f>
        <v>2.3809523809523808E-2</v>
      </c>
      <c r="G49" s="49">
        <f>C49-E49</f>
        <v>4</v>
      </c>
      <c r="H49" s="16">
        <f>G49/$G$37</f>
        <v>3.3613445378151259E-2</v>
      </c>
    </row>
    <row r="50" spans="1:25" ht="15" customHeight="1" x14ac:dyDescent="0.25">
      <c r="A50" s="8"/>
      <c r="B50" s="16" t="s">
        <v>127</v>
      </c>
      <c r="C50" s="49">
        <v>5</v>
      </c>
      <c r="D50" s="16">
        <f>C50/$C$37</f>
        <v>3.1055900621118012E-2</v>
      </c>
      <c r="E50" s="49"/>
      <c r="F50" s="16">
        <f>E50/$E$37</f>
        <v>0</v>
      </c>
      <c r="G50" s="49">
        <f>C50-E50</f>
        <v>5</v>
      </c>
      <c r="H50" s="16">
        <f>G50/$G$37</f>
        <v>4.2016806722689079E-2</v>
      </c>
    </row>
    <row r="51" spans="1:25" ht="15" customHeight="1" x14ac:dyDescent="0.25">
      <c r="A51" s="8"/>
      <c r="B51" s="16" t="s">
        <v>108</v>
      </c>
      <c r="C51" s="49">
        <v>4</v>
      </c>
      <c r="D51" s="16">
        <f>C51/$C$37</f>
        <v>2.4844720496894408E-2</v>
      </c>
      <c r="E51" s="49"/>
      <c r="F51" s="16">
        <f>E51/$E$37</f>
        <v>0</v>
      </c>
      <c r="G51" s="49">
        <f>C51-E51</f>
        <v>4</v>
      </c>
      <c r="H51" s="16">
        <f>G51/$G$37</f>
        <v>3.3613445378151259E-2</v>
      </c>
    </row>
    <row r="52" spans="1:25" ht="15" customHeight="1" x14ac:dyDescent="0.25">
      <c r="A52" s="8"/>
      <c r="B52" s="16" t="s">
        <v>106</v>
      </c>
      <c r="C52" s="49">
        <v>4</v>
      </c>
      <c r="D52" s="16">
        <f>C52/$C$37</f>
        <v>2.4844720496894408E-2</v>
      </c>
      <c r="E52" s="49"/>
      <c r="F52" s="16">
        <f>E52/$E$37</f>
        <v>0</v>
      </c>
      <c r="G52" s="49">
        <f>C52-E52</f>
        <v>4</v>
      </c>
      <c r="H52" s="16">
        <f>G52/$G$37</f>
        <v>3.3613445378151259E-2</v>
      </c>
    </row>
    <row r="53" spans="1:25" ht="15" customHeight="1" x14ac:dyDescent="0.25">
      <c r="A53" s="8"/>
      <c r="B53" s="16" t="s">
        <v>90</v>
      </c>
      <c r="C53" s="49">
        <v>3</v>
      </c>
      <c r="D53" s="16">
        <f>C53/$C$37</f>
        <v>1.8633540372670808E-2</v>
      </c>
      <c r="E53" s="49">
        <v>1</v>
      </c>
      <c r="F53" s="16">
        <f>E53/$E$37</f>
        <v>2.3809523809523808E-2</v>
      </c>
      <c r="G53" s="49">
        <f>C53-E53</f>
        <v>2</v>
      </c>
      <c r="H53" s="16">
        <f>G53/$G$37</f>
        <v>1.680672268907563E-2</v>
      </c>
    </row>
    <row r="54" spans="1:25" ht="15" customHeight="1" x14ac:dyDescent="0.25">
      <c r="A54" s="8"/>
      <c r="B54" s="16" t="s">
        <v>100</v>
      </c>
      <c r="C54" s="49">
        <v>3</v>
      </c>
      <c r="D54" s="16">
        <f>C54/$C$37</f>
        <v>1.8633540372670808E-2</v>
      </c>
      <c r="E54" s="49">
        <v>2</v>
      </c>
      <c r="F54" s="16">
        <f>E54/$E$37</f>
        <v>4.7619047619047616E-2</v>
      </c>
      <c r="G54" s="49">
        <f>C54-E54</f>
        <v>1</v>
      </c>
      <c r="H54" s="16">
        <f>G54/$G$37</f>
        <v>8.4033613445378148E-3</v>
      </c>
    </row>
    <row r="55" spans="1:25" ht="15" customHeight="1" x14ac:dyDescent="0.25">
      <c r="A55" s="8"/>
      <c r="B55" s="16" t="s">
        <v>101</v>
      </c>
      <c r="C55" s="49">
        <v>3</v>
      </c>
      <c r="D55" s="16">
        <f>C55/$C$37</f>
        <v>1.8633540372670808E-2</v>
      </c>
      <c r="E55" s="49">
        <v>3</v>
      </c>
      <c r="F55" s="16">
        <f>E55/$E$37</f>
        <v>7.1428571428571425E-2</v>
      </c>
      <c r="G55" s="49">
        <f>C55-E55</f>
        <v>0</v>
      </c>
      <c r="H55" s="16">
        <f>G55/$G$37</f>
        <v>0</v>
      </c>
    </row>
    <row r="56" spans="1:25" ht="15" customHeight="1" x14ac:dyDescent="0.25">
      <c r="A56" s="8"/>
      <c r="B56" s="16" t="s">
        <v>92</v>
      </c>
      <c r="C56" s="49">
        <v>3</v>
      </c>
      <c r="D56" s="16">
        <f>C56/$C$37</f>
        <v>1.8633540372670808E-2</v>
      </c>
      <c r="E56" s="49">
        <v>1</v>
      </c>
      <c r="F56" s="16">
        <f>E56/$E$37</f>
        <v>2.3809523809523808E-2</v>
      </c>
      <c r="G56" s="49">
        <f>C56-E56</f>
        <v>2</v>
      </c>
      <c r="H56" s="16">
        <f>G56/$G$37</f>
        <v>1.680672268907563E-2</v>
      </c>
    </row>
    <row r="57" spans="1:25" s="25" customFormat="1" ht="15" customHeight="1" x14ac:dyDescent="0.3">
      <c r="A57" s="8"/>
      <c r="B57" s="16" t="s">
        <v>91</v>
      </c>
      <c r="C57" s="49">
        <v>2</v>
      </c>
      <c r="D57" s="16">
        <f>C57/$C$37</f>
        <v>1.2422360248447204E-2</v>
      </c>
      <c r="E57" s="49">
        <v>2</v>
      </c>
      <c r="F57" s="16">
        <f>E57/$E$37</f>
        <v>4.7619047619047616E-2</v>
      </c>
      <c r="G57" s="49">
        <f>C57-E57</f>
        <v>0</v>
      </c>
      <c r="H57" s="16">
        <f>G57/$G$37</f>
        <v>0</v>
      </c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</row>
    <row r="58" spans="1:25" ht="15" customHeight="1" x14ac:dyDescent="0.25">
      <c r="A58" s="8"/>
      <c r="B58" s="16" t="s">
        <v>107</v>
      </c>
      <c r="C58" s="49">
        <v>2</v>
      </c>
      <c r="D58" s="16">
        <f>C58/$C$37</f>
        <v>1.2422360248447204E-2</v>
      </c>
      <c r="E58" s="49">
        <v>1</v>
      </c>
      <c r="F58" s="16">
        <f>E58/$E$37</f>
        <v>2.3809523809523808E-2</v>
      </c>
      <c r="G58" s="49">
        <f>C58-E58</f>
        <v>1</v>
      </c>
      <c r="H58" s="16">
        <f>G58/$G$37</f>
        <v>8.4033613445378148E-3</v>
      </c>
    </row>
    <row r="59" spans="1:25" ht="15" customHeight="1" x14ac:dyDescent="0.25">
      <c r="A59" s="8"/>
      <c r="B59" s="16" t="s">
        <v>105</v>
      </c>
      <c r="C59" s="49">
        <v>2</v>
      </c>
      <c r="D59" s="16">
        <f>C59/$C$37</f>
        <v>1.2422360248447204E-2</v>
      </c>
      <c r="E59" s="49">
        <v>1</v>
      </c>
      <c r="F59" s="16">
        <f>E59/$E$37</f>
        <v>2.3809523809523808E-2</v>
      </c>
      <c r="G59" s="49">
        <f>C59-E59</f>
        <v>1</v>
      </c>
      <c r="H59" s="16">
        <f>G59/$G$37</f>
        <v>8.4033613445378148E-3</v>
      </c>
    </row>
    <row r="60" spans="1:25" ht="15" customHeight="1" x14ac:dyDescent="0.25">
      <c r="A60" s="8"/>
      <c r="B60" s="16" t="s">
        <v>256</v>
      </c>
      <c r="C60" s="49">
        <v>1</v>
      </c>
      <c r="D60" s="16">
        <f>C60/$C$37</f>
        <v>6.2111801242236021E-3</v>
      </c>
      <c r="E60" s="49"/>
      <c r="F60" s="16">
        <f>E60/$E$37</f>
        <v>0</v>
      </c>
      <c r="G60" s="49">
        <f>C60-E60</f>
        <v>1</v>
      </c>
      <c r="H60" s="16">
        <f>G60/$G$37</f>
        <v>8.4033613445378148E-3</v>
      </c>
    </row>
    <row r="61" spans="1:25" ht="15" customHeight="1" x14ac:dyDescent="0.25">
      <c r="A61" s="8"/>
      <c r="B61" s="16" t="s">
        <v>103</v>
      </c>
      <c r="C61" s="49">
        <v>1</v>
      </c>
      <c r="D61" s="16">
        <f>C61/$C$37</f>
        <v>6.2111801242236021E-3</v>
      </c>
      <c r="E61" s="49"/>
      <c r="F61" s="16">
        <f>E61/$E$37</f>
        <v>0</v>
      </c>
      <c r="G61" s="49">
        <f>C61-E61</f>
        <v>1</v>
      </c>
      <c r="H61" s="16">
        <f>G61/$G$37</f>
        <v>8.4033613445378148E-3</v>
      </c>
    </row>
    <row r="62" spans="1:25" ht="15" customHeight="1" x14ac:dyDescent="0.25">
      <c r="A62" s="8"/>
      <c r="B62" s="16" t="s">
        <v>255</v>
      </c>
      <c r="C62" s="49">
        <v>1</v>
      </c>
      <c r="D62" s="16">
        <f>C62/$C$37</f>
        <v>6.2111801242236021E-3</v>
      </c>
      <c r="E62" s="49"/>
      <c r="F62" s="16">
        <f>E62/$E$37</f>
        <v>0</v>
      </c>
      <c r="G62" s="49">
        <f>C62-E62</f>
        <v>1</v>
      </c>
      <c r="H62" s="16">
        <f>G62/$G$37</f>
        <v>8.4033613445378148E-3</v>
      </c>
    </row>
    <row r="63" spans="1:25" ht="15" customHeight="1" x14ac:dyDescent="0.25">
      <c r="A63" s="8"/>
      <c r="B63" s="16" t="s">
        <v>102</v>
      </c>
      <c r="C63" s="49">
        <v>1</v>
      </c>
      <c r="D63" s="16">
        <f>C63/$C$37</f>
        <v>6.2111801242236021E-3</v>
      </c>
      <c r="E63" s="49"/>
      <c r="F63" s="16">
        <f>E63/$E$37</f>
        <v>0</v>
      </c>
      <c r="G63" s="49">
        <f>C63-E63</f>
        <v>1</v>
      </c>
      <c r="H63" s="16">
        <f>G63/$G$37</f>
        <v>8.4033613445378148E-3</v>
      </c>
    </row>
    <row r="64" spans="1:25" ht="15" customHeight="1" x14ac:dyDescent="0.3">
      <c r="A64" s="8"/>
      <c r="B64" s="28" t="s">
        <v>109</v>
      </c>
      <c r="C64" s="50">
        <v>164</v>
      </c>
      <c r="D64" s="28">
        <f t="shared" ref="D64:D83" si="5">C64/$C$64</f>
        <v>1</v>
      </c>
      <c r="E64" s="50">
        <v>65</v>
      </c>
      <c r="F64" s="28">
        <f>E64/E64</f>
        <v>1</v>
      </c>
      <c r="G64" s="50">
        <f t="shared" ref="G38:G83" si="6">C64-E64</f>
        <v>99</v>
      </c>
      <c r="H64" s="28">
        <f>G64/G64</f>
        <v>1</v>
      </c>
    </row>
    <row r="65" spans="1:8" ht="15" customHeight="1" x14ac:dyDescent="0.25">
      <c r="A65" s="8"/>
      <c r="B65" s="17" t="s">
        <v>118</v>
      </c>
      <c r="C65" s="51">
        <v>36</v>
      </c>
      <c r="D65" s="17">
        <f>C65/$C$64</f>
        <v>0.21951219512195122</v>
      </c>
      <c r="E65" s="51">
        <v>14</v>
      </c>
      <c r="F65" s="17">
        <f>E65/$E$64</f>
        <v>0.2153846153846154</v>
      </c>
      <c r="G65" s="51">
        <f>C65-E65</f>
        <v>22</v>
      </c>
      <c r="H65" s="17">
        <f>G65/$G$64</f>
        <v>0.22222222222222221</v>
      </c>
    </row>
    <row r="66" spans="1:8" ht="15" customHeight="1" x14ac:dyDescent="0.25">
      <c r="A66" s="8"/>
      <c r="B66" s="17" t="s">
        <v>120</v>
      </c>
      <c r="C66" s="51">
        <v>20</v>
      </c>
      <c r="D66" s="17">
        <f>C66/$C$64</f>
        <v>0.12195121951219512</v>
      </c>
      <c r="E66" s="51">
        <v>2</v>
      </c>
      <c r="F66" s="17">
        <f>E66/$E$64</f>
        <v>3.0769230769230771E-2</v>
      </c>
      <c r="G66" s="51">
        <f>C66-E66</f>
        <v>18</v>
      </c>
      <c r="H66" s="17">
        <f>G66/$G$64</f>
        <v>0.18181818181818182</v>
      </c>
    </row>
    <row r="67" spans="1:8" ht="15" customHeight="1" x14ac:dyDescent="0.25">
      <c r="A67" s="8"/>
      <c r="B67" s="17" t="s">
        <v>113</v>
      </c>
      <c r="C67" s="51">
        <v>19</v>
      </c>
      <c r="D67" s="17">
        <f>C67/$C$64</f>
        <v>0.11585365853658537</v>
      </c>
      <c r="E67" s="51">
        <v>14</v>
      </c>
      <c r="F67" s="17">
        <f>E67/$E$64</f>
        <v>0.2153846153846154</v>
      </c>
      <c r="G67" s="51">
        <f>C67-E67</f>
        <v>5</v>
      </c>
      <c r="H67" s="17">
        <f>G67/$G$64</f>
        <v>5.0505050505050504E-2</v>
      </c>
    </row>
    <row r="68" spans="1:8" ht="15" customHeight="1" x14ac:dyDescent="0.25">
      <c r="A68" s="8"/>
      <c r="B68" s="17" t="s">
        <v>116</v>
      </c>
      <c r="C68" s="51">
        <v>15</v>
      </c>
      <c r="D68" s="17">
        <f>C68/$C$64</f>
        <v>9.1463414634146339E-2</v>
      </c>
      <c r="E68" s="51">
        <v>8</v>
      </c>
      <c r="F68" s="17">
        <f>E68/$E$64</f>
        <v>0.12307692307692308</v>
      </c>
      <c r="G68" s="51">
        <f>C68-E68</f>
        <v>7</v>
      </c>
      <c r="H68" s="17">
        <f>G68/$G$64</f>
        <v>7.0707070707070704E-2</v>
      </c>
    </row>
    <row r="69" spans="1:8" ht="15" customHeight="1" x14ac:dyDescent="0.25">
      <c r="A69" s="8"/>
      <c r="B69" s="17" t="s">
        <v>110</v>
      </c>
      <c r="C69" s="51">
        <v>12</v>
      </c>
      <c r="D69" s="17">
        <f>C69/$C$64</f>
        <v>7.3170731707317069E-2</v>
      </c>
      <c r="E69" s="51">
        <v>3</v>
      </c>
      <c r="F69" s="17">
        <f>E69/$E$64</f>
        <v>4.6153846153846156E-2</v>
      </c>
      <c r="G69" s="51">
        <f>C69-E69</f>
        <v>9</v>
      </c>
      <c r="H69" s="17">
        <f>G69/$G$64</f>
        <v>9.0909090909090912E-2</v>
      </c>
    </row>
    <row r="70" spans="1:8" ht="15" customHeight="1" x14ac:dyDescent="0.25">
      <c r="A70" s="8"/>
      <c r="B70" s="17" t="s">
        <v>114</v>
      </c>
      <c r="C70" s="51">
        <v>12</v>
      </c>
      <c r="D70" s="17">
        <f>C70/$C$64</f>
        <v>7.3170731707317069E-2</v>
      </c>
      <c r="E70" s="51">
        <v>7</v>
      </c>
      <c r="F70" s="17">
        <f>E70/$E$64</f>
        <v>0.1076923076923077</v>
      </c>
      <c r="G70" s="51">
        <f>C70-E70</f>
        <v>5</v>
      </c>
      <c r="H70" s="17">
        <f>G70/$G$64</f>
        <v>5.0505050505050504E-2</v>
      </c>
    </row>
    <row r="71" spans="1:8" ht="15" customHeight="1" x14ac:dyDescent="0.25">
      <c r="A71" s="8"/>
      <c r="B71" s="17" t="s">
        <v>121</v>
      </c>
      <c r="C71" s="51">
        <v>8</v>
      </c>
      <c r="D71" s="17">
        <f>C71/$C$64</f>
        <v>4.878048780487805E-2</v>
      </c>
      <c r="E71" s="51">
        <v>4</v>
      </c>
      <c r="F71" s="17">
        <f>E71/$E$64</f>
        <v>6.1538461538461542E-2</v>
      </c>
      <c r="G71" s="51">
        <f>C71-E71</f>
        <v>4</v>
      </c>
      <c r="H71" s="17">
        <f>G71/$G$64</f>
        <v>4.0404040404040407E-2</v>
      </c>
    </row>
    <row r="72" spans="1:8" ht="15" customHeight="1" x14ac:dyDescent="0.25">
      <c r="A72" s="8"/>
      <c r="B72" s="17" t="s">
        <v>122</v>
      </c>
      <c r="C72" s="51">
        <v>6</v>
      </c>
      <c r="D72" s="17">
        <f>C72/$C$64</f>
        <v>3.6585365853658534E-2</v>
      </c>
      <c r="E72" s="51"/>
      <c r="F72" s="17">
        <f>E72/$E$64</f>
        <v>0</v>
      </c>
      <c r="G72" s="51">
        <f>C72-E72</f>
        <v>6</v>
      </c>
      <c r="H72" s="17">
        <f>G72/$G$64</f>
        <v>6.0606060606060608E-2</v>
      </c>
    </row>
    <row r="73" spans="1:8" ht="15" customHeight="1" x14ac:dyDescent="0.25">
      <c r="A73" s="8"/>
      <c r="B73" s="17" t="s">
        <v>126</v>
      </c>
      <c r="C73" s="51">
        <v>5</v>
      </c>
      <c r="D73" s="17">
        <f>C73/$C$64</f>
        <v>3.048780487804878E-2</v>
      </c>
      <c r="E73" s="51"/>
      <c r="F73" s="17">
        <f>E73/$E$64</f>
        <v>0</v>
      </c>
      <c r="G73" s="51">
        <f>C73-E73</f>
        <v>5</v>
      </c>
      <c r="H73" s="17">
        <f>G73/$G$64</f>
        <v>5.0505050505050504E-2</v>
      </c>
    </row>
    <row r="74" spans="1:8" ht="15" customHeight="1" x14ac:dyDescent="0.25">
      <c r="A74" s="8"/>
      <c r="B74" s="17" t="s">
        <v>111</v>
      </c>
      <c r="C74" s="51">
        <v>5</v>
      </c>
      <c r="D74" s="17">
        <f>C74/$C$64</f>
        <v>3.048780487804878E-2</v>
      </c>
      <c r="E74" s="51">
        <v>2</v>
      </c>
      <c r="F74" s="17">
        <f>E74/$E$64</f>
        <v>3.0769230769230771E-2</v>
      </c>
      <c r="G74" s="51">
        <f>C74-E74</f>
        <v>3</v>
      </c>
      <c r="H74" s="17">
        <f>G74/$G$64</f>
        <v>3.0303030303030304E-2</v>
      </c>
    </row>
    <row r="75" spans="1:8" ht="15" customHeight="1" x14ac:dyDescent="0.25">
      <c r="A75" s="8"/>
      <c r="B75" s="17" t="s">
        <v>112</v>
      </c>
      <c r="C75" s="51">
        <v>5</v>
      </c>
      <c r="D75" s="17">
        <f>C75/$C$64</f>
        <v>3.048780487804878E-2</v>
      </c>
      <c r="E75" s="51">
        <v>3</v>
      </c>
      <c r="F75" s="17">
        <f>E75/$E$64</f>
        <v>4.6153846153846156E-2</v>
      </c>
      <c r="G75" s="51">
        <f>C75-E75</f>
        <v>2</v>
      </c>
      <c r="H75" s="17">
        <f>G75/$G$64</f>
        <v>2.0202020202020204E-2</v>
      </c>
    </row>
    <row r="76" spans="1:8" ht="15" customHeight="1" x14ac:dyDescent="0.25">
      <c r="A76" s="8"/>
      <c r="B76" s="17" t="s">
        <v>123</v>
      </c>
      <c r="C76" s="51">
        <v>5</v>
      </c>
      <c r="D76" s="17">
        <f>C76/$C$64</f>
        <v>3.048780487804878E-2</v>
      </c>
      <c r="E76" s="51"/>
      <c r="F76" s="17">
        <f>E76/$E$64</f>
        <v>0</v>
      </c>
      <c r="G76" s="51">
        <f>C76-E76</f>
        <v>5</v>
      </c>
      <c r="H76" s="17">
        <f>G76/$G$64</f>
        <v>5.0505050505050504E-2</v>
      </c>
    </row>
    <row r="77" spans="1:8" ht="15" customHeight="1" x14ac:dyDescent="0.25">
      <c r="A77" s="8"/>
      <c r="B77" s="17" t="s">
        <v>125</v>
      </c>
      <c r="C77" s="51">
        <v>5</v>
      </c>
      <c r="D77" s="17">
        <f>C77/$C$64</f>
        <v>3.048780487804878E-2</v>
      </c>
      <c r="E77" s="51">
        <v>3</v>
      </c>
      <c r="F77" s="17">
        <f>E77/$E$64</f>
        <v>4.6153846153846156E-2</v>
      </c>
      <c r="G77" s="51">
        <f>C77-E77</f>
        <v>2</v>
      </c>
      <c r="H77" s="17">
        <f>G77/$G$64</f>
        <v>2.0202020202020204E-2</v>
      </c>
    </row>
    <row r="78" spans="1:8" ht="15" customHeight="1" x14ac:dyDescent="0.25">
      <c r="A78" s="8"/>
      <c r="B78" s="17" t="s">
        <v>119</v>
      </c>
      <c r="C78" s="51">
        <v>3</v>
      </c>
      <c r="D78" s="17">
        <f>C78/$C$64</f>
        <v>1.8292682926829267E-2</v>
      </c>
      <c r="E78" s="51">
        <v>2</v>
      </c>
      <c r="F78" s="17">
        <f>E78/$E$64</f>
        <v>3.0769230769230771E-2</v>
      </c>
      <c r="G78" s="51">
        <f>C78-E78</f>
        <v>1</v>
      </c>
      <c r="H78" s="17">
        <f>G78/$G$64</f>
        <v>1.0101010101010102E-2</v>
      </c>
    </row>
    <row r="79" spans="1:8" ht="15" customHeight="1" x14ac:dyDescent="0.25">
      <c r="A79" s="8"/>
      <c r="B79" s="17" t="s">
        <v>257</v>
      </c>
      <c r="C79" s="51">
        <v>2</v>
      </c>
      <c r="D79" s="17">
        <f>C79/$C$64</f>
        <v>1.2195121951219513E-2</v>
      </c>
      <c r="E79" s="51"/>
      <c r="F79" s="17">
        <f>E79/$E$64</f>
        <v>0</v>
      </c>
      <c r="G79" s="51">
        <f>C79-E79</f>
        <v>2</v>
      </c>
      <c r="H79" s="17">
        <f>G79/$G$64</f>
        <v>2.0202020202020204E-2</v>
      </c>
    </row>
    <row r="80" spans="1:8" ht="15" customHeight="1" x14ac:dyDescent="0.25">
      <c r="A80" s="8"/>
      <c r="B80" s="17" t="s">
        <v>128</v>
      </c>
      <c r="C80" s="51">
        <v>2</v>
      </c>
      <c r="D80" s="17">
        <f>C80/$C$64</f>
        <v>1.2195121951219513E-2</v>
      </c>
      <c r="E80" s="51"/>
      <c r="F80" s="17">
        <f>E80/$E$64</f>
        <v>0</v>
      </c>
      <c r="G80" s="51">
        <f>C80-E80</f>
        <v>2</v>
      </c>
      <c r="H80" s="17">
        <f>G80/$G$64</f>
        <v>2.0202020202020204E-2</v>
      </c>
    </row>
    <row r="81" spans="1:25" ht="15" customHeight="1" x14ac:dyDescent="0.25">
      <c r="A81" s="8"/>
      <c r="B81" s="17" t="s">
        <v>115</v>
      </c>
      <c r="C81" s="51">
        <v>2</v>
      </c>
      <c r="D81" s="17">
        <f>C81/$C$64</f>
        <v>1.2195121951219513E-2</v>
      </c>
      <c r="E81" s="51">
        <v>1</v>
      </c>
      <c r="F81" s="17">
        <f>E81/$E$64</f>
        <v>1.5384615384615385E-2</v>
      </c>
      <c r="G81" s="51">
        <f>C81-E81</f>
        <v>1</v>
      </c>
      <c r="H81" s="17">
        <f>G81/$G$64</f>
        <v>1.0101010101010102E-2</v>
      </c>
    </row>
    <row r="82" spans="1:25" ht="15" customHeight="1" x14ac:dyDescent="0.25">
      <c r="A82" s="8"/>
      <c r="B82" s="17" t="s">
        <v>117</v>
      </c>
      <c r="C82" s="51">
        <v>1</v>
      </c>
      <c r="D82" s="17">
        <f>C82/$C$64</f>
        <v>6.0975609756097563E-3</v>
      </c>
      <c r="E82" s="51">
        <v>1</v>
      </c>
      <c r="F82" s="17">
        <f>E82/$E$64</f>
        <v>1.5384615384615385E-2</v>
      </c>
      <c r="G82" s="51">
        <f>C82-E82</f>
        <v>0</v>
      </c>
      <c r="H82" s="17">
        <f>G82/$G$64</f>
        <v>0</v>
      </c>
    </row>
    <row r="83" spans="1:25" ht="15" customHeight="1" x14ac:dyDescent="0.25">
      <c r="A83" s="8"/>
      <c r="B83" s="17" t="s">
        <v>124</v>
      </c>
      <c r="C83" s="51">
        <v>1</v>
      </c>
      <c r="D83" s="17">
        <f>C83/$C$64</f>
        <v>6.0975609756097563E-3</v>
      </c>
      <c r="E83" s="51">
        <v>1</v>
      </c>
      <c r="F83" s="17">
        <f>E83/$E$64</f>
        <v>1.5384615384615385E-2</v>
      </c>
      <c r="G83" s="51">
        <f>C83-E83</f>
        <v>0</v>
      </c>
      <c r="H83" s="17">
        <f>G83/$G$64</f>
        <v>0</v>
      </c>
    </row>
    <row r="84" spans="1:25" ht="15" customHeight="1" x14ac:dyDescent="0.3">
      <c r="A84" s="8"/>
      <c r="B84" s="29" t="s">
        <v>129</v>
      </c>
      <c r="C84" s="52">
        <v>177</v>
      </c>
      <c r="D84" s="29">
        <f t="shared" ref="D84:D104" si="7">C84/$C$84</f>
        <v>1</v>
      </c>
      <c r="E84" s="52">
        <v>52</v>
      </c>
      <c r="F84" s="29">
        <f>E84/E84</f>
        <v>1</v>
      </c>
      <c r="G84" s="52">
        <f t="shared" ref="G84:G105" si="8">C84-E84</f>
        <v>125</v>
      </c>
      <c r="H84" s="29">
        <f>G84/G84</f>
        <v>1</v>
      </c>
    </row>
    <row r="85" spans="1:25" ht="15" customHeight="1" x14ac:dyDescent="0.25">
      <c r="A85" s="8"/>
      <c r="B85" s="18" t="s">
        <v>136</v>
      </c>
      <c r="C85" s="53">
        <v>44</v>
      </c>
      <c r="D85" s="18">
        <f>C85/$C$84</f>
        <v>0.24858757062146894</v>
      </c>
      <c r="E85" s="53">
        <v>18</v>
      </c>
      <c r="F85" s="18">
        <f>E85/$E$84</f>
        <v>0.34615384615384615</v>
      </c>
      <c r="G85" s="53">
        <f>C85-E85</f>
        <v>26</v>
      </c>
      <c r="H85" s="18">
        <f>G85/$G$84</f>
        <v>0.20799999999999999</v>
      </c>
    </row>
    <row r="86" spans="1:25" ht="15" customHeight="1" x14ac:dyDescent="0.25">
      <c r="A86" s="8"/>
      <c r="B86" s="18" t="s">
        <v>135</v>
      </c>
      <c r="C86" s="53">
        <v>19</v>
      </c>
      <c r="D86" s="18">
        <f>C86/$C$84</f>
        <v>0.10734463276836158</v>
      </c>
      <c r="E86" s="53">
        <v>6</v>
      </c>
      <c r="F86" s="18">
        <f>E86/$E$84</f>
        <v>0.11538461538461539</v>
      </c>
      <c r="G86" s="53">
        <f>C86-E86</f>
        <v>13</v>
      </c>
      <c r="H86" s="18">
        <f>G86/$G$84</f>
        <v>0.104</v>
      </c>
    </row>
    <row r="87" spans="1:25" ht="15" customHeight="1" x14ac:dyDescent="0.25">
      <c r="A87" s="8"/>
      <c r="B87" s="18" t="s">
        <v>144</v>
      </c>
      <c r="C87" s="53">
        <v>18</v>
      </c>
      <c r="D87" s="18">
        <f>C87/$C$84</f>
        <v>0.10169491525423729</v>
      </c>
      <c r="E87" s="53"/>
      <c r="F87" s="18">
        <f>E87/$E$84</f>
        <v>0</v>
      </c>
      <c r="G87" s="53">
        <f>C87-E87</f>
        <v>18</v>
      </c>
      <c r="H87" s="18">
        <f>G87/$G$84</f>
        <v>0.14399999999999999</v>
      </c>
    </row>
    <row r="88" spans="1:25" ht="15" customHeight="1" x14ac:dyDescent="0.25">
      <c r="A88" s="8"/>
      <c r="B88" s="18" t="s">
        <v>140</v>
      </c>
      <c r="C88" s="53">
        <v>17</v>
      </c>
      <c r="D88" s="18">
        <f>C88/$C$84</f>
        <v>9.6045197740112997E-2</v>
      </c>
      <c r="E88" s="53">
        <v>3</v>
      </c>
      <c r="F88" s="18">
        <f>E88/$E$84</f>
        <v>5.7692307692307696E-2</v>
      </c>
      <c r="G88" s="53">
        <f>C88-E88</f>
        <v>14</v>
      </c>
      <c r="H88" s="18">
        <f>G88/$G$84</f>
        <v>0.112</v>
      </c>
    </row>
    <row r="89" spans="1:25" ht="15" customHeight="1" x14ac:dyDescent="0.25">
      <c r="A89" s="8"/>
      <c r="B89" s="18" t="s">
        <v>141</v>
      </c>
      <c r="C89" s="53">
        <v>11</v>
      </c>
      <c r="D89" s="18">
        <f>C89/$C$84</f>
        <v>6.2146892655367235E-2</v>
      </c>
      <c r="E89" s="53">
        <v>1</v>
      </c>
      <c r="F89" s="18">
        <f>E89/$E$84</f>
        <v>1.9230769230769232E-2</v>
      </c>
      <c r="G89" s="53">
        <f>C89-E89</f>
        <v>10</v>
      </c>
      <c r="H89" s="18">
        <f>G89/$G$84</f>
        <v>0.08</v>
      </c>
    </row>
    <row r="90" spans="1:25" ht="15" customHeight="1" x14ac:dyDescent="0.25">
      <c r="A90" s="8"/>
      <c r="B90" s="18" t="s">
        <v>146</v>
      </c>
      <c r="C90" s="53">
        <v>8</v>
      </c>
      <c r="D90" s="18">
        <f>C90/$C$84</f>
        <v>4.519774011299435E-2</v>
      </c>
      <c r="E90" s="53">
        <v>2</v>
      </c>
      <c r="F90" s="18">
        <f>E90/$E$84</f>
        <v>3.8461538461538464E-2</v>
      </c>
      <c r="G90" s="53">
        <f>C90-E90</f>
        <v>6</v>
      </c>
      <c r="H90" s="18">
        <f>G90/$G$84</f>
        <v>4.8000000000000001E-2</v>
      </c>
    </row>
    <row r="91" spans="1:25" ht="15" customHeight="1" x14ac:dyDescent="0.25">
      <c r="A91" s="8"/>
      <c r="B91" s="18" t="s">
        <v>241</v>
      </c>
      <c r="C91" s="53">
        <v>8</v>
      </c>
      <c r="D91" s="18">
        <f>C91/$C$84</f>
        <v>4.519774011299435E-2</v>
      </c>
      <c r="E91" s="53">
        <v>3</v>
      </c>
      <c r="F91" s="18">
        <f>E91/$E$84</f>
        <v>5.7692307692307696E-2</v>
      </c>
      <c r="G91" s="53">
        <f>C91-E91</f>
        <v>5</v>
      </c>
      <c r="H91" s="18">
        <f>G91/$G$84</f>
        <v>0.04</v>
      </c>
    </row>
    <row r="92" spans="1:25" ht="15" customHeight="1" x14ac:dyDescent="0.25">
      <c r="A92" s="8"/>
      <c r="B92" s="18" t="s">
        <v>143</v>
      </c>
      <c r="C92" s="53">
        <v>8</v>
      </c>
      <c r="D92" s="18">
        <f>C92/$C$84</f>
        <v>4.519774011299435E-2</v>
      </c>
      <c r="E92" s="53"/>
      <c r="F92" s="18">
        <f>E92/$E$84</f>
        <v>0</v>
      </c>
      <c r="G92" s="53">
        <f>C92-E92</f>
        <v>8</v>
      </c>
      <c r="H92" s="18">
        <f>G92/$G$84</f>
        <v>6.4000000000000001E-2</v>
      </c>
    </row>
    <row r="93" spans="1:25" ht="15" customHeight="1" x14ac:dyDescent="0.25">
      <c r="A93" s="8"/>
      <c r="B93" s="18" t="s">
        <v>145</v>
      </c>
      <c r="C93" s="53">
        <v>7</v>
      </c>
      <c r="D93" s="18">
        <f>C93/$C$84</f>
        <v>3.954802259887006E-2</v>
      </c>
      <c r="E93" s="53"/>
      <c r="F93" s="18">
        <f>E93/$E$84</f>
        <v>0</v>
      </c>
      <c r="G93" s="53">
        <f>C93-E93</f>
        <v>7</v>
      </c>
      <c r="H93" s="18">
        <f>G93/$G$84</f>
        <v>5.6000000000000001E-2</v>
      </c>
    </row>
    <row r="94" spans="1:25" ht="15" customHeight="1" x14ac:dyDescent="0.25">
      <c r="A94" s="8"/>
      <c r="B94" s="18" t="s">
        <v>137</v>
      </c>
      <c r="C94" s="53">
        <v>6</v>
      </c>
      <c r="D94" s="18">
        <f>C94/$C$84</f>
        <v>3.3898305084745763E-2</v>
      </c>
      <c r="E94" s="53">
        <v>1</v>
      </c>
      <c r="F94" s="18">
        <f>E94/$E$84</f>
        <v>1.9230769230769232E-2</v>
      </c>
      <c r="G94" s="53">
        <f>C94-E94</f>
        <v>5</v>
      </c>
      <c r="H94" s="18">
        <f>G94/$G$84</f>
        <v>0.04</v>
      </c>
    </row>
    <row r="95" spans="1:25" ht="15" customHeight="1" x14ac:dyDescent="0.25">
      <c r="A95" s="8"/>
      <c r="B95" s="18" t="s">
        <v>130</v>
      </c>
      <c r="C95" s="53">
        <v>5</v>
      </c>
      <c r="D95" s="18">
        <f>C95/$C$84</f>
        <v>2.8248587570621469E-2</v>
      </c>
      <c r="E95" s="53">
        <v>2</v>
      </c>
      <c r="F95" s="18">
        <f>E95/$E$84</f>
        <v>3.8461538461538464E-2</v>
      </c>
      <c r="G95" s="53">
        <f>C95-E95</f>
        <v>3</v>
      </c>
      <c r="H95" s="18">
        <f>G95/$G$84</f>
        <v>2.4E-2</v>
      </c>
    </row>
    <row r="96" spans="1:25" s="25" customFormat="1" ht="15" customHeight="1" x14ac:dyDescent="0.3">
      <c r="A96" s="8"/>
      <c r="B96" s="18" t="s">
        <v>142</v>
      </c>
      <c r="C96" s="53">
        <v>5</v>
      </c>
      <c r="D96" s="18">
        <f>C96/$C$84</f>
        <v>2.8248587570621469E-2</v>
      </c>
      <c r="E96" s="53">
        <v>1</v>
      </c>
      <c r="F96" s="18">
        <f>E96/$E$84</f>
        <v>1.9230769230769232E-2</v>
      </c>
      <c r="G96" s="53">
        <f>C96-E96</f>
        <v>4</v>
      </c>
      <c r="H96" s="18">
        <f>G96/$G$84</f>
        <v>3.2000000000000001E-2</v>
      </c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</row>
    <row r="97" spans="1:8" ht="15" customHeight="1" x14ac:dyDescent="0.25">
      <c r="A97" s="8"/>
      <c r="B97" s="18" t="s">
        <v>131</v>
      </c>
      <c r="C97" s="53">
        <v>4</v>
      </c>
      <c r="D97" s="18">
        <f>C97/$C$84</f>
        <v>2.2598870056497175E-2</v>
      </c>
      <c r="E97" s="53">
        <v>3</v>
      </c>
      <c r="F97" s="18">
        <f>E97/$E$84</f>
        <v>5.7692307692307696E-2</v>
      </c>
      <c r="G97" s="53">
        <f>C97-E97</f>
        <v>1</v>
      </c>
      <c r="H97" s="18">
        <f>G97/$G$84</f>
        <v>8.0000000000000002E-3</v>
      </c>
    </row>
    <row r="98" spans="1:8" ht="15" customHeight="1" x14ac:dyDescent="0.25">
      <c r="A98" s="8"/>
      <c r="B98" s="18" t="s">
        <v>133</v>
      </c>
      <c r="C98" s="53">
        <v>4</v>
      </c>
      <c r="D98" s="18">
        <f>C98/$C$84</f>
        <v>2.2598870056497175E-2</v>
      </c>
      <c r="E98" s="53">
        <v>3</v>
      </c>
      <c r="F98" s="18">
        <f>E98/$E$84</f>
        <v>5.7692307692307696E-2</v>
      </c>
      <c r="G98" s="53">
        <f>C98-E98</f>
        <v>1</v>
      </c>
      <c r="H98" s="18">
        <f>G98/$G$84</f>
        <v>8.0000000000000002E-3</v>
      </c>
    </row>
    <row r="99" spans="1:8" ht="15" customHeight="1" x14ac:dyDescent="0.25">
      <c r="A99" s="8"/>
      <c r="B99" s="18" t="s">
        <v>138</v>
      </c>
      <c r="C99" s="53">
        <v>4</v>
      </c>
      <c r="D99" s="18">
        <f>C99/$C$84</f>
        <v>2.2598870056497175E-2</v>
      </c>
      <c r="E99" s="53">
        <v>4</v>
      </c>
      <c r="F99" s="18">
        <f>E99/$E$84</f>
        <v>7.6923076923076927E-2</v>
      </c>
      <c r="G99" s="53">
        <f>C99-E99</f>
        <v>0</v>
      </c>
      <c r="H99" s="18">
        <f>G99/$G$84</f>
        <v>0</v>
      </c>
    </row>
    <row r="100" spans="1:8" ht="15" customHeight="1" x14ac:dyDescent="0.25">
      <c r="A100" s="8"/>
      <c r="B100" s="18" t="s">
        <v>139</v>
      </c>
      <c r="C100" s="53">
        <v>3</v>
      </c>
      <c r="D100" s="18">
        <f>C100/$C$84</f>
        <v>1.6949152542372881E-2</v>
      </c>
      <c r="E100" s="53">
        <v>2</v>
      </c>
      <c r="F100" s="18">
        <f>E100/$E$84</f>
        <v>3.8461538461538464E-2</v>
      </c>
      <c r="G100" s="53">
        <f>C100-E100</f>
        <v>1</v>
      </c>
      <c r="H100" s="18">
        <f>G100/$G$84</f>
        <v>8.0000000000000002E-3</v>
      </c>
    </row>
    <row r="101" spans="1:8" ht="15" customHeight="1" x14ac:dyDescent="0.25">
      <c r="A101" s="8"/>
      <c r="B101" s="18" t="s">
        <v>134</v>
      </c>
      <c r="C101" s="53">
        <v>2</v>
      </c>
      <c r="D101" s="18">
        <f>C101/$C$84</f>
        <v>1.1299435028248588E-2</v>
      </c>
      <c r="E101" s="53">
        <v>2</v>
      </c>
      <c r="F101" s="18">
        <f>E101/$E$84</f>
        <v>3.8461538461538464E-2</v>
      </c>
      <c r="G101" s="53">
        <f>C101-E101</f>
        <v>0</v>
      </c>
      <c r="H101" s="18">
        <f>G101/$G$84</f>
        <v>0</v>
      </c>
    </row>
    <row r="102" spans="1:8" ht="15" customHeight="1" x14ac:dyDescent="0.25">
      <c r="A102" s="8"/>
      <c r="B102" s="18" t="s">
        <v>250</v>
      </c>
      <c r="C102" s="53">
        <v>2</v>
      </c>
      <c r="D102" s="18">
        <f>C102/$C$84</f>
        <v>1.1299435028248588E-2</v>
      </c>
      <c r="E102" s="53"/>
      <c r="F102" s="18">
        <f>E102/$E$84</f>
        <v>0</v>
      </c>
      <c r="G102" s="53">
        <f>C102-E102</f>
        <v>2</v>
      </c>
      <c r="H102" s="18">
        <f>G102/$G$84</f>
        <v>1.6E-2</v>
      </c>
    </row>
    <row r="103" spans="1:8" ht="15" customHeight="1" x14ac:dyDescent="0.25">
      <c r="A103" s="8"/>
      <c r="B103" s="18" t="s">
        <v>132</v>
      </c>
      <c r="C103" s="53">
        <v>1</v>
      </c>
      <c r="D103" s="18">
        <f>C103/$C$84</f>
        <v>5.6497175141242938E-3</v>
      </c>
      <c r="E103" s="53">
        <v>1</v>
      </c>
      <c r="F103" s="18">
        <f>E103/$E$84</f>
        <v>1.9230769230769232E-2</v>
      </c>
      <c r="G103" s="53">
        <f>C103-E103</f>
        <v>0</v>
      </c>
      <c r="H103" s="18">
        <f>G103/$G$84</f>
        <v>0</v>
      </c>
    </row>
    <row r="104" spans="1:8" ht="15" customHeight="1" x14ac:dyDescent="0.25">
      <c r="A104" s="8"/>
      <c r="B104" s="18" t="s">
        <v>147</v>
      </c>
      <c r="C104" s="53">
        <v>1</v>
      </c>
      <c r="D104" s="18">
        <f>C104/$C$84</f>
        <v>5.6497175141242938E-3</v>
      </c>
      <c r="E104" s="53"/>
      <c r="F104" s="18">
        <f>E104/$E$84</f>
        <v>0</v>
      </c>
      <c r="G104" s="53">
        <f>C104-E104</f>
        <v>1</v>
      </c>
      <c r="H104" s="18">
        <f>G104/$G$84</f>
        <v>8.0000000000000002E-3</v>
      </c>
    </row>
    <row r="105" spans="1:8" ht="15" customHeight="1" x14ac:dyDescent="0.3">
      <c r="A105" s="8"/>
      <c r="B105" s="30" t="s">
        <v>148</v>
      </c>
      <c r="C105" s="54">
        <v>125</v>
      </c>
      <c r="D105" s="30">
        <f t="shared" ref="D105:D132" si="9">C105/$C$105</f>
        <v>1</v>
      </c>
      <c r="E105" s="54">
        <v>47</v>
      </c>
      <c r="F105" s="30">
        <f>E105/E105</f>
        <v>1</v>
      </c>
      <c r="G105" s="54">
        <f t="shared" si="8"/>
        <v>78</v>
      </c>
      <c r="H105" s="30">
        <f>G105/G105</f>
        <v>1</v>
      </c>
    </row>
    <row r="106" spans="1:8" ht="15" customHeight="1" x14ac:dyDescent="0.25">
      <c r="A106" s="8"/>
      <c r="B106" s="19" t="s">
        <v>163</v>
      </c>
      <c r="C106" s="55">
        <v>14</v>
      </c>
      <c r="D106" s="19">
        <f>C106/$C$105</f>
        <v>0.112</v>
      </c>
      <c r="E106" s="55">
        <v>3</v>
      </c>
      <c r="F106" s="19">
        <f>E106/$E$105</f>
        <v>6.3829787234042548E-2</v>
      </c>
      <c r="G106" s="55">
        <f>C106-E106</f>
        <v>11</v>
      </c>
      <c r="H106" s="19">
        <f>G106/$G$105</f>
        <v>0.14102564102564102</v>
      </c>
    </row>
    <row r="107" spans="1:8" ht="15" customHeight="1" x14ac:dyDescent="0.25">
      <c r="A107" s="8"/>
      <c r="B107" s="19" t="s">
        <v>164</v>
      </c>
      <c r="C107" s="55">
        <v>13</v>
      </c>
      <c r="D107" s="19">
        <f>C107/$C$105</f>
        <v>0.104</v>
      </c>
      <c r="E107" s="55">
        <v>8</v>
      </c>
      <c r="F107" s="19">
        <f>E107/$E$105</f>
        <v>0.1702127659574468</v>
      </c>
      <c r="G107" s="55">
        <f>C107-E107</f>
        <v>5</v>
      </c>
      <c r="H107" s="19">
        <f>G107/$G$105</f>
        <v>6.4102564102564097E-2</v>
      </c>
    </row>
    <row r="108" spans="1:8" ht="15" customHeight="1" x14ac:dyDescent="0.25">
      <c r="A108" s="8"/>
      <c r="B108" s="19" t="s">
        <v>149</v>
      </c>
      <c r="C108" s="55">
        <v>12</v>
      </c>
      <c r="D108" s="19">
        <f>C108/$C$105</f>
        <v>9.6000000000000002E-2</v>
      </c>
      <c r="E108" s="55">
        <v>3</v>
      </c>
      <c r="F108" s="19">
        <f>E108/$E$105</f>
        <v>6.3829787234042548E-2</v>
      </c>
      <c r="G108" s="55">
        <f>C108-E108</f>
        <v>9</v>
      </c>
      <c r="H108" s="19">
        <f>G108/$G$105</f>
        <v>0.11538461538461539</v>
      </c>
    </row>
    <row r="109" spans="1:8" ht="15" customHeight="1" x14ac:dyDescent="0.25">
      <c r="A109" s="8"/>
      <c r="B109" s="19" t="s">
        <v>153</v>
      </c>
      <c r="C109" s="55">
        <v>12</v>
      </c>
      <c r="D109" s="19">
        <f>C109/$C$105</f>
        <v>9.6000000000000002E-2</v>
      </c>
      <c r="E109" s="55">
        <v>4</v>
      </c>
      <c r="F109" s="19">
        <f>E109/$E$105</f>
        <v>8.5106382978723402E-2</v>
      </c>
      <c r="G109" s="55">
        <f>C109-E109</f>
        <v>8</v>
      </c>
      <c r="H109" s="19">
        <f>G109/$G$105</f>
        <v>0.10256410256410256</v>
      </c>
    </row>
    <row r="110" spans="1:8" ht="15" customHeight="1" x14ac:dyDescent="0.25">
      <c r="A110" s="8"/>
      <c r="B110" s="19" t="s">
        <v>162</v>
      </c>
      <c r="C110" s="55">
        <v>10</v>
      </c>
      <c r="D110" s="19">
        <f>C110/$C$105</f>
        <v>0.08</v>
      </c>
      <c r="E110" s="55">
        <v>4</v>
      </c>
      <c r="F110" s="19">
        <f>E110/$E$105</f>
        <v>8.5106382978723402E-2</v>
      </c>
      <c r="G110" s="55">
        <f>C110-E110</f>
        <v>6</v>
      </c>
      <c r="H110" s="19">
        <f>G110/$G$105</f>
        <v>7.6923076923076927E-2</v>
      </c>
    </row>
    <row r="111" spans="1:8" ht="15" customHeight="1" x14ac:dyDescent="0.25">
      <c r="A111" s="8"/>
      <c r="B111" s="19" t="s">
        <v>156</v>
      </c>
      <c r="C111" s="55">
        <v>9</v>
      </c>
      <c r="D111" s="19">
        <f>C111/$C$105</f>
        <v>7.1999999999999995E-2</v>
      </c>
      <c r="E111" s="55">
        <v>4</v>
      </c>
      <c r="F111" s="19">
        <f>E111/$E$105</f>
        <v>8.5106382978723402E-2</v>
      </c>
      <c r="G111" s="55">
        <f>C111-E111</f>
        <v>5</v>
      </c>
      <c r="H111" s="19">
        <f>G111/$G$105</f>
        <v>6.4102564102564097E-2</v>
      </c>
    </row>
    <row r="112" spans="1:8" ht="15" customHeight="1" x14ac:dyDescent="0.25">
      <c r="A112" s="8"/>
      <c r="B112" s="19" t="s">
        <v>251</v>
      </c>
      <c r="C112" s="55">
        <v>6</v>
      </c>
      <c r="D112" s="19">
        <f>C112/$C$105</f>
        <v>4.8000000000000001E-2</v>
      </c>
      <c r="E112" s="55">
        <v>1</v>
      </c>
      <c r="F112" s="19">
        <f>E112/$E$105</f>
        <v>2.1276595744680851E-2</v>
      </c>
      <c r="G112" s="55">
        <f>C112-E112</f>
        <v>5</v>
      </c>
      <c r="H112" s="19">
        <f>G112/$G$105</f>
        <v>6.4102564102564097E-2</v>
      </c>
    </row>
    <row r="113" spans="1:25" ht="15" customHeight="1" x14ac:dyDescent="0.25">
      <c r="A113" s="8"/>
      <c r="B113" s="19" t="s">
        <v>151</v>
      </c>
      <c r="C113" s="55">
        <v>5</v>
      </c>
      <c r="D113" s="19">
        <f>C113/$C$105</f>
        <v>0.04</v>
      </c>
      <c r="E113" s="55">
        <v>4</v>
      </c>
      <c r="F113" s="19">
        <f>E113/$E$105</f>
        <v>8.5106382978723402E-2</v>
      </c>
      <c r="G113" s="55">
        <f>C113-E113</f>
        <v>1</v>
      </c>
      <c r="H113" s="19">
        <f>G113/$G$105</f>
        <v>1.282051282051282E-2</v>
      </c>
    </row>
    <row r="114" spans="1:25" ht="15" customHeight="1" x14ac:dyDescent="0.25">
      <c r="A114" s="8"/>
      <c r="B114" s="19" t="s">
        <v>152</v>
      </c>
      <c r="C114" s="55">
        <v>5</v>
      </c>
      <c r="D114" s="19">
        <f>C114/$C$105</f>
        <v>0.04</v>
      </c>
      <c r="E114" s="55">
        <v>2</v>
      </c>
      <c r="F114" s="19">
        <f>E114/$E$105</f>
        <v>4.2553191489361701E-2</v>
      </c>
      <c r="G114" s="55">
        <f>C114-E114</f>
        <v>3</v>
      </c>
      <c r="H114" s="19">
        <f>G114/$G$105</f>
        <v>3.8461538461538464E-2</v>
      </c>
    </row>
    <row r="115" spans="1:25" ht="15" customHeight="1" x14ac:dyDescent="0.25">
      <c r="A115" s="8"/>
      <c r="B115" s="19" t="s">
        <v>155</v>
      </c>
      <c r="C115" s="55">
        <v>5</v>
      </c>
      <c r="D115" s="19">
        <f>C115/$C$105</f>
        <v>0.04</v>
      </c>
      <c r="E115" s="55">
        <v>2</v>
      </c>
      <c r="F115" s="19">
        <f>E115/$E$105</f>
        <v>4.2553191489361701E-2</v>
      </c>
      <c r="G115" s="55">
        <f>C115-E115</f>
        <v>3</v>
      </c>
      <c r="H115" s="19">
        <f>G115/$G$105</f>
        <v>3.8461538461538464E-2</v>
      </c>
    </row>
    <row r="116" spans="1:25" ht="15" customHeight="1" x14ac:dyDescent="0.25">
      <c r="A116" s="8"/>
      <c r="B116" s="19" t="s">
        <v>168</v>
      </c>
      <c r="C116" s="55">
        <v>4</v>
      </c>
      <c r="D116" s="19">
        <f>C116/$C$105</f>
        <v>3.2000000000000001E-2</v>
      </c>
      <c r="E116" s="55">
        <v>2</v>
      </c>
      <c r="F116" s="19">
        <f>E116/$E$105</f>
        <v>4.2553191489361701E-2</v>
      </c>
      <c r="G116" s="55">
        <f>C116-E116</f>
        <v>2</v>
      </c>
      <c r="H116" s="19">
        <f>G116/$G$105</f>
        <v>2.564102564102564E-2</v>
      </c>
    </row>
    <row r="117" spans="1:25" ht="15" customHeight="1" x14ac:dyDescent="0.25">
      <c r="A117" s="8"/>
      <c r="B117" s="19" t="s">
        <v>159</v>
      </c>
      <c r="C117" s="55">
        <v>4</v>
      </c>
      <c r="D117" s="19">
        <f>C117/$C$105</f>
        <v>3.2000000000000001E-2</v>
      </c>
      <c r="E117" s="55">
        <v>2</v>
      </c>
      <c r="F117" s="19">
        <f>E117/$E$105</f>
        <v>4.2553191489361701E-2</v>
      </c>
      <c r="G117" s="55">
        <f>C117-E117</f>
        <v>2</v>
      </c>
      <c r="H117" s="19">
        <f>G117/$G$105</f>
        <v>2.564102564102564E-2</v>
      </c>
    </row>
    <row r="118" spans="1:25" ht="15" customHeight="1" x14ac:dyDescent="0.25">
      <c r="A118" s="8"/>
      <c r="B118" s="19" t="s">
        <v>166</v>
      </c>
      <c r="C118" s="55">
        <v>4</v>
      </c>
      <c r="D118" s="19">
        <f>C118/$C$105</f>
        <v>3.2000000000000001E-2</v>
      </c>
      <c r="E118" s="55"/>
      <c r="F118" s="19">
        <f>E118/$E$105</f>
        <v>0</v>
      </c>
      <c r="G118" s="55">
        <f>C118-E118</f>
        <v>4</v>
      </c>
      <c r="H118" s="19">
        <f>G118/$G$105</f>
        <v>5.128205128205128E-2</v>
      </c>
    </row>
    <row r="119" spans="1:25" ht="15" customHeight="1" x14ac:dyDescent="0.25">
      <c r="A119" s="8"/>
      <c r="B119" s="19" t="s">
        <v>154</v>
      </c>
      <c r="C119" s="55">
        <v>3</v>
      </c>
      <c r="D119" s="19">
        <f>C119/$C$105</f>
        <v>2.4E-2</v>
      </c>
      <c r="E119" s="55">
        <v>1</v>
      </c>
      <c r="F119" s="19">
        <f>E119/$E$105</f>
        <v>2.1276595744680851E-2</v>
      </c>
      <c r="G119" s="55">
        <f>C119-E119</f>
        <v>2</v>
      </c>
      <c r="H119" s="19">
        <f>G119/$G$105</f>
        <v>2.564102564102564E-2</v>
      </c>
    </row>
    <row r="120" spans="1:25" ht="15" customHeight="1" x14ac:dyDescent="0.25">
      <c r="A120" s="8"/>
      <c r="B120" s="19" t="s">
        <v>150</v>
      </c>
      <c r="C120" s="55">
        <v>2</v>
      </c>
      <c r="D120" s="19">
        <f>C120/$C$105</f>
        <v>1.6E-2</v>
      </c>
      <c r="E120" s="55">
        <v>1</v>
      </c>
      <c r="F120" s="19">
        <f>E120/$E$105</f>
        <v>2.1276595744680851E-2</v>
      </c>
      <c r="G120" s="55">
        <f>C120-E120</f>
        <v>1</v>
      </c>
      <c r="H120" s="19">
        <f>G120/$G$105</f>
        <v>1.282051282051282E-2</v>
      </c>
    </row>
    <row r="121" spans="1:25" ht="15" customHeight="1" x14ac:dyDescent="0.25">
      <c r="A121" s="8"/>
      <c r="B121" s="19" t="s">
        <v>157</v>
      </c>
      <c r="C121" s="55">
        <v>2</v>
      </c>
      <c r="D121" s="19">
        <f>C121/$C$105</f>
        <v>1.6E-2</v>
      </c>
      <c r="E121" s="55">
        <v>1</v>
      </c>
      <c r="F121" s="19">
        <f>E121/$E$105</f>
        <v>2.1276595744680851E-2</v>
      </c>
      <c r="G121" s="55">
        <f>C121-E121</f>
        <v>1</v>
      </c>
      <c r="H121" s="19">
        <f>G121/$G$105</f>
        <v>1.282051282051282E-2</v>
      </c>
    </row>
    <row r="122" spans="1:25" ht="15" customHeight="1" x14ac:dyDescent="0.25">
      <c r="A122" s="8"/>
      <c r="B122" s="19" t="s">
        <v>158</v>
      </c>
      <c r="C122" s="55">
        <v>2</v>
      </c>
      <c r="D122" s="19">
        <f>C122/$C$105</f>
        <v>1.6E-2</v>
      </c>
      <c r="E122" s="55">
        <v>1</v>
      </c>
      <c r="F122" s="19">
        <f>E122/$E$105</f>
        <v>2.1276595744680851E-2</v>
      </c>
      <c r="G122" s="55">
        <f>C122-E122</f>
        <v>1</v>
      </c>
      <c r="H122" s="19">
        <f>G122/$G$105</f>
        <v>1.282051282051282E-2</v>
      </c>
    </row>
    <row r="123" spans="1:25" s="25" customFormat="1" ht="15" customHeight="1" x14ac:dyDescent="0.3">
      <c r="A123" s="8"/>
      <c r="B123" s="19" t="s">
        <v>170</v>
      </c>
      <c r="C123" s="55">
        <v>2</v>
      </c>
      <c r="D123" s="19">
        <f>C123/$C$105</f>
        <v>1.6E-2</v>
      </c>
      <c r="E123" s="55"/>
      <c r="F123" s="19">
        <f>E123/$E$105</f>
        <v>0</v>
      </c>
      <c r="G123" s="55">
        <f>C123-E123</f>
        <v>2</v>
      </c>
      <c r="H123" s="19">
        <f>G123/$G$105</f>
        <v>2.564102564102564E-2</v>
      </c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</row>
    <row r="124" spans="1:25" ht="15" customHeight="1" x14ac:dyDescent="0.25">
      <c r="A124" s="8"/>
      <c r="B124" s="19" t="s">
        <v>1</v>
      </c>
      <c r="C124" s="55">
        <v>2</v>
      </c>
      <c r="D124" s="19">
        <f>C124/$C$105</f>
        <v>1.6E-2</v>
      </c>
      <c r="E124" s="55"/>
      <c r="F124" s="19">
        <f>E124/$E$105</f>
        <v>0</v>
      </c>
      <c r="G124" s="55">
        <f>C124-E124</f>
        <v>2</v>
      </c>
      <c r="H124" s="19">
        <f>G124/$G$105</f>
        <v>2.564102564102564E-2</v>
      </c>
    </row>
    <row r="125" spans="1:25" ht="15" customHeight="1" x14ac:dyDescent="0.25">
      <c r="A125" s="8"/>
      <c r="B125" s="19" t="s">
        <v>171</v>
      </c>
      <c r="C125" s="55">
        <v>2</v>
      </c>
      <c r="D125" s="19">
        <f>C125/$C$105</f>
        <v>1.6E-2</v>
      </c>
      <c r="E125" s="55"/>
      <c r="F125" s="19">
        <f>E125/$E$105</f>
        <v>0</v>
      </c>
      <c r="G125" s="55">
        <f>C125-E125</f>
        <v>2</v>
      </c>
      <c r="H125" s="19">
        <f>G125/$G$105</f>
        <v>2.564102564102564E-2</v>
      </c>
    </row>
    <row r="126" spans="1:25" ht="15" customHeight="1" x14ac:dyDescent="0.25">
      <c r="A126" s="8"/>
      <c r="B126" s="19" t="s">
        <v>169</v>
      </c>
      <c r="C126" s="55">
        <v>1</v>
      </c>
      <c r="D126" s="19">
        <f>C126/$C$105</f>
        <v>8.0000000000000002E-3</v>
      </c>
      <c r="E126" s="55">
        <v>1</v>
      </c>
      <c r="F126" s="19">
        <f>E126/$E$105</f>
        <v>2.1276595744680851E-2</v>
      </c>
      <c r="G126" s="55">
        <f>C126-E126</f>
        <v>0</v>
      </c>
      <c r="H126" s="19">
        <f>G126/$G$105</f>
        <v>0</v>
      </c>
    </row>
    <row r="127" spans="1:25" ht="15" customHeight="1" x14ac:dyDescent="0.25">
      <c r="A127" s="8"/>
      <c r="B127" s="19" t="s">
        <v>167</v>
      </c>
      <c r="C127" s="55">
        <v>1</v>
      </c>
      <c r="D127" s="19">
        <f>C127/$C$105</f>
        <v>8.0000000000000002E-3</v>
      </c>
      <c r="E127" s="55"/>
      <c r="F127" s="19">
        <f>E127/$E$105</f>
        <v>0</v>
      </c>
      <c r="G127" s="55">
        <f>C127-E127</f>
        <v>1</v>
      </c>
      <c r="H127" s="19">
        <f>G127/$G$105</f>
        <v>1.282051282051282E-2</v>
      </c>
    </row>
    <row r="128" spans="1:25" ht="15" customHeight="1" x14ac:dyDescent="0.25">
      <c r="A128" s="8"/>
      <c r="B128" s="19" t="s">
        <v>281</v>
      </c>
      <c r="C128" s="55">
        <v>1</v>
      </c>
      <c r="D128" s="19">
        <f>C128/$C$105</f>
        <v>8.0000000000000002E-3</v>
      </c>
      <c r="E128" s="55"/>
      <c r="F128" s="19">
        <f>E128/$E$105</f>
        <v>0</v>
      </c>
      <c r="G128" s="55">
        <f>C128-E128</f>
        <v>1</v>
      </c>
      <c r="H128" s="19">
        <f>G128/$G$105</f>
        <v>1.282051282051282E-2</v>
      </c>
    </row>
    <row r="129" spans="1:25" ht="15" customHeight="1" x14ac:dyDescent="0.25">
      <c r="A129" s="8"/>
      <c r="B129" s="19" t="s">
        <v>283</v>
      </c>
      <c r="C129" s="55">
        <v>1</v>
      </c>
      <c r="D129" s="19">
        <f>C129/$C$105</f>
        <v>8.0000000000000002E-3</v>
      </c>
      <c r="E129" s="55"/>
      <c r="F129" s="19">
        <f>E129/$E$105</f>
        <v>0</v>
      </c>
      <c r="G129" s="55">
        <f>C129-E129</f>
        <v>1</v>
      </c>
      <c r="H129" s="19">
        <f>G129/$G$105</f>
        <v>1.282051282051282E-2</v>
      </c>
    </row>
    <row r="130" spans="1:25" ht="15" customHeight="1" x14ac:dyDescent="0.25">
      <c r="A130" s="8"/>
      <c r="B130" s="19" t="s">
        <v>160</v>
      </c>
      <c r="C130" s="55">
        <v>1</v>
      </c>
      <c r="D130" s="19">
        <f>C130/$C$105</f>
        <v>8.0000000000000002E-3</v>
      </c>
      <c r="E130" s="55">
        <v>1</v>
      </c>
      <c r="F130" s="19">
        <f>E130/$E$105</f>
        <v>2.1276595744680851E-2</v>
      </c>
      <c r="G130" s="55">
        <f>C130-E130</f>
        <v>0</v>
      </c>
      <c r="H130" s="19">
        <f>G130/$G$105</f>
        <v>0</v>
      </c>
    </row>
    <row r="131" spans="1:25" s="25" customFormat="1" ht="15" customHeight="1" x14ac:dyDescent="0.3">
      <c r="A131" s="8"/>
      <c r="B131" s="19" t="s">
        <v>161</v>
      </c>
      <c r="C131" s="55">
        <v>1</v>
      </c>
      <c r="D131" s="19">
        <f>C131/$C$105</f>
        <v>8.0000000000000002E-3</v>
      </c>
      <c r="E131" s="55">
        <v>1</v>
      </c>
      <c r="F131" s="19">
        <f>E131/$E$105</f>
        <v>2.1276595744680851E-2</v>
      </c>
      <c r="G131" s="55">
        <f>C131-E131</f>
        <v>0</v>
      </c>
      <c r="H131" s="19">
        <f>G131/$G$105</f>
        <v>0</v>
      </c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</row>
    <row r="132" spans="1:25" ht="15" customHeight="1" x14ac:dyDescent="0.25">
      <c r="A132" s="8"/>
      <c r="B132" s="19" t="s">
        <v>165</v>
      </c>
      <c r="C132" s="55">
        <v>1</v>
      </c>
      <c r="D132" s="19">
        <f>C132/$C$105</f>
        <v>8.0000000000000002E-3</v>
      </c>
      <c r="E132" s="55">
        <v>1</v>
      </c>
      <c r="F132" s="19">
        <f>E132/$E$105</f>
        <v>2.1276595744680851E-2</v>
      </c>
      <c r="G132" s="55">
        <f>C132-E132</f>
        <v>0</v>
      </c>
      <c r="H132" s="19">
        <f>G132/$G$105</f>
        <v>0</v>
      </c>
    </row>
    <row r="133" spans="1:25" ht="15" customHeight="1" x14ac:dyDescent="0.3">
      <c r="A133" s="8"/>
      <c r="B133" s="31" t="s">
        <v>172</v>
      </c>
      <c r="C133" s="56">
        <v>54</v>
      </c>
      <c r="D133" s="31">
        <f t="shared" ref="D133:D145" si="10">C133/$C$133</f>
        <v>1</v>
      </c>
      <c r="E133" s="56">
        <v>25</v>
      </c>
      <c r="F133" s="31">
        <f>E133/E133</f>
        <v>1</v>
      </c>
      <c r="G133" s="56">
        <f t="shared" ref="G133:G146" si="11">C133-E133</f>
        <v>29</v>
      </c>
      <c r="H133" s="31">
        <f>G133/G133</f>
        <v>1</v>
      </c>
    </row>
    <row r="134" spans="1:25" ht="15" customHeight="1" x14ac:dyDescent="0.25">
      <c r="A134" s="8"/>
      <c r="B134" s="20" t="s">
        <v>177</v>
      </c>
      <c r="C134" s="57">
        <v>11</v>
      </c>
      <c r="D134" s="20">
        <f>C134/$C$133</f>
        <v>0.20370370370370369</v>
      </c>
      <c r="E134" s="57">
        <v>5</v>
      </c>
      <c r="F134" s="20">
        <f>E134/$E$133</f>
        <v>0.2</v>
      </c>
      <c r="G134" s="57">
        <f>C134-E134</f>
        <v>6</v>
      </c>
      <c r="H134" s="20">
        <f>G134/$G$133</f>
        <v>0.20689655172413793</v>
      </c>
    </row>
    <row r="135" spans="1:25" ht="15" customHeight="1" x14ac:dyDescent="0.25">
      <c r="A135" s="8"/>
      <c r="B135" s="20" t="s">
        <v>174</v>
      </c>
      <c r="C135" s="57">
        <v>8</v>
      </c>
      <c r="D135" s="20">
        <f>C135/$C$133</f>
        <v>0.14814814814814814</v>
      </c>
      <c r="E135" s="57">
        <v>2</v>
      </c>
      <c r="F135" s="20">
        <f>E135/$E$133</f>
        <v>0.08</v>
      </c>
      <c r="G135" s="57">
        <f>C135-E135</f>
        <v>6</v>
      </c>
      <c r="H135" s="20">
        <f>G135/$G$133</f>
        <v>0.20689655172413793</v>
      </c>
    </row>
    <row r="136" spans="1:25" ht="15" customHeight="1" x14ac:dyDescent="0.25">
      <c r="A136" s="8"/>
      <c r="B136" s="20" t="s">
        <v>175</v>
      </c>
      <c r="C136" s="57">
        <v>8</v>
      </c>
      <c r="D136" s="20">
        <f>C136/$C$133</f>
        <v>0.14814814814814814</v>
      </c>
      <c r="E136" s="57">
        <v>4</v>
      </c>
      <c r="F136" s="20">
        <f>E136/$E$133</f>
        <v>0.16</v>
      </c>
      <c r="G136" s="57">
        <f>C136-E136</f>
        <v>4</v>
      </c>
      <c r="H136" s="20">
        <f>G136/$G$133</f>
        <v>0.13793103448275862</v>
      </c>
    </row>
    <row r="137" spans="1:25" ht="15" customHeight="1" x14ac:dyDescent="0.25">
      <c r="A137" s="8"/>
      <c r="B137" s="20" t="s">
        <v>178</v>
      </c>
      <c r="C137" s="57">
        <v>7</v>
      </c>
      <c r="D137" s="20">
        <f>C137/$C$133</f>
        <v>0.12962962962962962</v>
      </c>
      <c r="E137" s="57">
        <v>2</v>
      </c>
      <c r="F137" s="20">
        <f>E137/$E$133</f>
        <v>0.08</v>
      </c>
      <c r="G137" s="57">
        <f>C137-E137</f>
        <v>5</v>
      </c>
      <c r="H137" s="20">
        <f>G137/$G$133</f>
        <v>0.17241379310344829</v>
      </c>
    </row>
    <row r="138" spans="1:25" ht="15" customHeight="1" x14ac:dyDescent="0.25">
      <c r="A138" s="8"/>
      <c r="B138" s="20" t="s">
        <v>173</v>
      </c>
      <c r="C138" s="57">
        <v>6</v>
      </c>
      <c r="D138" s="20">
        <f>C138/$C$133</f>
        <v>0.1111111111111111</v>
      </c>
      <c r="E138" s="57">
        <v>5</v>
      </c>
      <c r="F138" s="20">
        <f>E138/$E$133</f>
        <v>0.2</v>
      </c>
      <c r="G138" s="57">
        <f>C138-E138</f>
        <v>1</v>
      </c>
      <c r="H138" s="20">
        <f>G138/$G$133</f>
        <v>3.4482758620689655E-2</v>
      </c>
    </row>
    <row r="139" spans="1:25" ht="15" customHeight="1" x14ac:dyDescent="0.25">
      <c r="A139" s="8"/>
      <c r="B139" s="20" t="s">
        <v>176</v>
      </c>
      <c r="C139" s="57">
        <v>5</v>
      </c>
      <c r="D139" s="20">
        <f>C139/$C$133</f>
        <v>9.2592592592592587E-2</v>
      </c>
      <c r="E139" s="57">
        <v>4</v>
      </c>
      <c r="F139" s="20">
        <f>E139/$E$133</f>
        <v>0.16</v>
      </c>
      <c r="G139" s="57">
        <f>C139-E139</f>
        <v>1</v>
      </c>
      <c r="H139" s="20">
        <f>G139/$G$133</f>
        <v>3.4482758620689655E-2</v>
      </c>
    </row>
    <row r="140" spans="1:25" ht="15" customHeight="1" x14ac:dyDescent="0.25">
      <c r="A140" s="8"/>
      <c r="B140" s="20" t="s">
        <v>242</v>
      </c>
      <c r="C140" s="57">
        <v>2</v>
      </c>
      <c r="D140" s="20">
        <f>C140/$C$133</f>
        <v>3.7037037037037035E-2</v>
      </c>
      <c r="E140" s="57">
        <v>1</v>
      </c>
      <c r="F140" s="20">
        <f>E140/$E$133</f>
        <v>0.04</v>
      </c>
      <c r="G140" s="57">
        <f>C140-E140</f>
        <v>1</v>
      </c>
      <c r="H140" s="20">
        <f>G140/$G$133</f>
        <v>3.4482758620689655E-2</v>
      </c>
    </row>
    <row r="141" spans="1:25" ht="15" customHeight="1" x14ac:dyDescent="0.25">
      <c r="A141" s="8"/>
      <c r="B141" s="20" t="s">
        <v>179</v>
      </c>
      <c r="C141" s="57">
        <v>2</v>
      </c>
      <c r="D141" s="20">
        <f>C141/$C$133</f>
        <v>3.7037037037037035E-2</v>
      </c>
      <c r="E141" s="57">
        <v>2</v>
      </c>
      <c r="F141" s="20">
        <f>E141/$E$133</f>
        <v>0.08</v>
      </c>
      <c r="G141" s="57">
        <f>C141-E141</f>
        <v>0</v>
      </c>
      <c r="H141" s="20">
        <f>G141/$G$133</f>
        <v>0</v>
      </c>
    </row>
    <row r="142" spans="1:25" ht="15" customHeight="1" x14ac:dyDescent="0.25">
      <c r="A142" s="8"/>
      <c r="B142" s="20" t="s">
        <v>204</v>
      </c>
      <c r="C142" s="57">
        <v>2</v>
      </c>
      <c r="D142" s="20">
        <f>C142/$C$133</f>
        <v>3.7037037037037035E-2</v>
      </c>
      <c r="E142" s="57"/>
      <c r="F142" s="20">
        <f>E142/$E$133</f>
        <v>0</v>
      </c>
      <c r="G142" s="57">
        <f>C142-E142</f>
        <v>2</v>
      </c>
      <c r="H142" s="20">
        <f>G142/$G$133</f>
        <v>6.8965517241379309E-2</v>
      </c>
    </row>
    <row r="143" spans="1:25" ht="15" customHeight="1" x14ac:dyDescent="0.25">
      <c r="A143" s="8"/>
      <c r="B143" s="20" t="s">
        <v>243</v>
      </c>
      <c r="C143" s="57">
        <v>1</v>
      </c>
      <c r="D143" s="20">
        <f>C143/$C$133</f>
        <v>1.8518518518518517E-2</v>
      </c>
      <c r="E143" s="57"/>
      <c r="F143" s="20">
        <f>E143/$E$133</f>
        <v>0</v>
      </c>
      <c r="G143" s="57">
        <f>C143-E143</f>
        <v>1</v>
      </c>
      <c r="H143" s="20">
        <f>G143/$G$133</f>
        <v>3.4482758620689655E-2</v>
      </c>
    </row>
    <row r="144" spans="1:25" ht="15" customHeight="1" x14ac:dyDescent="0.25">
      <c r="A144" s="8"/>
      <c r="B144" s="20" t="s">
        <v>208</v>
      </c>
      <c r="C144" s="57">
        <v>1</v>
      </c>
      <c r="D144" s="20">
        <f>C144/$C$133</f>
        <v>1.8518518518518517E-2</v>
      </c>
      <c r="E144" s="57"/>
      <c r="F144" s="20">
        <f>E144/$E$133</f>
        <v>0</v>
      </c>
      <c r="G144" s="57">
        <f>C144-E144</f>
        <v>1</v>
      </c>
      <c r="H144" s="20">
        <f>G144/$G$133</f>
        <v>3.4482758620689655E-2</v>
      </c>
    </row>
    <row r="145" spans="1:8" ht="15" customHeight="1" x14ac:dyDescent="0.25">
      <c r="A145" s="8"/>
      <c r="B145" s="20" t="s">
        <v>258</v>
      </c>
      <c r="C145" s="57">
        <v>1</v>
      </c>
      <c r="D145" s="20">
        <f>C145/$C$133</f>
        <v>1.8518518518518517E-2</v>
      </c>
      <c r="E145" s="57"/>
      <c r="F145" s="20">
        <f>E145/$E$133</f>
        <v>0</v>
      </c>
      <c r="G145" s="57">
        <f>C145-E145</f>
        <v>1</v>
      </c>
      <c r="H145" s="20">
        <f>G145/$G$133</f>
        <v>3.4482758620689655E-2</v>
      </c>
    </row>
    <row r="146" spans="1:8" ht="15" customHeight="1" x14ac:dyDescent="0.3">
      <c r="A146" s="8"/>
      <c r="B146" s="32" t="s">
        <v>180</v>
      </c>
      <c r="C146" s="58">
        <v>109</v>
      </c>
      <c r="D146" s="32">
        <f t="shared" ref="D146:D177" si="12">C146/$C$146</f>
        <v>1</v>
      </c>
      <c r="E146" s="58">
        <v>56</v>
      </c>
      <c r="F146" s="32">
        <f>E146/E146</f>
        <v>1</v>
      </c>
      <c r="G146" s="58">
        <f t="shared" si="11"/>
        <v>53</v>
      </c>
      <c r="H146" s="32">
        <f>G146/G146</f>
        <v>1</v>
      </c>
    </row>
    <row r="147" spans="1:8" ht="15" customHeight="1" x14ac:dyDescent="0.25">
      <c r="A147" s="8"/>
      <c r="B147" s="21" t="s">
        <v>182</v>
      </c>
      <c r="C147" s="59">
        <v>11</v>
      </c>
      <c r="D147" s="21">
        <f>C147/$C$146</f>
        <v>0.10091743119266056</v>
      </c>
      <c r="E147" s="59">
        <v>5</v>
      </c>
      <c r="F147" s="21">
        <f>E147/$E$146</f>
        <v>8.9285714285714288E-2</v>
      </c>
      <c r="G147" s="59">
        <f>C147-E147</f>
        <v>6</v>
      </c>
      <c r="H147" s="21">
        <f>G147/$G$146</f>
        <v>0.11320754716981132</v>
      </c>
    </row>
    <row r="148" spans="1:8" ht="15" customHeight="1" x14ac:dyDescent="0.25">
      <c r="A148" s="8"/>
      <c r="B148" s="21" t="s">
        <v>185</v>
      </c>
      <c r="C148" s="59">
        <v>9</v>
      </c>
      <c r="D148" s="21">
        <f>C148/$C$146</f>
        <v>8.2568807339449546E-2</v>
      </c>
      <c r="E148" s="59">
        <v>2</v>
      </c>
      <c r="F148" s="21">
        <f>E148/$E$146</f>
        <v>3.5714285714285712E-2</v>
      </c>
      <c r="G148" s="59">
        <f>C148-E148</f>
        <v>7</v>
      </c>
      <c r="H148" s="21">
        <f>G148/$G$146</f>
        <v>0.13207547169811321</v>
      </c>
    </row>
    <row r="149" spans="1:8" ht="15" customHeight="1" x14ac:dyDescent="0.25">
      <c r="A149" s="8"/>
      <c r="B149" s="21" t="s">
        <v>202</v>
      </c>
      <c r="C149" s="59">
        <v>9</v>
      </c>
      <c r="D149" s="21">
        <f>C149/$C$146</f>
        <v>8.2568807339449546E-2</v>
      </c>
      <c r="E149" s="59"/>
      <c r="F149" s="21">
        <f>E149/$E$146</f>
        <v>0</v>
      </c>
      <c r="G149" s="59">
        <f>C149-E149</f>
        <v>9</v>
      </c>
      <c r="H149" s="21">
        <f>G149/$G$146</f>
        <v>0.16981132075471697</v>
      </c>
    </row>
    <row r="150" spans="1:8" ht="15" customHeight="1" x14ac:dyDescent="0.25">
      <c r="A150" s="8"/>
      <c r="B150" s="21" t="s">
        <v>196</v>
      </c>
      <c r="C150" s="59">
        <v>9</v>
      </c>
      <c r="D150" s="21">
        <f>C150/$C$146</f>
        <v>8.2568807339449546E-2</v>
      </c>
      <c r="E150" s="59">
        <v>6</v>
      </c>
      <c r="F150" s="21">
        <f>E150/$E$146</f>
        <v>0.10714285714285714</v>
      </c>
      <c r="G150" s="59">
        <f>C150-E150</f>
        <v>3</v>
      </c>
      <c r="H150" s="21">
        <f>G150/$G$146</f>
        <v>5.6603773584905662E-2</v>
      </c>
    </row>
    <row r="151" spans="1:8" ht="15" customHeight="1" x14ac:dyDescent="0.25">
      <c r="A151" s="8"/>
      <c r="B151" s="21" t="s">
        <v>194</v>
      </c>
      <c r="C151" s="59">
        <v>8</v>
      </c>
      <c r="D151" s="21">
        <f>C151/$C$146</f>
        <v>7.3394495412844041E-2</v>
      </c>
      <c r="E151" s="59">
        <v>8</v>
      </c>
      <c r="F151" s="21">
        <f>E151/$E$146</f>
        <v>0.14285714285714285</v>
      </c>
      <c r="G151" s="59">
        <f>C151-E151</f>
        <v>0</v>
      </c>
      <c r="H151" s="21">
        <f>G151/$G$146</f>
        <v>0</v>
      </c>
    </row>
    <row r="152" spans="1:8" ht="15" customHeight="1" x14ac:dyDescent="0.25">
      <c r="A152" s="8"/>
      <c r="B152" s="21" t="s">
        <v>181</v>
      </c>
      <c r="C152" s="59">
        <v>6</v>
      </c>
      <c r="D152" s="21">
        <f>C152/$C$146</f>
        <v>5.5045871559633031E-2</v>
      </c>
      <c r="E152" s="59">
        <v>3</v>
      </c>
      <c r="F152" s="21">
        <f>E152/$E$146</f>
        <v>5.3571428571428568E-2</v>
      </c>
      <c r="G152" s="59">
        <f>C152-E152</f>
        <v>3</v>
      </c>
      <c r="H152" s="21">
        <f>G152/$G$146</f>
        <v>5.6603773584905662E-2</v>
      </c>
    </row>
    <row r="153" spans="1:8" ht="15" customHeight="1" x14ac:dyDescent="0.25">
      <c r="A153" s="8"/>
      <c r="B153" s="21" t="s">
        <v>195</v>
      </c>
      <c r="C153" s="59">
        <v>6</v>
      </c>
      <c r="D153" s="21">
        <f>C153/$C$146</f>
        <v>5.5045871559633031E-2</v>
      </c>
      <c r="E153" s="59">
        <v>5</v>
      </c>
      <c r="F153" s="21">
        <f>E153/$E$146</f>
        <v>8.9285714285714288E-2</v>
      </c>
      <c r="G153" s="59">
        <f>C153-E153</f>
        <v>1</v>
      </c>
      <c r="H153" s="21">
        <f>G153/$G$146</f>
        <v>1.8867924528301886E-2</v>
      </c>
    </row>
    <row r="154" spans="1:8" ht="15" customHeight="1" x14ac:dyDescent="0.25">
      <c r="A154" s="8"/>
      <c r="B154" s="21" t="s">
        <v>277</v>
      </c>
      <c r="C154" s="59">
        <v>5</v>
      </c>
      <c r="D154" s="21">
        <f>C154/$C$146</f>
        <v>4.5871559633027525E-2</v>
      </c>
      <c r="E154" s="59"/>
      <c r="F154" s="21">
        <f>E154/$E$146</f>
        <v>0</v>
      </c>
      <c r="G154" s="59">
        <f>C154-E154</f>
        <v>5</v>
      </c>
      <c r="H154" s="21">
        <f>G154/$G$146</f>
        <v>9.4339622641509441E-2</v>
      </c>
    </row>
    <row r="155" spans="1:8" ht="15" customHeight="1" x14ac:dyDescent="0.25">
      <c r="A155" s="8"/>
      <c r="B155" s="21" t="s">
        <v>183</v>
      </c>
      <c r="C155" s="59">
        <v>4</v>
      </c>
      <c r="D155" s="21">
        <f>C155/$C$146</f>
        <v>3.669724770642202E-2</v>
      </c>
      <c r="E155" s="59">
        <v>2</v>
      </c>
      <c r="F155" s="21">
        <f>E155/$E$146</f>
        <v>3.5714285714285712E-2</v>
      </c>
      <c r="G155" s="59">
        <f>C155-E155</f>
        <v>2</v>
      </c>
      <c r="H155" s="21">
        <f>G155/$G$146</f>
        <v>3.7735849056603772E-2</v>
      </c>
    </row>
    <row r="156" spans="1:8" ht="15" customHeight="1" x14ac:dyDescent="0.25">
      <c r="A156" s="8"/>
      <c r="B156" s="21" t="s">
        <v>200</v>
      </c>
      <c r="C156" s="59">
        <v>4</v>
      </c>
      <c r="D156" s="21">
        <f>C156/$C$146</f>
        <v>3.669724770642202E-2</v>
      </c>
      <c r="E156" s="59">
        <v>2</v>
      </c>
      <c r="F156" s="21">
        <f>E156/$E$146</f>
        <v>3.5714285714285712E-2</v>
      </c>
      <c r="G156" s="59">
        <f>C156-E156</f>
        <v>2</v>
      </c>
      <c r="H156" s="21">
        <f>G156/$G$146</f>
        <v>3.7735849056603772E-2</v>
      </c>
    </row>
    <row r="157" spans="1:8" ht="15" customHeight="1" x14ac:dyDescent="0.25">
      <c r="A157" s="8"/>
      <c r="B157" s="21" t="s">
        <v>187</v>
      </c>
      <c r="C157" s="59">
        <v>4</v>
      </c>
      <c r="D157" s="21">
        <f>C157/$C$146</f>
        <v>3.669724770642202E-2</v>
      </c>
      <c r="E157" s="59">
        <v>3</v>
      </c>
      <c r="F157" s="21">
        <f>E157/$E$146</f>
        <v>5.3571428571428568E-2</v>
      </c>
      <c r="G157" s="59">
        <f>C157-E157</f>
        <v>1</v>
      </c>
      <c r="H157" s="21">
        <f>G157/$G$146</f>
        <v>1.8867924528301886E-2</v>
      </c>
    </row>
    <row r="158" spans="1:8" ht="15" customHeight="1" x14ac:dyDescent="0.25">
      <c r="A158" s="8"/>
      <c r="B158" s="21" t="s">
        <v>189</v>
      </c>
      <c r="C158" s="59">
        <v>4</v>
      </c>
      <c r="D158" s="21">
        <f>C158/$C$146</f>
        <v>3.669724770642202E-2</v>
      </c>
      <c r="E158" s="59">
        <v>1</v>
      </c>
      <c r="F158" s="21">
        <f>E158/$E$146</f>
        <v>1.7857142857142856E-2</v>
      </c>
      <c r="G158" s="59">
        <f>C158-E158</f>
        <v>3</v>
      </c>
      <c r="H158" s="21">
        <f>G158/$G$146</f>
        <v>5.6603773584905662E-2</v>
      </c>
    </row>
    <row r="159" spans="1:8" ht="15" customHeight="1" x14ac:dyDescent="0.25">
      <c r="A159" s="8"/>
      <c r="B159" s="21" t="s">
        <v>191</v>
      </c>
      <c r="C159" s="59">
        <v>4</v>
      </c>
      <c r="D159" s="21">
        <f>C159/$C$146</f>
        <v>3.669724770642202E-2</v>
      </c>
      <c r="E159" s="59">
        <v>4</v>
      </c>
      <c r="F159" s="21">
        <f>E159/$E$146</f>
        <v>7.1428571428571425E-2</v>
      </c>
      <c r="G159" s="59">
        <f>C159-E159</f>
        <v>0</v>
      </c>
      <c r="H159" s="21">
        <f>G159/$G$146</f>
        <v>0</v>
      </c>
    </row>
    <row r="160" spans="1:8" ht="15" customHeight="1" x14ac:dyDescent="0.25">
      <c r="A160" s="8"/>
      <c r="B160" s="21" t="s">
        <v>198</v>
      </c>
      <c r="C160" s="59">
        <v>4</v>
      </c>
      <c r="D160" s="21">
        <f>C160/$C$146</f>
        <v>3.669724770642202E-2</v>
      </c>
      <c r="E160" s="59">
        <v>3</v>
      </c>
      <c r="F160" s="21">
        <f>E160/$E$146</f>
        <v>5.3571428571428568E-2</v>
      </c>
      <c r="G160" s="59">
        <f>C160-E160</f>
        <v>1</v>
      </c>
      <c r="H160" s="21">
        <f>G160/$G$146</f>
        <v>1.8867924528301886E-2</v>
      </c>
    </row>
    <row r="161" spans="1:25" ht="15" customHeight="1" x14ac:dyDescent="0.25">
      <c r="A161" s="8"/>
      <c r="B161" s="21" t="s">
        <v>184</v>
      </c>
      <c r="C161" s="59">
        <v>3</v>
      </c>
      <c r="D161" s="21">
        <f>C161/$C$146</f>
        <v>2.7522935779816515E-2</v>
      </c>
      <c r="E161" s="59">
        <v>2</v>
      </c>
      <c r="F161" s="21">
        <f>E161/$E$146</f>
        <v>3.5714285714285712E-2</v>
      </c>
      <c r="G161" s="59">
        <f>C161-E161</f>
        <v>1</v>
      </c>
      <c r="H161" s="21">
        <f>G161/$G$146</f>
        <v>1.8867924528301886E-2</v>
      </c>
    </row>
    <row r="162" spans="1:25" s="25" customFormat="1" ht="15" customHeight="1" x14ac:dyDescent="0.3">
      <c r="A162" s="8"/>
      <c r="B162" s="21" t="s">
        <v>203</v>
      </c>
      <c r="C162" s="59">
        <v>3</v>
      </c>
      <c r="D162" s="21">
        <f>C162/$C$146</f>
        <v>2.7522935779816515E-2</v>
      </c>
      <c r="E162" s="59"/>
      <c r="F162" s="21">
        <f>E162/$E$146</f>
        <v>0</v>
      </c>
      <c r="G162" s="59">
        <f>C162-E162</f>
        <v>3</v>
      </c>
      <c r="H162" s="21">
        <f>G162/$G$146</f>
        <v>5.6603773584905662E-2</v>
      </c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</row>
    <row r="163" spans="1:25" ht="15" customHeight="1" x14ac:dyDescent="0.25">
      <c r="A163" s="8"/>
      <c r="B163" s="21" t="s">
        <v>207</v>
      </c>
      <c r="C163" s="59">
        <v>2</v>
      </c>
      <c r="D163" s="21">
        <f>C163/$C$146</f>
        <v>1.834862385321101E-2</v>
      </c>
      <c r="E163" s="59">
        <v>1</v>
      </c>
      <c r="F163" s="21">
        <f>E163/$E$146</f>
        <v>1.7857142857142856E-2</v>
      </c>
      <c r="G163" s="59">
        <f>C163-E163</f>
        <v>1</v>
      </c>
      <c r="H163" s="21">
        <f>G163/$G$146</f>
        <v>1.8867924528301886E-2</v>
      </c>
    </row>
    <row r="164" spans="1:25" ht="15" customHeight="1" x14ac:dyDescent="0.25">
      <c r="A164" s="8"/>
      <c r="B164" s="21" t="s">
        <v>206</v>
      </c>
      <c r="C164" s="59">
        <v>1</v>
      </c>
      <c r="D164" s="21">
        <f>C164/$C$146</f>
        <v>9.1743119266055051E-3</v>
      </c>
      <c r="E164" s="59"/>
      <c r="F164" s="21">
        <f>E164/$E$146</f>
        <v>0</v>
      </c>
      <c r="G164" s="59">
        <f>C164-E164</f>
        <v>1</v>
      </c>
      <c r="H164" s="21">
        <f>G164/$G$146</f>
        <v>1.8867924528301886E-2</v>
      </c>
    </row>
    <row r="165" spans="1:25" ht="15" customHeight="1" x14ac:dyDescent="0.25">
      <c r="A165" s="8"/>
      <c r="B165" s="21" t="s">
        <v>186</v>
      </c>
      <c r="C165" s="59">
        <v>1</v>
      </c>
      <c r="D165" s="21">
        <f>C165/$C$146</f>
        <v>9.1743119266055051E-3</v>
      </c>
      <c r="E165" s="59">
        <v>1</v>
      </c>
      <c r="F165" s="21">
        <f>E165/$E$146</f>
        <v>1.7857142857142856E-2</v>
      </c>
      <c r="G165" s="59">
        <f>C165-E165</f>
        <v>0</v>
      </c>
      <c r="H165" s="21">
        <f>G165/$G$146</f>
        <v>0</v>
      </c>
    </row>
    <row r="166" spans="1:25" ht="15" customHeight="1" x14ac:dyDescent="0.25">
      <c r="A166" s="8"/>
      <c r="B166" s="21" t="s">
        <v>282</v>
      </c>
      <c r="C166" s="59">
        <v>1</v>
      </c>
      <c r="D166" s="21">
        <f>C166/$C$146</f>
        <v>9.1743119266055051E-3</v>
      </c>
      <c r="E166" s="59"/>
      <c r="F166" s="21">
        <f>E166/$E$146</f>
        <v>0</v>
      </c>
      <c r="G166" s="59">
        <f>C166-E166</f>
        <v>1</v>
      </c>
      <c r="H166" s="21">
        <f>G166/$G$146</f>
        <v>1.8867924528301886E-2</v>
      </c>
    </row>
    <row r="167" spans="1:25" ht="15" customHeight="1" x14ac:dyDescent="0.25">
      <c r="A167" s="8"/>
      <c r="B167" s="21" t="s">
        <v>201</v>
      </c>
      <c r="C167" s="59">
        <v>1</v>
      </c>
      <c r="D167" s="21">
        <f>C167/$C$146</f>
        <v>9.1743119266055051E-3</v>
      </c>
      <c r="E167" s="59">
        <v>1</v>
      </c>
      <c r="F167" s="21">
        <f>E167/$E$146</f>
        <v>1.7857142857142856E-2</v>
      </c>
      <c r="G167" s="59">
        <f>C167-E167</f>
        <v>0</v>
      </c>
      <c r="H167" s="21">
        <f>G167/$G$146</f>
        <v>0</v>
      </c>
    </row>
    <row r="168" spans="1:25" ht="15" customHeight="1" x14ac:dyDescent="0.25">
      <c r="A168" s="8"/>
      <c r="B168" s="21" t="s">
        <v>188</v>
      </c>
      <c r="C168" s="59">
        <v>1</v>
      </c>
      <c r="D168" s="21">
        <f>C168/$C$146</f>
        <v>9.1743119266055051E-3</v>
      </c>
      <c r="E168" s="59">
        <v>1</v>
      </c>
      <c r="F168" s="21">
        <f>E168/$E$146</f>
        <v>1.7857142857142856E-2</v>
      </c>
      <c r="G168" s="59">
        <f>C168-E168</f>
        <v>0</v>
      </c>
      <c r="H168" s="21">
        <f>G168/$G$146</f>
        <v>0</v>
      </c>
    </row>
    <row r="169" spans="1:25" ht="15" customHeight="1" x14ac:dyDescent="0.25">
      <c r="A169" s="8"/>
      <c r="B169" s="21" t="s">
        <v>252</v>
      </c>
      <c r="C169" s="59">
        <v>1</v>
      </c>
      <c r="D169" s="21">
        <f>C169/$C$146</f>
        <v>9.1743119266055051E-3</v>
      </c>
      <c r="E169" s="59"/>
      <c r="F169" s="21">
        <f>E169/$E$146</f>
        <v>0</v>
      </c>
      <c r="G169" s="59">
        <f>C169-E169</f>
        <v>1</v>
      </c>
      <c r="H169" s="21">
        <f>G169/$G$146</f>
        <v>1.8867924528301886E-2</v>
      </c>
    </row>
    <row r="170" spans="1:25" ht="15" customHeight="1" x14ac:dyDescent="0.25">
      <c r="A170" s="8"/>
      <c r="B170" s="21" t="s">
        <v>190</v>
      </c>
      <c r="C170" s="59">
        <v>1</v>
      </c>
      <c r="D170" s="21">
        <f>C170/$C$146</f>
        <v>9.1743119266055051E-3</v>
      </c>
      <c r="E170" s="59">
        <v>1</v>
      </c>
      <c r="F170" s="21">
        <f>E170/$E$146</f>
        <v>1.7857142857142856E-2</v>
      </c>
      <c r="G170" s="59">
        <f>C170-E170</f>
        <v>0</v>
      </c>
      <c r="H170" s="21">
        <f>G170/$G$146</f>
        <v>0</v>
      </c>
    </row>
    <row r="171" spans="1:25" ht="15" customHeight="1" x14ac:dyDescent="0.25">
      <c r="A171" s="8"/>
      <c r="B171" s="21" t="s">
        <v>192</v>
      </c>
      <c r="C171" s="59">
        <v>1</v>
      </c>
      <c r="D171" s="21">
        <f>C171/$C$146</f>
        <v>9.1743119266055051E-3</v>
      </c>
      <c r="E171" s="59">
        <v>1</v>
      </c>
      <c r="F171" s="21">
        <f>E171/$E$146</f>
        <v>1.7857142857142856E-2</v>
      </c>
      <c r="G171" s="59">
        <f>C171-E171</f>
        <v>0</v>
      </c>
      <c r="H171" s="21">
        <f>G171/$G$146</f>
        <v>0</v>
      </c>
    </row>
    <row r="172" spans="1:25" ht="15" customHeight="1" x14ac:dyDescent="0.25">
      <c r="A172" s="8"/>
      <c r="B172" s="21" t="s">
        <v>193</v>
      </c>
      <c r="C172" s="59">
        <v>1</v>
      </c>
      <c r="D172" s="21">
        <f>C172/$C$146</f>
        <v>9.1743119266055051E-3</v>
      </c>
      <c r="E172" s="59">
        <v>1</v>
      </c>
      <c r="F172" s="21">
        <f>E172/$E$146</f>
        <v>1.7857142857142856E-2</v>
      </c>
      <c r="G172" s="59">
        <f>C172-E172</f>
        <v>0</v>
      </c>
      <c r="H172" s="21">
        <f>G172/$G$146</f>
        <v>0</v>
      </c>
    </row>
    <row r="173" spans="1:25" ht="15" customHeight="1" x14ac:dyDescent="0.25">
      <c r="A173" s="8"/>
      <c r="B173" s="21" t="s">
        <v>284</v>
      </c>
      <c r="C173" s="59">
        <v>1</v>
      </c>
      <c r="D173" s="21">
        <f>C173/$C$146</f>
        <v>9.1743119266055051E-3</v>
      </c>
      <c r="E173" s="59"/>
      <c r="F173" s="21">
        <f>E173/$E$146</f>
        <v>0</v>
      </c>
      <c r="G173" s="59">
        <f>C173-E173</f>
        <v>1</v>
      </c>
      <c r="H173" s="21">
        <f>G173/$G$146</f>
        <v>1.8867924528301886E-2</v>
      </c>
    </row>
    <row r="174" spans="1:25" ht="15" customHeight="1" x14ac:dyDescent="0.25">
      <c r="A174" s="8"/>
      <c r="B174" s="21" t="s">
        <v>205</v>
      </c>
      <c r="C174" s="59">
        <v>1</v>
      </c>
      <c r="D174" s="21">
        <f>C174/$C$146</f>
        <v>9.1743119266055051E-3</v>
      </c>
      <c r="E174" s="59">
        <v>1</v>
      </c>
      <c r="F174" s="21">
        <f>E174/$E$146</f>
        <v>1.7857142857142856E-2</v>
      </c>
      <c r="G174" s="59">
        <f>C174-E174</f>
        <v>0</v>
      </c>
      <c r="H174" s="21">
        <f>G174/$G$146</f>
        <v>0</v>
      </c>
    </row>
    <row r="175" spans="1:25" ht="15" customHeight="1" x14ac:dyDescent="0.25">
      <c r="A175" s="8"/>
      <c r="B175" s="21" t="s">
        <v>197</v>
      </c>
      <c r="C175" s="59">
        <v>1</v>
      </c>
      <c r="D175" s="21">
        <f>C175/$C$146</f>
        <v>9.1743119266055051E-3</v>
      </c>
      <c r="E175" s="59">
        <v>1</v>
      </c>
      <c r="F175" s="21">
        <f>E175/$E$146</f>
        <v>1.7857142857142856E-2</v>
      </c>
      <c r="G175" s="59">
        <f>C175-E175</f>
        <v>0</v>
      </c>
      <c r="H175" s="21">
        <f>G175/$G$146</f>
        <v>0</v>
      </c>
    </row>
    <row r="176" spans="1:25" ht="15" customHeight="1" x14ac:dyDescent="0.25">
      <c r="A176" s="8"/>
      <c r="B176" s="21" t="s">
        <v>209</v>
      </c>
      <c r="C176" s="59">
        <v>1</v>
      </c>
      <c r="D176" s="21">
        <f>C176/$C$146</f>
        <v>9.1743119266055051E-3</v>
      </c>
      <c r="E176" s="59"/>
      <c r="F176" s="21">
        <f>E176/$E$146</f>
        <v>0</v>
      </c>
      <c r="G176" s="59">
        <f>C176-E176</f>
        <v>1</v>
      </c>
      <c r="H176" s="21">
        <f>G176/$G$146</f>
        <v>1.8867924528301886E-2</v>
      </c>
    </row>
    <row r="177" spans="1:25" ht="15" customHeight="1" x14ac:dyDescent="0.25">
      <c r="A177" s="8"/>
      <c r="B177" s="21" t="s">
        <v>199</v>
      </c>
      <c r="C177" s="59">
        <v>1</v>
      </c>
      <c r="D177" s="21">
        <f>C177/$C$146</f>
        <v>9.1743119266055051E-3</v>
      </c>
      <c r="E177" s="59">
        <v>1</v>
      </c>
      <c r="F177" s="21">
        <f>E177/$E$146</f>
        <v>1.7857142857142856E-2</v>
      </c>
      <c r="G177" s="59">
        <f>C177-E177</f>
        <v>0</v>
      </c>
      <c r="H177" s="21">
        <f>G177/$G$146</f>
        <v>0</v>
      </c>
    </row>
    <row r="178" spans="1:25" ht="15" customHeight="1" x14ac:dyDescent="0.3">
      <c r="A178" s="8"/>
      <c r="B178" s="33" t="s">
        <v>210</v>
      </c>
      <c r="C178" s="60">
        <v>82</v>
      </c>
      <c r="D178" s="33">
        <f t="shared" ref="D178:D201" si="13">C178/$C$178</f>
        <v>1</v>
      </c>
      <c r="E178" s="60">
        <v>41</v>
      </c>
      <c r="F178" s="33">
        <f>E178/E178</f>
        <v>1</v>
      </c>
      <c r="G178" s="60">
        <f t="shared" ref="G178" si="14">C178-E178</f>
        <v>41</v>
      </c>
      <c r="H178" s="33">
        <f>G178/G178</f>
        <v>1</v>
      </c>
    </row>
    <row r="179" spans="1:25" ht="15" customHeight="1" x14ac:dyDescent="0.25">
      <c r="A179" s="8"/>
      <c r="B179" s="7" t="s">
        <v>222</v>
      </c>
      <c r="C179" s="61">
        <v>14</v>
      </c>
      <c r="D179" s="7">
        <f>C179/$C$178</f>
        <v>0.17073170731707318</v>
      </c>
      <c r="E179" s="61"/>
      <c r="F179" s="7">
        <f>E179/$E$178</f>
        <v>0</v>
      </c>
      <c r="G179" s="61">
        <f>C179-E179</f>
        <v>14</v>
      </c>
      <c r="H179" s="7">
        <f>G179/$G$178</f>
        <v>0.34146341463414637</v>
      </c>
    </row>
    <row r="180" spans="1:25" ht="15" customHeight="1" x14ac:dyDescent="0.25">
      <c r="A180" s="8"/>
      <c r="B180" s="7" t="s">
        <v>220</v>
      </c>
      <c r="C180" s="61">
        <v>11</v>
      </c>
      <c r="D180" s="7">
        <f>C180/$C$178</f>
        <v>0.13414634146341464</v>
      </c>
      <c r="E180" s="61">
        <v>3</v>
      </c>
      <c r="F180" s="7">
        <f>E180/$E$178</f>
        <v>7.3170731707317069E-2</v>
      </c>
      <c r="G180" s="61">
        <f>C180-E180</f>
        <v>8</v>
      </c>
      <c r="H180" s="7">
        <f>G180/$G$178</f>
        <v>0.1951219512195122</v>
      </c>
    </row>
    <row r="181" spans="1:25" ht="15" customHeight="1" x14ac:dyDescent="0.25">
      <c r="A181" s="8"/>
      <c r="B181" s="7" t="s">
        <v>244</v>
      </c>
      <c r="C181" s="61">
        <v>9</v>
      </c>
      <c r="D181" s="7">
        <f>C181/$C$178</f>
        <v>0.10975609756097561</v>
      </c>
      <c r="E181" s="61">
        <v>5</v>
      </c>
      <c r="F181" s="7">
        <f>E181/$E$178</f>
        <v>0.12195121951219512</v>
      </c>
      <c r="G181" s="61">
        <f>C181-E181</f>
        <v>4</v>
      </c>
      <c r="H181" s="7">
        <f>G181/$G$178</f>
        <v>9.7560975609756101E-2</v>
      </c>
    </row>
    <row r="182" spans="1:25" ht="15" customHeight="1" x14ac:dyDescent="0.25">
      <c r="A182" s="8"/>
      <c r="B182" s="7" t="s">
        <v>219</v>
      </c>
      <c r="C182" s="61">
        <v>6</v>
      </c>
      <c r="D182" s="7">
        <f>C182/$C$178</f>
        <v>7.3170731707317069E-2</v>
      </c>
      <c r="E182" s="61">
        <v>4</v>
      </c>
      <c r="F182" s="7">
        <f>E182/$E$178</f>
        <v>9.7560975609756101E-2</v>
      </c>
      <c r="G182" s="61">
        <f>C182-E182</f>
        <v>2</v>
      </c>
      <c r="H182" s="7">
        <f>G182/$G$178</f>
        <v>4.878048780487805E-2</v>
      </c>
    </row>
    <row r="183" spans="1:25" s="25" customFormat="1" ht="15" customHeight="1" x14ac:dyDescent="0.3">
      <c r="A183" s="8"/>
      <c r="B183" s="7" t="s">
        <v>230</v>
      </c>
      <c r="C183" s="61">
        <v>6</v>
      </c>
      <c r="D183" s="7">
        <f>C183/$C$178</f>
        <v>7.3170731707317069E-2</v>
      </c>
      <c r="E183" s="61">
        <v>8</v>
      </c>
      <c r="F183" s="7">
        <f>E183/$E$178</f>
        <v>0.1951219512195122</v>
      </c>
      <c r="G183" s="61">
        <f>C183-E183</f>
        <v>-2</v>
      </c>
      <c r="H183" s="7">
        <f>G183/$G$178</f>
        <v>-4.878048780487805E-2</v>
      </c>
      <c r="I183" s="8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</row>
    <row r="184" spans="1:25" ht="15" customHeight="1" x14ac:dyDescent="0.3">
      <c r="A184" s="8"/>
      <c r="B184" s="7" t="s">
        <v>223</v>
      </c>
      <c r="C184" s="61">
        <v>6</v>
      </c>
      <c r="D184" s="7">
        <f>C184/$C$178</f>
        <v>7.3170731707317069E-2</v>
      </c>
      <c r="E184" s="61">
        <v>4</v>
      </c>
      <c r="F184" s="7">
        <f>E184/$E$178</f>
        <v>9.7560975609756101E-2</v>
      </c>
      <c r="G184" s="61">
        <f>C184-E184</f>
        <v>2</v>
      </c>
      <c r="H184" s="7">
        <f>G184/$G$178</f>
        <v>4.878048780487805E-2</v>
      </c>
      <c r="I184" s="24"/>
    </row>
    <row r="185" spans="1:25" ht="15" customHeight="1" x14ac:dyDescent="0.25">
      <c r="A185" s="8"/>
      <c r="B185" s="7" t="s">
        <v>221</v>
      </c>
      <c r="C185" s="61">
        <v>5</v>
      </c>
      <c r="D185" s="7">
        <f>C185/$C$178</f>
        <v>6.097560975609756E-2</v>
      </c>
      <c r="E185" s="61">
        <v>1</v>
      </c>
      <c r="F185" s="7">
        <f>E185/$E$178</f>
        <v>2.4390243902439025E-2</v>
      </c>
      <c r="G185" s="61">
        <f>C185-E185</f>
        <v>4</v>
      </c>
      <c r="H185" s="7">
        <f>G185/$G$178</f>
        <v>9.7560975609756101E-2</v>
      </c>
    </row>
    <row r="186" spans="1:25" ht="15" customHeight="1" x14ac:dyDescent="0.25">
      <c r="A186" s="8"/>
      <c r="B186" s="7" t="s">
        <v>215</v>
      </c>
      <c r="C186" s="61">
        <v>3</v>
      </c>
      <c r="D186" s="7">
        <f>C186/$C$178</f>
        <v>3.6585365853658534E-2</v>
      </c>
      <c r="E186" s="61">
        <v>2</v>
      </c>
      <c r="F186" s="7">
        <f>E186/$E$178</f>
        <v>4.878048780487805E-2</v>
      </c>
      <c r="G186" s="61">
        <f>C186-E186</f>
        <v>1</v>
      </c>
      <c r="H186" s="7">
        <f>G186/$G$178</f>
        <v>2.4390243902439025E-2</v>
      </c>
    </row>
    <row r="187" spans="1:25" ht="15" customHeight="1" x14ac:dyDescent="0.25">
      <c r="A187" s="8"/>
      <c r="B187" s="7" t="s">
        <v>217</v>
      </c>
      <c r="C187" s="61">
        <v>3</v>
      </c>
      <c r="D187" s="7">
        <f>C187/$C$178</f>
        <v>3.6585365853658534E-2</v>
      </c>
      <c r="E187" s="61">
        <v>3</v>
      </c>
      <c r="F187" s="7">
        <f>E187/$E$178</f>
        <v>7.3170731707317069E-2</v>
      </c>
      <c r="G187" s="61">
        <f>C187-E187</f>
        <v>0</v>
      </c>
      <c r="H187" s="7">
        <f>G187/$G$178</f>
        <v>0</v>
      </c>
    </row>
    <row r="188" spans="1:25" ht="15" customHeight="1" x14ac:dyDescent="0.25">
      <c r="A188" s="8"/>
      <c r="B188" s="7" t="s">
        <v>212</v>
      </c>
      <c r="C188" s="61">
        <v>2</v>
      </c>
      <c r="D188" s="7">
        <f>C188/$C$178</f>
        <v>2.4390243902439025E-2</v>
      </c>
      <c r="E188" s="61">
        <v>1</v>
      </c>
      <c r="F188" s="7">
        <f>E188/$E$178</f>
        <v>2.4390243902439025E-2</v>
      </c>
      <c r="G188" s="61">
        <f>C188-E188</f>
        <v>1</v>
      </c>
      <c r="H188" s="7">
        <f>G188/$G$178</f>
        <v>2.4390243902439025E-2</v>
      </c>
    </row>
    <row r="189" spans="1:25" ht="15" customHeight="1" x14ac:dyDescent="0.25">
      <c r="A189" s="8"/>
      <c r="B189" s="7" t="s">
        <v>228</v>
      </c>
      <c r="C189" s="61">
        <v>2</v>
      </c>
      <c r="D189" s="7">
        <f>C189/$C$178</f>
        <v>2.4390243902439025E-2</v>
      </c>
      <c r="E189" s="61">
        <v>1</v>
      </c>
      <c r="F189" s="7">
        <f>E189/$E$178</f>
        <v>2.4390243902439025E-2</v>
      </c>
      <c r="G189" s="61">
        <f>C189-E189</f>
        <v>1</v>
      </c>
      <c r="H189" s="7">
        <f>G189/$G$178</f>
        <v>2.4390243902439025E-2</v>
      </c>
    </row>
    <row r="190" spans="1:25" ht="15" customHeight="1" x14ac:dyDescent="0.25">
      <c r="A190" s="8"/>
      <c r="B190" s="7" t="s">
        <v>213</v>
      </c>
      <c r="C190" s="61">
        <v>2</v>
      </c>
      <c r="D190" s="7">
        <f>C190/$C$178</f>
        <v>2.4390243902439025E-2</v>
      </c>
      <c r="E190" s="61">
        <v>1</v>
      </c>
      <c r="F190" s="7">
        <f>E190/$E$178</f>
        <v>2.4390243902439025E-2</v>
      </c>
      <c r="G190" s="61">
        <f>C190-E190</f>
        <v>1</v>
      </c>
      <c r="H190" s="7">
        <f>G190/$G$178</f>
        <v>2.4390243902439025E-2</v>
      </c>
    </row>
    <row r="191" spans="1:25" ht="15" customHeight="1" x14ac:dyDescent="0.25">
      <c r="A191" s="8"/>
      <c r="B191" s="7" t="s">
        <v>214</v>
      </c>
      <c r="C191" s="61">
        <v>2</v>
      </c>
      <c r="D191" s="7">
        <f>C191/$C$178</f>
        <v>2.4390243902439025E-2</v>
      </c>
      <c r="E191" s="61">
        <v>1</v>
      </c>
      <c r="F191" s="7">
        <f>E191/$E$178</f>
        <v>2.4390243902439025E-2</v>
      </c>
      <c r="G191" s="61">
        <f>C191-E191</f>
        <v>1</v>
      </c>
      <c r="H191" s="7">
        <f>G191/$G$178</f>
        <v>2.4390243902439025E-2</v>
      </c>
    </row>
    <row r="192" spans="1:25" ht="15" customHeight="1" x14ac:dyDescent="0.25">
      <c r="A192" s="8"/>
      <c r="B192" s="7" t="s">
        <v>229</v>
      </c>
      <c r="C192" s="61">
        <v>2</v>
      </c>
      <c r="D192" s="7">
        <f>C192/$C$178</f>
        <v>2.4390243902439025E-2</v>
      </c>
      <c r="E192" s="61"/>
      <c r="F192" s="7">
        <f>E192/$E$178</f>
        <v>0</v>
      </c>
      <c r="G192" s="61">
        <f>C192-E192</f>
        <v>2</v>
      </c>
      <c r="H192" s="7">
        <f>G192/$G$178</f>
        <v>4.878048780487805E-2</v>
      </c>
    </row>
    <row r="193" spans="1:25" ht="15" customHeight="1" x14ac:dyDescent="0.25">
      <c r="A193" s="8"/>
      <c r="B193" s="7" t="s">
        <v>211</v>
      </c>
      <c r="C193" s="61">
        <v>1</v>
      </c>
      <c r="D193" s="7">
        <f>C193/$C$178</f>
        <v>1.2195121951219513E-2</v>
      </c>
      <c r="E193" s="61">
        <v>1</v>
      </c>
      <c r="F193" s="7">
        <f>E193/$E$178</f>
        <v>2.4390243902439025E-2</v>
      </c>
      <c r="G193" s="61">
        <f>C193-E193</f>
        <v>0</v>
      </c>
      <c r="H193" s="7">
        <f>G193/$G$178</f>
        <v>0</v>
      </c>
    </row>
    <row r="194" spans="1:25" ht="15" customHeight="1" x14ac:dyDescent="0.25">
      <c r="A194" s="8"/>
      <c r="B194" s="7" t="s">
        <v>216</v>
      </c>
      <c r="C194" s="61">
        <v>1</v>
      </c>
      <c r="D194" s="7">
        <f>C194/$C$178</f>
        <v>1.2195121951219513E-2</v>
      </c>
      <c r="E194" s="61">
        <v>1</v>
      </c>
      <c r="F194" s="7">
        <f>E194/$E$178</f>
        <v>2.4390243902439025E-2</v>
      </c>
      <c r="G194" s="61">
        <f>C194-E194</f>
        <v>0</v>
      </c>
      <c r="H194" s="7">
        <f>G194/$G$178</f>
        <v>0</v>
      </c>
    </row>
    <row r="195" spans="1:25" ht="15" customHeight="1" x14ac:dyDescent="0.25">
      <c r="A195" s="8"/>
      <c r="B195" s="7" t="s">
        <v>218</v>
      </c>
      <c r="C195" s="61">
        <v>1</v>
      </c>
      <c r="D195" s="7">
        <f>C195/$C$178</f>
        <v>1.2195121951219513E-2</v>
      </c>
      <c r="E195" s="61">
        <v>1</v>
      </c>
      <c r="F195" s="7">
        <f>E195/$E$178</f>
        <v>2.4390243902439025E-2</v>
      </c>
      <c r="G195" s="61">
        <f>C195-E195</f>
        <v>0</v>
      </c>
      <c r="H195" s="7">
        <f>G195/$G$178</f>
        <v>0</v>
      </c>
    </row>
    <row r="196" spans="1:25" ht="15" customHeight="1" x14ac:dyDescent="0.25">
      <c r="A196" s="8"/>
      <c r="B196" s="7" t="s">
        <v>259</v>
      </c>
      <c r="C196" s="61">
        <v>1</v>
      </c>
      <c r="D196" s="7">
        <f>C196/$C$178</f>
        <v>1.2195121951219513E-2</v>
      </c>
      <c r="E196" s="61"/>
      <c r="F196" s="7">
        <f>E196/$E$178</f>
        <v>0</v>
      </c>
      <c r="G196" s="61">
        <f>C196-E196</f>
        <v>1</v>
      </c>
      <c r="H196" s="7">
        <f>G196/$G$178</f>
        <v>2.4390243902439025E-2</v>
      </c>
    </row>
    <row r="197" spans="1:25" ht="15" customHeight="1" x14ac:dyDescent="0.25">
      <c r="A197" s="8"/>
      <c r="B197" s="7" t="s">
        <v>286</v>
      </c>
      <c r="C197" s="61">
        <v>1</v>
      </c>
      <c r="D197" s="7">
        <f>C197/$C$178</f>
        <v>1.2195121951219513E-2</v>
      </c>
      <c r="E197" s="61"/>
      <c r="F197" s="7">
        <f>E197/$E$178</f>
        <v>0</v>
      </c>
      <c r="G197" s="61">
        <f>C197-E197</f>
        <v>1</v>
      </c>
      <c r="H197" s="7">
        <f>G197/$G$178</f>
        <v>2.4390243902439025E-2</v>
      </c>
    </row>
    <row r="198" spans="1:25" ht="15" customHeight="1" x14ac:dyDescent="0.25">
      <c r="A198" s="8"/>
      <c r="B198" s="7" t="s">
        <v>227</v>
      </c>
      <c r="C198" s="61">
        <v>1</v>
      </c>
      <c r="D198" s="7">
        <f>C198/$C$178</f>
        <v>1.2195121951219513E-2</v>
      </c>
      <c r="E198" s="61">
        <v>1</v>
      </c>
      <c r="F198" s="7">
        <f>E198/$E$178</f>
        <v>2.4390243902439025E-2</v>
      </c>
      <c r="G198" s="61">
        <f>C198-E198</f>
        <v>0</v>
      </c>
      <c r="H198" s="7">
        <f>G198/$G$178</f>
        <v>0</v>
      </c>
    </row>
    <row r="199" spans="1:25" ht="15" customHeight="1" x14ac:dyDescent="0.25">
      <c r="A199" s="8"/>
      <c r="B199" s="7" t="s">
        <v>224</v>
      </c>
      <c r="C199" s="61">
        <v>1</v>
      </c>
      <c r="D199" s="7">
        <f>C199/$C$178</f>
        <v>1.2195121951219513E-2</v>
      </c>
      <c r="E199" s="61">
        <v>1</v>
      </c>
      <c r="F199" s="7">
        <f>E199/$E$178</f>
        <v>2.4390243902439025E-2</v>
      </c>
      <c r="G199" s="61">
        <f>C199-E199</f>
        <v>0</v>
      </c>
      <c r="H199" s="7">
        <f>G199/$G$178</f>
        <v>0</v>
      </c>
    </row>
    <row r="200" spans="1:25" ht="15" customHeight="1" x14ac:dyDescent="0.25">
      <c r="A200" s="8"/>
      <c r="B200" s="7" t="s">
        <v>225</v>
      </c>
      <c r="C200" s="61">
        <v>1</v>
      </c>
      <c r="D200" s="7">
        <f>C200/$C$178</f>
        <v>1.2195121951219513E-2</v>
      </c>
      <c r="E200" s="61">
        <v>1</v>
      </c>
      <c r="F200" s="7">
        <f>E200/$E$178</f>
        <v>2.4390243902439025E-2</v>
      </c>
      <c r="G200" s="61">
        <f>C200-E200</f>
        <v>0</v>
      </c>
      <c r="H200" s="7">
        <f>G200/$G$178</f>
        <v>0</v>
      </c>
    </row>
    <row r="201" spans="1:25" ht="15" customHeight="1" x14ac:dyDescent="0.25">
      <c r="A201" s="8"/>
      <c r="B201" s="7" t="s">
        <v>226</v>
      </c>
      <c r="C201" s="61">
        <v>1</v>
      </c>
      <c r="D201" s="7">
        <f>C201/$C$178</f>
        <v>1.2195121951219513E-2</v>
      </c>
      <c r="E201" s="61">
        <v>1</v>
      </c>
      <c r="F201" s="7">
        <f>E201/$E$178</f>
        <v>2.4390243902439025E-2</v>
      </c>
      <c r="G201" s="61">
        <f>C201-E201</f>
        <v>0</v>
      </c>
      <c r="H201" s="7">
        <f>G201/$G$178</f>
        <v>0</v>
      </c>
    </row>
    <row r="202" spans="1:25" ht="15" customHeight="1" x14ac:dyDescent="0.3">
      <c r="A202" s="8"/>
      <c r="B202" s="34" t="s">
        <v>15</v>
      </c>
      <c r="C202" s="62">
        <v>86</v>
      </c>
      <c r="D202" s="34">
        <f t="shared" ref="D202:D227" si="15">C202/$C$202</f>
        <v>1</v>
      </c>
      <c r="E202" s="62">
        <v>30</v>
      </c>
      <c r="F202" s="34">
        <f>E202/E202</f>
        <v>1</v>
      </c>
      <c r="G202" s="62">
        <f t="shared" ref="G179:G210" si="16">C202-E202</f>
        <v>56</v>
      </c>
      <c r="H202" s="34">
        <f>G202/G202</f>
        <v>1</v>
      </c>
    </row>
    <row r="203" spans="1:25" ht="15" customHeight="1" x14ac:dyDescent="0.25">
      <c r="A203" s="8"/>
      <c r="B203" s="36" t="s">
        <v>21</v>
      </c>
      <c r="C203" s="63">
        <v>14</v>
      </c>
      <c r="D203" s="36">
        <f>C203/$C$202</f>
        <v>0.16279069767441862</v>
      </c>
      <c r="E203" s="63">
        <v>8</v>
      </c>
      <c r="F203" s="36">
        <f>E203/$E$202</f>
        <v>0.26666666666666666</v>
      </c>
      <c r="G203" s="63">
        <f>C203-E203</f>
        <v>6</v>
      </c>
      <c r="H203" s="36">
        <f>G203/$E$202</f>
        <v>0.2</v>
      </c>
    </row>
    <row r="204" spans="1:25" s="25" customFormat="1" ht="15" customHeight="1" x14ac:dyDescent="0.3">
      <c r="A204" s="8"/>
      <c r="B204" s="36" t="s">
        <v>235</v>
      </c>
      <c r="C204" s="63">
        <v>12</v>
      </c>
      <c r="D204" s="36">
        <f>C204/$C$202</f>
        <v>0.13953488372093023</v>
      </c>
      <c r="E204" s="63"/>
      <c r="F204" s="36">
        <f>E204/$E$202</f>
        <v>0</v>
      </c>
      <c r="G204" s="63">
        <f>C204-E204</f>
        <v>12</v>
      </c>
      <c r="H204" s="36">
        <f>G204/$E$202</f>
        <v>0.4</v>
      </c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</row>
    <row r="205" spans="1:25" ht="15" customHeight="1" x14ac:dyDescent="0.25">
      <c r="A205" s="8"/>
      <c r="B205" s="36" t="s">
        <v>26</v>
      </c>
      <c r="C205" s="63">
        <v>8</v>
      </c>
      <c r="D205" s="36">
        <f>C205/$C$202</f>
        <v>9.3023255813953487E-2</v>
      </c>
      <c r="E205" s="63">
        <v>3</v>
      </c>
      <c r="F205" s="36">
        <f>E205/$E$202</f>
        <v>0.1</v>
      </c>
      <c r="G205" s="63">
        <f>C205-E205</f>
        <v>5</v>
      </c>
      <c r="H205" s="36">
        <f>G205/$E$202</f>
        <v>0.16666666666666666</v>
      </c>
    </row>
    <row r="206" spans="1:25" ht="15" customHeight="1" x14ac:dyDescent="0.25">
      <c r="A206" s="8"/>
      <c r="B206" s="36" t="s">
        <v>27</v>
      </c>
      <c r="C206" s="63">
        <v>7</v>
      </c>
      <c r="D206" s="36">
        <f>C206/$C$202</f>
        <v>8.1395348837209308E-2</v>
      </c>
      <c r="E206" s="63">
        <v>3</v>
      </c>
      <c r="F206" s="36">
        <f>E206/$E$202</f>
        <v>0.1</v>
      </c>
      <c r="G206" s="63">
        <f>C206-E206</f>
        <v>4</v>
      </c>
      <c r="H206" s="36">
        <f>G206/$E$202</f>
        <v>0.13333333333333333</v>
      </c>
    </row>
    <row r="207" spans="1:25" ht="15" customHeight="1" x14ac:dyDescent="0.25">
      <c r="A207" s="8"/>
      <c r="B207" s="36" t="s">
        <v>17</v>
      </c>
      <c r="C207" s="63">
        <v>5</v>
      </c>
      <c r="D207" s="36">
        <f>C207/$C$202</f>
        <v>5.8139534883720929E-2</v>
      </c>
      <c r="E207" s="63">
        <v>1</v>
      </c>
      <c r="F207" s="36">
        <f>E207/$E$202</f>
        <v>3.3333333333333333E-2</v>
      </c>
      <c r="G207" s="63">
        <f>C207-E207</f>
        <v>4</v>
      </c>
      <c r="H207" s="36">
        <f>G207/$E$202</f>
        <v>0.13333333333333333</v>
      </c>
    </row>
    <row r="208" spans="1:25" ht="15" customHeight="1" x14ac:dyDescent="0.25">
      <c r="A208" s="8"/>
      <c r="B208" s="36" t="s">
        <v>22</v>
      </c>
      <c r="C208" s="63">
        <v>5</v>
      </c>
      <c r="D208" s="36">
        <f>C208/$C$202</f>
        <v>5.8139534883720929E-2</v>
      </c>
      <c r="E208" s="63">
        <v>2</v>
      </c>
      <c r="F208" s="36">
        <f>E208/$E$202</f>
        <v>6.6666666666666666E-2</v>
      </c>
      <c r="G208" s="63">
        <f>C208-E208</f>
        <v>3</v>
      </c>
      <c r="H208" s="36">
        <f>G208/$E$202</f>
        <v>0.1</v>
      </c>
    </row>
    <row r="209" spans="1:25" ht="15" customHeight="1" x14ac:dyDescent="0.25">
      <c r="A209" s="8"/>
      <c r="B209" s="36" t="s">
        <v>16</v>
      </c>
      <c r="C209" s="63">
        <v>4</v>
      </c>
      <c r="D209" s="36">
        <f>C209/$C$202</f>
        <v>4.6511627906976744E-2</v>
      </c>
      <c r="E209" s="63">
        <v>1</v>
      </c>
      <c r="F209" s="36">
        <f>E209/$E$202</f>
        <v>3.3333333333333333E-2</v>
      </c>
      <c r="G209" s="63">
        <f>C209-E209</f>
        <v>3</v>
      </c>
      <c r="H209" s="36">
        <f>G209/$E$202</f>
        <v>0.1</v>
      </c>
    </row>
    <row r="210" spans="1:25" ht="15" customHeight="1" x14ac:dyDescent="0.25">
      <c r="A210" s="8"/>
      <c r="B210" s="36" t="s">
        <v>18</v>
      </c>
      <c r="C210" s="63">
        <v>3</v>
      </c>
      <c r="D210" s="36">
        <f>C210/$C$202</f>
        <v>3.4883720930232558E-2</v>
      </c>
      <c r="E210" s="63">
        <v>3</v>
      </c>
      <c r="F210" s="36">
        <f>E210/$E$202</f>
        <v>0.1</v>
      </c>
      <c r="G210" s="63">
        <f>C210-E210</f>
        <v>0</v>
      </c>
      <c r="H210" s="36">
        <f>G210/$E$202</f>
        <v>0</v>
      </c>
    </row>
    <row r="211" spans="1:25" ht="15" customHeight="1" x14ac:dyDescent="0.25">
      <c r="A211" s="8"/>
      <c r="B211" s="36" t="s">
        <v>28</v>
      </c>
      <c r="C211" s="63">
        <v>3</v>
      </c>
      <c r="D211" s="36">
        <f>C211/$C$202</f>
        <v>3.4883720930232558E-2</v>
      </c>
      <c r="E211" s="63"/>
      <c r="F211" s="36">
        <f>E211/$E$202</f>
        <v>0</v>
      </c>
      <c r="G211" s="63">
        <f>C211-E211</f>
        <v>3</v>
      </c>
      <c r="H211" s="36">
        <f>G211/$E$202</f>
        <v>0.1</v>
      </c>
    </row>
    <row r="212" spans="1:25" ht="15" customHeight="1" x14ac:dyDescent="0.25">
      <c r="A212" s="8"/>
      <c r="B212" s="36" t="s">
        <v>25</v>
      </c>
      <c r="C212" s="63">
        <v>3</v>
      </c>
      <c r="D212" s="36">
        <f>C212/$C$202</f>
        <v>3.4883720930232558E-2</v>
      </c>
      <c r="E212" s="63">
        <v>1</v>
      </c>
      <c r="F212" s="36">
        <f>E212/$E$202</f>
        <v>3.3333333333333333E-2</v>
      </c>
      <c r="G212" s="63">
        <f>C212-E212</f>
        <v>2</v>
      </c>
      <c r="H212" s="36">
        <f>G212/$E$202</f>
        <v>6.6666666666666666E-2</v>
      </c>
    </row>
    <row r="213" spans="1:25" ht="15" customHeight="1" x14ac:dyDescent="0.25">
      <c r="A213" s="8"/>
      <c r="B213" s="36" t="s">
        <v>32</v>
      </c>
      <c r="C213" s="63">
        <v>3</v>
      </c>
      <c r="D213" s="36">
        <f>C213/$C$202</f>
        <v>3.4883720930232558E-2</v>
      </c>
      <c r="E213" s="63"/>
      <c r="F213" s="36">
        <f>E213/$E$202</f>
        <v>0</v>
      </c>
      <c r="G213" s="63">
        <f>C213-E213</f>
        <v>3</v>
      </c>
      <c r="H213" s="36">
        <f>G213/$E$202</f>
        <v>0.1</v>
      </c>
    </row>
    <row r="214" spans="1:25" ht="15" customHeight="1" x14ac:dyDescent="0.25">
      <c r="A214" s="8"/>
      <c r="B214" s="36" t="s">
        <v>30</v>
      </c>
      <c r="C214" s="63">
        <v>2</v>
      </c>
      <c r="D214" s="36">
        <f>C214/$C$202</f>
        <v>2.3255813953488372E-2</v>
      </c>
      <c r="E214" s="63">
        <v>1</v>
      </c>
      <c r="F214" s="36">
        <f>E214/$E$202</f>
        <v>3.3333333333333333E-2</v>
      </c>
      <c r="G214" s="63">
        <f>C214-E214</f>
        <v>1</v>
      </c>
      <c r="H214" s="36">
        <f>G214/$E$202</f>
        <v>3.3333333333333333E-2</v>
      </c>
    </row>
    <row r="215" spans="1:25" ht="15" customHeight="1" x14ac:dyDescent="0.25">
      <c r="A215" s="8"/>
      <c r="B215" s="36" t="s">
        <v>19</v>
      </c>
      <c r="C215" s="63">
        <v>2</v>
      </c>
      <c r="D215" s="36">
        <f>C215/$C$202</f>
        <v>2.3255813953488372E-2</v>
      </c>
      <c r="E215" s="63">
        <v>1</v>
      </c>
      <c r="F215" s="36">
        <f>E215/$E$202</f>
        <v>3.3333333333333333E-2</v>
      </c>
      <c r="G215" s="63">
        <f>C215-E215</f>
        <v>1</v>
      </c>
      <c r="H215" s="36">
        <f>G215/$E$202</f>
        <v>3.3333333333333333E-2</v>
      </c>
    </row>
    <row r="216" spans="1:25" ht="15" customHeight="1" x14ac:dyDescent="0.25">
      <c r="A216" s="8"/>
      <c r="B216" s="36" t="s">
        <v>20</v>
      </c>
      <c r="C216" s="63">
        <v>2</v>
      </c>
      <c r="D216" s="36">
        <f>C216/$C$202</f>
        <v>2.3255813953488372E-2</v>
      </c>
      <c r="E216" s="63">
        <v>2</v>
      </c>
      <c r="F216" s="36">
        <f>E216/$E$202</f>
        <v>6.6666666666666666E-2</v>
      </c>
      <c r="G216" s="63">
        <f>C216-E216</f>
        <v>0</v>
      </c>
      <c r="H216" s="36">
        <f>G216/$E$202</f>
        <v>0</v>
      </c>
    </row>
    <row r="217" spans="1:25" ht="15" customHeight="1" x14ac:dyDescent="0.25">
      <c r="A217" s="8"/>
      <c r="B217" s="36" t="s">
        <v>23</v>
      </c>
      <c r="C217" s="63">
        <v>2</v>
      </c>
      <c r="D217" s="36">
        <f>C217/$C$202</f>
        <v>2.3255813953488372E-2</v>
      </c>
      <c r="E217" s="63">
        <v>1</v>
      </c>
      <c r="F217" s="36">
        <f>E217/$E$202</f>
        <v>3.3333333333333333E-2</v>
      </c>
      <c r="G217" s="63">
        <f>C217-E217</f>
        <v>1</v>
      </c>
      <c r="H217" s="36">
        <f>G217/$E$202</f>
        <v>3.3333333333333333E-2</v>
      </c>
    </row>
    <row r="218" spans="1:25" ht="15" customHeight="1" x14ac:dyDescent="0.3">
      <c r="A218" s="8"/>
      <c r="B218" s="36" t="s">
        <v>279</v>
      </c>
      <c r="C218" s="63">
        <v>2</v>
      </c>
      <c r="D218" s="36">
        <f>C218/$C$202</f>
        <v>2.3255813953488372E-2</v>
      </c>
      <c r="E218" s="63"/>
      <c r="F218" s="36">
        <f>E218/$E$202</f>
        <v>0</v>
      </c>
      <c r="G218" s="63">
        <f>C218-E218</f>
        <v>2</v>
      </c>
      <c r="H218" s="36">
        <f>G218/$E$202</f>
        <v>6.6666666666666666E-2</v>
      </c>
      <c r="I218" s="24"/>
    </row>
    <row r="219" spans="1:25" ht="15" customHeight="1" x14ac:dyDescent="0.25">
      <c r="A219" s="8"/>
      <c r="B219" s="36" t="s">
        <v>249</v>
      </c>
      <c r="C219" s="63">
        <v>1</v>
      </c>
      <c r="D219" s="36">
        <f>C219/$C$202</f>
        <v>1.1627906976744186E-2</v>
      </c>
      <c r="E219" s="63"/>
      <c r="F219" s="36">
        <f>E219/$E$202</f>
        <v>0</v>
      </c>
      <c r="G219" s="63">
        <f>C219-E219</f>
        <v>1</v>
      </c>
      <c r="H219" s="36">
        <f>G219/$E$202</f>
        <v>3.3333333333333333E-2</v>
      </c>
    </row>
    <row r="220" spans="1:25" s="25" customFormat="1" ht="15" customHeight="1" x14ac:dyDescent="0.3">
      <c r="A220" s="8"/>
      <c r="B220" s="36" t="s">
        <v>29</v>
      </c>
      <c r="C220" s="63">
        <v>1</v>
      </c>
      <c r="D220" s="36">
        <f>C220/$C$202</f>
        <v>1.1627906976744186E-2</v>
      </c>
      <c r="E220" s="63"/>
      <c r="F220" s="36">
        <f>E220/$E$202</f>
        <v>0</v>
      </c>
      <c r="G220" s="63">
        <f>C220-E220</f>
        <v>1</v>
      </c>
      <c r="H220" s="36">
        <f>G220/$E$202</f>
        <v>3.3333333333333333E-2</v>
      </c>
      <c r="I220" s="8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</row>
    <row r="221" spans="1:25" ht="15" customHeight="1" x14ac:dyDescent="0.25">
      <c r="A221" s="8"/>
      <c r="B221" s="36" t="s">
        <v>31</v>
      </c>
      <c r="C221" s="63">
        <v>1</v>
      </c>
      <c r="D221" s="36">
        <f>C221/$C$202</f>
        <v>1.1627906976744186E-2</v>
      </c>
      <c r="E221" s="63">
        <v>1</v>
      </c>
      <c r="F221" s="36">
        <f>E221/$E$202</f>
        <v>3.3333333333333333E-2</v>
      </c>
      <c r="G221" s="63">
        <f>C221-E221</f>
        <v>0</v>
      </c>
      <c r="H221" s="36">
        <f>G221/$E$202</f>
        <v>0</v>
      </c>
    </row>
    <row r="222" spans="1:25" ht="15" customHeight="1" x14ac:dyDescent="0.25">
      <c r="A222" s="8"/>
      <c r="B222" s="36" t="s">
        <v>35</v>
      </c>
      <c r="C222" s="63">
        <v>1</v>
      </c>
      <c r="D222" s="36">
        <f>C222/$C$202</f>
        <v>1.1627906976744186E-2</v>
      </c>
      <c r="E222" s="63"/>
      <c r="F222" s="36">
        <f>E222/$E$202</f>
        <v>0</v>
      </c>
      <c r="G222" s="63">
        <f>C222-E222</f>
        <v>1</v>
      </c>
      <c r="H222" s="36">
        <f>G222/$E$202</f>
        <v>3.3333333333333333E-2</v>
      </c>
    </row>
    <row r="223" spans="1:25" ht="15" customHeight="1" x14ac:dyDescent="0.25">
      <c r="A223" s="8"/>
      <c r="B223" s="36" t="s">
        <v>234</v>
      </c>
      <c r="C223" s="63">
        <v>1</v>
      </c>
      <c r="D223" s="36">
        <f>C223/$C$202</f>
        <v>1.1627906976744186E-2</v>
      </c>
      <c r="E223" s="63"/>
      <c r="F223" s="36">
        <f>E223/$E$202</f>
        <v>0</v>
      </c>
      <c r="G223" s="63">
        <f>C223-E223</f>
        <v>1</v>
      </c>
      <c r="H223" s="36">
        <f>G223/$E$202</f>
        <v>3.3333333333333333E-2</v>
      </c>
    </row>
    <row r="224" spans="1:25" ht="15" customHeight="1" x14ac:dyDescent="0.25">
      <c r="A224" s="8"/>
      <c r="B224" s="36" t="s">
        <v>34</v>
      </c>
      <c r="C224" s="63">
        <v>1</v>
      </c>
      <c r="D224" s="36">
        <f>C224/$C$202</f>
        <v>1.1627906976744186E-2</v>
      </c>
      <c r="E224" s="63"/>
      <c r="F224" s="36">
        <f>E224/$E$202</f>
        <v>0</v>
      </c>
      <c r="G224" s="63">
        <f>C224-E224</f>
        <v>1</v>
      </c>
      <c r="H224" s="36">
        <f>G224/$E$202</f>
        <v>3.3333333333333333E-2</v>
      </c>
    </row>
    <row r="225" spans="1:8" ht="15" customHeight="1" x14ac:dyDescent="0.25">
      <c r="A225" s="8"/>
      <c r="B225" s="36" t="s">
        <v>24</v>
      </c>
      <c r="C225" s="63">
        <v>1</v>
      </c>
      <c r="D225" s="36">
        <f>C225/$C$202</f>
        <v>1.1627906976744186E-2</v>
      </c>
      <c r="E225" s="63">
        <v>1</v>
      </c>
      <c r="F225" s="36">
        <f>E225/$E$202</f>
        <v>3.3333333333333333E-2</v>
      </c>
      <c r="G225" s="63">
        <f>C225-E225</f>
        <v>0</v>
      </c>
      <c r="H225" s="36">
        <f>G225/$E$202</f>
        <v>0</v>
      </c>
    </row>
    <row r="226" spans="1:8" ht="15" customHeight="1" x14ac:dyDescent="0.25">
      <c r="A226" s="8"/>
      <c r="B226" s="36" t="s">
        <v>253</v>
      </c>
      <c r="C226" s="63">
        <v>1</v>
      </c>
      <c r="D226" s="36">
        <f>C226/$C$202</f>
        <v>1.1627906976744186E-2</v>
      </c>
      <c r="E226" s="63"/>
      <c r="F226" s="36">
        <f>E226/$E$202</f>
        <v>0</v>
      </c>
      <c r="G226" s="63">
        <f>C226-E226</f>
        <v>1</v>
      </c>
      <c r="H226" s="36">
        <f>G226/$E$202</f>
        <v>3.3333333333333333E-2</v>
      </c>
    </row>
    <row r="227" spans="1:8" ht="15" customHeight="1" x14ac:dyDescent="0.25">
      <c r="A227" s="8"/>
      <c r="B227" s="36" t="s">
        <v>33</v>
      </c>
      <c r="C227" s="63">
        <v>1</v>
      </c>
      <c r="D227" s="36">
        <f>C227/$C$202</f>
        <v>1.1627906976744186E-2</v>
      </c>
      <c r="E227" s="63">
        <v>1</v>
      </c>
      <c r="F227" s="36">
        <f>E227/$E$202</f>
        <v>3.3333333333333333E-2</v>
      </c>
      <c r="G227" s="63">
        <f>C227-E227</f>
        <v>0</v>
      </c>
      <c r="H227" s="36">
        <f>G227/$E$202</f>
        <v>0</v>
      </c>
    </row>
    <row r="228" spans="1:8" ht="15" customHeight="1" x14ac:dyDescent="0.3">
      <c r="A228" s="8"/>
      <c r="B228" s="35" t="s">
        <v>36</v>
      </c>
      <c r="C228" s="64">
        <v>74</v>
      </c>
      <c r="D228" s="35">
        <f t="shared" ref="D228:D245" si="17">C228/$C$228</f>
        <v>1</v>
      </c>
      <c r="E228" s="64">
        <v>21</v>
      </c>
      <c r="F228" s="35">
        <f>E228/E228</f>
        <v>1</v>
      </c>
      <c r="G228" s="64">
        <f t="shared" ref="G211:G242" si="18">C228-E228</f>
        <v>53</v>
      </c>
      <c r="H228" s="35">
        <f>G228/G228</f>
        <v>1</v>
      </c>
    </row>
    <row r="229" spans="1:8" ht="15" customHeight="1" x14ac:dyDescent="0.25">
      <c r="A229" s="8"/>
      <c r="B229" s="5" t="s">
        <v>41</v>
      </c>
      <c r="C229" s="65">
        <v>35</v>
      </c>
      <c r="D229" s="5">
        <f>C229/$C$228</f>
        <v>0.47297297297297297</v>
      </c>
      <c r="E229" s="65">
        <v>10</v>
      </c>
      <c r="F229" s="5">
        <f>E229/$E$228</f>
        <v>0.47619047619047616</v>
      </c>
      <c r="G229" s="65">
        <f>C229-E229</f>
        <v>25</v>
      </c>
      <c r="H229" s="5">
        <f>G229/$G$228</f>
        <v>0.47169811320754718</v>
      </c>
    </row>
    <row r="230" spans="1:8" ht="15" customHeight="1" x14ac:dyDescent="0.25">
      <c r="A230" s="8"/>
      <c r="B230" s="5" t="s">
        <v>43</v>
      </c>
      <c r="C230" s="65">
        <v>4</v>
      </c>
      <c r="D230" s="5">
        <f>C230/$C$228</f>
        <v>5.4054054054054057E-2</v>
      </c>
      <c r="E230" s="65">
        <v>1</v>
      </c>
      <c r="F230" s="5">
        <f>E230/$E$228</f>
        <v>4.7619047619047616E-2</v>
      </c>
      <c r="G230" s="65">
        <f>C230-E230</f>
        <v>3</v>
      </c>
      <c r="H230" s="5">
        <f>G230/$G$228</f>
        <v>5.6603773584905662E-2</v>
      </c>
    </row>
    <row r="231" spans="1:8" ht="15" customHeight="1" x14ac:dyDescent="0.25">
      <c r="A231" s="8"/>
      <c r="B231" s="5" t="s">
        <v>49</v>
      </c>
      <c r="C231" s="65">
        <v>4</v>
      </c>
      <c r="D231" s="5">
        <f>C231/$C$228</f>
        <v>5.4054054054054057E-2</v>
      </c>
      <c r="E231" s="65"/>
      <c r="F231" s="5">
        <f>E231/$E$228</f>
        <v>0</v>
      </c>
      <c r="G231" s="65">
        <f>C231-E231</f>
        <v>4</v>
      </c>
      <c r="H231" s="5">
        <f>G231/$G$228</f>
        <v>7.5471698113207544E-2</v>
      </c>
    </row>
    <row r="232" spans="1:8" ht="15" customHeight="1" x14ac:dyDescent="0.25">
      <c r="A232" s="8"/>
      <c r="B232" s="5" t="s">
        <v>38</v>
      </c>
      <c r="C232" s="65">
        <v>4</v>
      </c>
      <c r="D232" s="5">
        <f>C232/$C$228</f>
        <v>5.4054054054054057E-2</v>
      </c>
      <c r="E232" s="65">
        <v>2</v>
      </c>
      <c r="F232" s="5">
        <f>E232/$E$228</f>
        <v>9.5238095238095233E-2</v>
      </c>
      <c r="G232" s="65">
        <f>C232-E232</f>
        <v>2</v>
      </c>
      <c r="H232" s="5">
        <f>G232/$G$228</f>
        <v>3.7735849056603772E-2</v>
      </c>
    </row>
    <row r="233" spans="1:8" ht="15" customHeight="1" x14ac:dyDescent="0.25">
      <c r="A233" s="8"/>
      <c r="B233" s="5" t="s">
        <v>47</v>
      </c>
      <c r="C233" s="65">
        <v>4</v>
      </c>
      <c r="D233" s="5">
        <f>C233/$C$228</f>
        <v>5.4054054054054057E-2</v>
      </c>
      <c r="E233" s="65"/>
      <c r="F233" s="5">
        <f>E233/$E$228</f>
        <v>0</v>
      </c>
      <c r="G233" s="65">
        <f>C233-E233</f>
        <v>4</v>
      </c>
      <c r="H233" s="5">
        <f>G233/$G$228</f>
        <v>7.5471698113207544E-2</v>
      </c>
    </row>
    <row r="234" spans="1:8" ht="15" customHeight="1" x14ac:dyDescent="0.25">
      <c r="A234" s="8"/>
      <c r="B234" s="5" t="s">
        <v>40</v>
      </c>
      <c r="C234" s="65">
        <v>4</v>
      </c>
      <c r="D234" s="5">
        <f>C234/$C$228</f>
        <v>5.4054054054054057E-2</v>
      </c>
      <c r="E234" s="65">
        <v>1</v>
      </c>
      <c r="F234" s="5">
        <f>E234/$E$228</f>
        <v>4.7619047619047616E-2</v>
      </c>
      <c r="G234" s="65">
        <f>C234-E234</f>
        <v>3</v>
      </c>
      <c r="H234" s="5">
        <f>G234/$G$228</f>
        <v>5.6603773584905662E-2</v>
      </c>
    </row>
    <row r="235" spans="1:8" ht="15" customHeight="1" x14ac:dyDescent="0.25">
      <c r="A235" s="8"/>
      <c r="B235" s="5" t="s">
        <v>254</v>
      </c>
      <c r="C235" s="65">
        <v>3</v>
      </c>
      <c r="D235" s="5">
        <f>C235/$C$228</f>
        <v>4.0540540540540543E-2</v>
      </c>
      <c r="E235" s="65"/>
      <c r="F235" s="5">
        <f>E235/$E$228</f>
        <v>0</v>
      </c>
      <c r="G235" s="65">
        <f>C235-E235</f>
        <v>3</v>
      </c>
      <c r="H235" s="5">
        <f>G235/$G$228</f>
        <v>5.6603773584905662E-2</v>
      </c>
    </row>
    <row r="236" spans="1:8" ht="15" customHeight="1" x14ac:dyDescent="0.25">
      <c r="A236" s="8"/>
      <c r="B236" s="5" t="s">
        <v>273</v>
      </c>
      <c r="C236" s="65">
        <v>3</v>
      </c>
      <c r="D236" s="5">
        <f>C236/$C$228</f>
        <v>4.0540540540540543E-2</v>
      </c>
      <c r="E236" s="65"/>
      <c r="F236" s="5">
        <f>E236/$E$228</f>
        <v>0</v>
      </c>
      <c r="G236" s="65">
        <f>C236-E236</f>
        <v>3</v>
      </c>
      <c r="H236" s="5">
        <f>G236/$G$228</f>
        <v>5.6603773584905662E-2</v>
      </c>
    </row>
    <row r="237" spans="1:8" ht="15" customHeight="1" x14ac:dyDescent="0.25">
      <c r="A237" s="8"/>
      <c r="B237" s="5" t="s">
        <v>44</v>
      </c>
      <c r="C237" s="65">
        <v>3</v>
      </c>
      <c r="D237" s="5">
        <f>C237/$C$228</f>
        <v>4.0540540540540543E-2</v>
      </c>
      <c r="E237" s="65"/>
      <c r="F237" s="5">
        <f>E237/$E$228</f>
        <v>0</v>
      </c>
      <c r="G237" s="65">
        <f>C237-E237</f>
        <v>3</v>
      </c>
      <c r="H237" s="5">
        <f>G237/$G$228</f>
        <v>5.6603773584905662E-2</v>
      </c>
    </row>
    <row r="238" spans="1:8" s="8" customFormat="1" ht="15" customHeight="1" x14ac:dyDescent="0.25">
      <c r="B238" s="5" t="s">
        <v>45</v>
      </c>
      <c r="C238" s="65">
        <v>2</v>
      </c>
      <c r="D238" s="5">
        <f>C238/$C$228</f>
        <v>2.7027027027027029E-2</v>
      </c>
      <c r="E238" s="65">
        <v>1</v>
      </c>
      <c r="F238" s="5">
        <f>E238/$E$228</f>
        <v>4.7619047619047616E-2</v>
      </c>
      <c r="G238" s="65">
        <f>C238-E238</f>
        <v>1</v>
      </c>
      <c r="H238" s="5">
        <f>G238/$G$228</f>
        <v>1.8867924528301886E-2</v>
      </c>
    </row>
    <row r="239" spans="1:8" s="8" customFormat="1" ht="15" customHeight="1" x14ac:dyDescent="0.25">
      <c r="B239" s="5" t="s">
        <v>237</v>
      </c>
      <c r="C239" s="65">
        <v>2</v>
      </c>
      <c r="D239" s="5">
        <f>C239/$C$228</f>
        <v>2.7027027027027029E-2</v>
      </c>
      <c r="E239" s="65">
        <v>2</v>
      </c>
      <c r="F239" s="5">
        <f>E239/$E$228</f>
        <v>9.5238095238095233E-2</v>
      </c>
      <c r="G239" s="65">
        <f>C239-E239</f>
        <v>0</v>
      </c>
      <c r="H239" s="5">
        <f>G239/$G$228</f>
        <v>0</v>
      </c>
    </row>
    <row r="240" spans="1:8" s="8" customFormat="1" ht="15" customHeight="1" x14ac:dyDescent="0.25">
      <c r="B240" s="5" t="s">
        <v>46</v>
      </c>
      <c r="C240" s="65">
        <v>1</v>
      </c>
      <c r="D240" s="5">
        <f>C240/$C$228</f>
        <v>1.3513513513513514E-2</v>
      </c>
      <c r="E240" s="65">
        <v>1</v>
      </c>
      <c r="F240" s="5">
        <f>E240/$E$228</f>
        <v>4.7619047619047616E-2</v>
      </c>
      <c r="G240" s="65">
        <f>C240-E240</f>
        <v>0</v>
      </c>
      <c r="H240" s="5">
        <f>G240/$G$228</f>
        <v>0</v>
      </c>
    </row>
    <row r="241" spans="2:8" s="8" customFormat="1" ht="15" customHeight="1" x14ac:dyDescent="0.25">
      <c r="B241" s="5" t="s">
        <v>287</v>
      </c>
      <c r="C241" s="65">
        <v>1</v>
      </c>
      <c r="D241" s="5">
        <f>C241/$C$228</f>
        <v>1.3513513513513514E-2</v>
      </c>
      <c r="E241" s="65"/>
      <c r="F241" s="5">
        <f>E241/$E$228</f>
        <v>0</v>
      </c>
      <c r="G241" s="65">
        <f>C241-E241</f>
        <v>1</v>
      </c>
      <c r="H241" s="5">
        <f>G241/$G$228</f>
        <v>1.8867924528301886E-2</v>
      </c>
    </row>
    <row r="242" spans="2:8" s="8" customFormat="1" ht="15" customHeight="1" x14ac:dyDescent="0.25">
      <c r="B242" s="5" t="s">
        <v>39</v>
      </c>
      <c r="C242" s="65">
        <v>1</v>
      </c>
      <c r="D242" s="5">
        <f>C242/$C$228</f>
        <v>1.3513513513513514E-2</v>
      </c>
      <c r="E242" s="65">
        <v>1</v>
      </c>
      <c r="F242" s="5">
        <f>E242/$E$228</f>
        <v>4.7619047619047616E-2</v>
      </c>
      <c r="G242" s="65">
        <f>C242-E242</f>
        <v>0</v>
      </c>
      <c r="H242" s="5">
        <f>G242/$G$228</f>
        <v>0</v>
      </c>
    </row>
    <row r="243" spans="2:8" s="8" customFormat="1" ht="15" customHeight="1" x14ac:dyDescent="0.25">
      <c r="B243" s="5" t="s">
        <v>42</v>
      </c>
      <c r="C243" s="65">
        <v>1</v>
      </c>
      <c r="D243" s="5">
        <f>C243/$C$228</f>
        <v>1.3513513513513514E-2</v>
      </c>
      <c r="E243" s="65">
        <v>1</v>
      </c>
      <c r="F243" s="5">
        <f>E243/$E$228</f>
        <v>4.7619047619047616E-2</v>
      </c>
      <c r="G243" s="65">
        <f>C243-E243</f>
        <v>0</v>
      </c>
      <c r="H243" s="5">
        <f>G243/$G$228</f>
        <v>0</v>
      </c>
    </row>
    <row r="244" spans="2:8" s="8" customFormat="1" ht="15" customHeight="1" x14ac:dyDescent="0.25">
      <c r="B244" s="5" t="s">
        <v>48</v>
      </c>
      <c r="C244" s="65">
        <v>1</v>
      </c>
      <c r="D244" s="5">
        <f>C244/$C$228</f>
        <v>1.3513513513513514E-2</v>
      </c>
      <c r="E244" s="65">
        <v>1</v>
      </c>
      <c r="F244" s="5">
        <f>E244/$E$228</f>
        <v>4.7619047619047616E-2</v>
      </c>
      <c r="G244" s="65">
        <f>C244-E244</f>
        <v>0</v>
      </c>
      <c r="H244" s="5">
        <f>G244/$G$228</f>
        <v>0</v>
      </c>
    </row>
    <row r="245" spans="2:8" s="8" customFormat="1" ht="15" customHeight="1" x14ac:dyDescent="0.25">
      <c r="B245" s="5" t="s">
        <v>272</v>
      </c>
      <c r="C245" s="65">
        <v>1</v>
      </c>
      <c r="D245" s="5">
        <f>C245/$C$228</f>
        <v>1.3513513513513514E-2</v>
      </c>
      <c r="E245" s="65"/>
      <c r="F245" s="5">
        <f>E245/$E$228</f>
        <v>0</v>
      </c>
      <c r="G245" s="65">
        <f>C245-E245</f>
        <v>1</v>
      </c>
      <c r="H245" s="5">
        <f>G245/$G$228</f>
        <v>1.8867924528301886E-2</v>
      </c>
    </row>
    <row r="246" spans="2:8" s="8" customFormat="1" ht="15" customHeight="1" x14ac:dyDescent="0.3">
      <c r="B246" s="41" t="s">
        <v>51</v>
      </c>
      <c r="C246" s="66">
        <v>84</v>
      </c>
      <c r="D246" s="41">
        <f t="shared" ref="D246:D270" si="19">C246/$C$246</f>
        <v>1</v>
      </c>
      <c r="E246" s="66">
        <v>40</v>
      </c>
      <c r="F246" s="41">
        <f>E246/E246</f>
        <v>1</v>
      </c>
      <c r="G246" s="66">
        <f t="shared" ref="G246:G270" si="20">C246-E246</f>
        <v>44</v>
      </c>
      <c r="H246" s="41">
        <f>G246/G246</f>
        <v>1</v>
      </c>
    </row>
    <row r="247" spans="2:8" s="8" customFormat="1" ht="15" customHeight="1" x14ac:dyDescent="0.25">
      <c r="B247" s="42" t="s">
        <v>55</v>
      </c>
      <c r="C247" s="67">
        <v>27</v>
      </c>
      <c r="D247" s="42">
        <f>C247/$C$246</f>
        <v>0.32142857142857145</v>
      </c>
      <c r="E247" s="67">
        <v>15</v>
      </c>
      <c r="F247" s="42">
        <f>E247/$E$246</f>
        <v>0.375</v>
      </c>
      <c r="G247" s="67">
        <f>C247-E247</f>
        <v>12</v>
      </c>
      <c r="H247" s="42">
        <f>G247/$G$246</f>
        <v>0.27272727272727271</v>
      </c>
    </row>
    <row r="248" spans="2:8" s="8" customFormat="1" ht="15" customHeight="1" x14ac:dyDescent="0.25">
      <c r="B248" s="42" t="s">
        <v>60</v>
      </c>
      <c r="C248" s="67">
        <v>8</v>
      </c>
      <c r="D248" s="42">
        <f>C248/$C$246</f>
        <v>9.5238095238095233E-2</v>
      </c>
      <c r="E248" s="67">
        <v>3</v>
      </c>
      <c r="F248" s="42">
        <f>E248/$E$246</f>
        <v>7.4999999999999997E-2</v>
      </c>
      <c r="G248" s="67">
        <f>C248-E248</f>
        <v>5</v>
      </c>
      <c r="H248" s="42">
        <f>G248/$G$246</f>
        <v>0.11363636363636363</v>
      </c>
    </row>
    <row r="249" spans="2:8" s="8" customFormat="1" ht="15" customHeight="1" x14ac:dyDescent="0.25">
      <c r="B249" s="42" t="s">
        <v>61</v>
      </c>
      <c r="C249" s="67">
        <v>6</v>
      </c>
      <c r="D249" s="42">
        <f>C249/$C$246</f>
        <v>7.1428571428571425E-2</v>
      </c>
      <c r="E249" s="67">
        <v>3</v>
      </c>
      <c r="F249" s="42">
        <f>E249/$E$246</f>
        <v>7.4999999999999997E-2</v>
      </c>
      <c r="G249" s="67">
        <f>C249-E249</f>
        <v>3</v>
      </c>
      <c r="H249" s="42">
        <f>G249/$G$246</f>
        <v>6.8181818181818177E-2</v>
      </c>
    </row>
    <row r="250" spans="2:8" s="8" customFormat="1" ht="15" customHeight="1" x14ac:dyDescent="0.25">
      <c r="B250" s="42" t="s">
        <v>54</v>
      </c>
      <c r="C250" s="67">
        <v>5</v>
      </c>
      <c r="D250" s="42">
        <f>C250/$C$246</f>
        <v>5.9523809523809521E-2</v>
      </c>
      <c r="E250" s="67">
        <v>2</v>
      </c>
      <c r="F250" s="42">
        <f>E250/$E$246</f>
        <v>0.05</v>
      </c>
      <c r="G250" s="67">
        <f>C250-E250</f>
        <v>3</v>
      </c>
      <c r="H250" s="42">
        <f>G250/$G$246</f>
        <v>6.8181818181818177E-2</v>
      </c>
    </row>
    <row r="251" spans="2:8" s="8" customFormat="1" ht="15" customHeight="1" x14ac:dyDescent="0.25">
      <c r="B251" s="42" t="s">
        <v>65</v>
      </c>
      <c r="C251" s="67">
        <v>5</v>
      </c>
      <c r="D251" s="42">
        <f>C251/$C$246</f>
        <v>5.9523809523809521E-2</v>
      </c>
      <c r="E251" s="67">
        <v>1</v>
      </c>
      <c r="F251" s="42">
        <f>E251/$E$246</f>
        <v>2.5000000000000001E-2</v>
      </c>
      <c r="G251" s="67">
        <f>C251-E251</f>
        <v>4</v>
      </c>
      <c r="H251" s="42">
        <f>G251/$G$246</f>
        <v>9.0909090909090912E-2</v>
      </c>
    </row>
    <row r="252" spans="2:8" s="8" customFormat="1" ht="15" customHeight="1" x14ac:dyDescent="0.25">
      <c r="B252" s="42" t="s">
        <v>68</v>
      </c>
      <c r="C252" s="67">
        <v>4</v>
      </c>
      <c r="D252" s="42">
        <f>C252/$C$246</f>
        <v>4.7619047619047616E-2</v>
      </c>
      <c r="E252" s="67"/>
      <c r="F252" s="42">
        <f>E252/$E$246</f>
        <v>0</v>
      </c>
      <c r="G252" s="67">
        <f>C252-E252</f>
        <v>4</v>
      </c>
      <c r="H252" s="42">
        <f>G252/$G$246</f>
        <v>9.0909090909090912E-2</v>
      </c>
    </row>
    <row r="253" spans="2:8" s="8" customFormat="1" ht="15" customHeight="1" x14ac:dyDescent="0.25">
      <c r="B253" s="42" t="s">
        <v>64</v>
      </c>
      <c r="C253" s="67">
        <v>4</v>
      </c>
      <c r="D253" s="42">
        <f>C253/$C$246</f>
        <v>4.7619047619047616E-2</v>
      </c>
      <c r="E253" s="67">
        <v>2</v>
      </c>
      <c r="F253" s="42">
        <f>E253/$E$246</f>
        <v>0.05</v>
      </c>
      <c r="G253" s="67">
        <f>C253-E253</f>
        <v>2</v>
      </c>
      <c r="H253" s="42">
        <f>G253/$G$246</f>
        <v>4.5454545454545456E-2</v>
      </c>
    </row>
    <row r="254" spans="2:8" s="8" customFormat="1" ht="15" customHeight="1" x14ac:dyDescent="0.25">
      <c r="B254" s="42" t="s">
        <v>66</v>
      </c>
      <c r="C254" s="67">
        <v>3</v>
      </c>
      <c r="D254" s="42">
        <f>C254/$C$246</f>
        <v>3.5714285714285712E-2</v>
      </c>
      <c r="E254" s="67">
        <v>2</v>
      </c>
      <c r="F254" s="42">
        <f>E254/$E$246</f>
        <v>0.05</v>
      </c>
      <c r="G254" s="67">
        <f>C254-E254</f>
        <v>1</v>
      </c>
      <c r="H254" s="42">
        <f>G254/$G$246</f>
        <v>2.2727272727272728E-2</v>
      </c>
    </row>
    <row r="255" spans="2:8" s="8" customFormat="1" ht="15" customHeight="1" x14ac:dyDescent="0.25">
      <c r="B255" s="42" t="s">
        <v>52</v>
      </c>
      <c r="C255" s="67">
        <v>2</v>
      </c>
      <c r="D255" s="42">
        <f>C255/$C$246</f>
        <v>2.3809523809523808E-2</v>
      </c>
      <c r="E255" s="67">
        <v>2</v>
      </c>
      <c r="F255" s="42">
        <f>E255/$E$246</f>
        <v>0.05</v>
      </c>
      <c r="G255" s="67">
        <f>C255-E255</f>
        <v>0</v>
      </c>
      <c r="H255" s="42">
        <f>G255/$G$246</f>
        <v>0</v>
      </c>
    </row>
    <row r="256" spans="2:8" s="8" customFormat="1" ht="15" customHeight="1" x14ac:dyDescent="0.25">
      <c r="B256" s="42" t="s">
        <v>53</v>
      </c>
      <c r="C256" s="67">
        <v>2</v>
      </c>
      <c r="D256" s="42">
        <f>C256/$C$246</f>
        <v>2.3809523809523808E-2</v>
      </c>
      <c r="E256" s="67">
        <v>1</v>
      </c>
      <c r="F256" s="42">
        <f>E256/$E$246</f>
        <v>2.5000000000000001E-2</v>
      </c>
      <c r="G256" s="67">
        <f>C256-E256</f>
        <v>1</v>
      </c>
      <c r="H256" s="42">
        <f>G256/$G$246</f>
        <v>2.2727272727272728E-2</v>
      </c>
    </row>
    <row r="257" spans="2:8" s="8" customFormat="1" ht="15" customHeight="1" x14ac:dyDescent="0.25">
      <c r="B257" s="42" t="s">
        <v>69</v>
      </c>
      <c r="C257" s="67">
        <v>2</v>
      </c>
      <c r="D257" s="42">
        <f>C257/$C$246</f>
        <v>2.3809523809523808E-2</v>
      </c>
      <c r="E257" s="67">
        <v>1</v>
      </c>
      <c r="F257" s="42">
        <f>E257/$E$246</f>
        <v>2.5000000000000001E-2</v>
      </c>
      <c r="G257" s="67">
        <f>C257-E257</f>
        <v>1</v>
      </c>
      <c r="H257" s="42">
        <f>G257/$G$246</f>
        <v>2.2727272727272728E-2</v>
      </c>
    </row>
    <row r="258" spans="2:8" s="8" customFormat="1" ht="15" customHeight="1" x14ac:dyDescent="0.25">
      <c r="B258" s="42" t="s">
        <v>57</v>
      </c>
      <c r="C258" s="67">
        <v>2</v>
      </c>
      <c r="D258" s="42">
        <f>C258/$C$246</f>
        <v>2.3809523809523808E-2</v>
      </c>
      <c r="E258" s="67">
        <v>1</v>
      </c>
      <c r="F258" s="42">
        <f>E258/$E$246</f>
        <v>2.5000000000000001E-2</v>
      </c>
      <c r="G258" s="67">
        <f>C258-E258</f>
        <v>1</v>
      </c>
      <c r="H258" s="42">
        <f>G258/$G$246</f>
        <v>2.2727272727272728E-2</v>
      </c>
    </row>
    <row r="259" spans="2:8" s="8" customFormat="1" ht="15" customHeight="1" x14ac:dyDescent="0.25">
      <c r="B259" s="42" t="s">
        <v>239</v>
      </c>
      <c r="C259" s="67">
        <v>2</v>
      </c>
      <c r="D259" s="42">
        <f>C259/$C$246</f>
        <v>2.3809523809523808E-2</v>
      </c>
      <c r="E259" s="67"/>
      <c r="F259" s="42">
        <f>E259/$E$246</f>
        <v>0</v>
      </c>
      <c r="G259" s="67">
        <f>C259-E259</f>
        <v>2</v>
      </c>
      <c r="H259" s="42">
        <f>G259/$G$246</f>
        <v>4.5454545454545456E-2</v>
      </c>
    </row>
    <row r="260" spans="2:8" s="8" customFormat="1" ht="15" customHeight="1" x14ac:dyDescent="0.25">
      <c r="B260" s="42" t="s">
        <v>63</v>
      </c>
      <c r="C260" s="67">
        <v>2</v>
      </c>
      <c r="D260" s="42">
        <f>C260/$C$246</f>
        <v>2.3809523809523808E-2</v>
      </c>
      <c r="E260" s="67">
        <v>2</v>
      </c>
      <c r="F260" s="42">
        <f>E260/$E$246</f>
        <v>0.05</v>
      </c>
      <c r="G260" s="67">
        <f>C260-E260</f>
        <v>0</v>
      </c>
      <c r="H260" s="42">
        <f>G260/$G$246</f>
        <v>0</v>
      </c>
    </row>
    <row r="261" spans="2:8" s="8" customFormat="1" ht="15" customHeight="1" x14ac:dyDescent="0.25">
      <c r="B261" s="42" t="s">
        <v>274</v>
      </c>
      <c r="C261" s="67">
        <v>1</v>
      </c>
      <c r="D261" s="42">
        <f>C261/$C$246</f>
        <v>1.1904761904761904E-2</v>
      </c>
      <c r="E261" s="67"/>
      <c r="F261" s="42">
        <f>E261/$E$246</f>
        <v>0</v>
      </c>
      <c r="G261" s="67">
        <f>C261-E261</f>
        <v>1</v>
      </c>
      <c r="H261" s="42">
        <f>G261/$G$246</f>
        <v>2.2727272727272728E-2</v>
      </c>
    </row>
    <row r="262" spans="2:8" s="8" customFormat="1" ht="15" customHeight="1" x14ac:dyDescent="0.25">
      <c r="B262" s="42" t="s">
        <v>67</v>
      </c>
      <c r="C262" s="67">
        <v>1</v>
      </c>
      <c r="D262" s="42">
        <f>C262/$C$246</f>
        <v>1.1904761904761904E-2</v>
      </c>
      <c r="E262" s="67"/>
      <c r="F262" s="42">
        <f>E262/$E$246</f>
        <v>0</v>
      </c>
      <c r="G262" s="67">
        <f>C262-E262</f>
        <v>1</v>
      </c>
      <c r="H262" s="42">
        <f>G262/$G$246</f>
        <v>2.2727272727272728E-2</v>
      </c>
    </row>
    <row r="263" spans="2:8" s="8" customFormat="1" ht="15" customHeight="1" x14ac:dyDescent="0.25">
      <c r="B263" s="42" t="s">
        <v>70</v>
      </c>
      <c r="C263" s="67">
        <v>1</v>
      </c>
      <c r="D263" s="42">
        <f>C263/$C$246</f>
        <v>1.1904761904761904E-2</v>
      </c>
      <c r="E263" s="67">
        <v>1</v>
      </c>
      <c r="F263" s="42">
        <f>E263/$E$246</f>
        <v>2.5000000000000001E-2</v>
      </c>
      <c r="G263" s="67">
        <f>C263-E263</f>
        <v>0</v>
      </c>
      <c r="H263" s="42">
        <f>G263/$G$246</f>
        <v>0</v>
      </c>
    </row>
    <row r="264" spans="2:8" s="8" customFormat="1" ht="15" customHeight="1" x14ac:dyDescent="0.25">
      <c r="B264" s="42" t="s">
        <v>56</v>
      </c>
      <c r="C264" s="67">
        <v>1</v>
      </c>
      <c r="D264" s="42">
        <f>C264/$C$246</f>
        <v>1.1904761904761904E-2</v>
      </c>
      <c r="E264" s="67">
        <v>1</v>
      </c>
      <c r="F264" s="42">
        <f>E264/$E$246</f>
        <v>2.5000000000000001E-2</v>
      </c>
      <c r="G264" s="67">
        <f>C264-E264</f>
        <v>0</v>
      </c>
      <c r="H264" s="42">
        <f>G264/$G$246</f>
        <v>0</v>
      </c>
    </row>
    <row r="265" spans="2:8" s="8" customFormat="1" ht="15" customHeight="1" x14ac:dyDescent="0.25">
      <c r="B265" s="42" t="s">
        <v>238</v>
      </c>
      <c r="C265" s="67">
        <v>1</v>
      </c>
      <c r="D265" s="42">
        <f>C265/$C$246</f>
        <v>1.1904761904761904E-2</v>
      </c>
      <c r="E265" s="67"/>
      <c r="F265" s="42">
        <f>E265/$E$246</f>
        <v>0</v>
      </c>
      <c r="G265" s="67">
        <f>C265-E265</f>
        <v>1</v>
      </c>
      <c r="H265" s="42">
        <f>G265/$G$246</f>
        <v>2.2727272727272728E-2</v>
      </c>
    </row>
    <row r="266" spans="2:8" s="8" customFormat="1" ht="15" customHeight="1" x14ac:dyDescent="0.25">
      <c r="B266" s="42" t="s">
        <v>58</v>
      </c>
      <c r="C266" s="67">
        <v>1</v>
      </c>
      <c r="D266" s="42">
        <f>C266/$C$246</f>
        <v>1.1904761904761904E-2</v>
      </c>
      <c r="E266" s="67">
        <v>1</v>
      </c>
      <c r="F266" s="42">
        <f>E266/$E$246</f>
        <v>2.5000000000000001E-2</v>
      </c>
      <c r="G266" s="67">
        <f>C266-E266</f>
        <v>0</v>
      </c>
      <c r="H266" s="42">
        <f>G266/$G$246</f>
        <v>0</v>
      </c>
    </row>
    <row r="267" spans="2:8" s="8" customFormat="1" ht="15" customHeight="1" x14ac:dyDescent="0.25">
      <c r="B267" s="42" t="s">
        <v>59</v>
      </c>
      <c r="C267" s="67">
        <v>1</v>
      </c>
      <c r="D267" s="42">
        <f>C267/$C$246</f>
        <v>1.1904761904761904E-2</v>
      </c>
      <c r="E267" s="67">
        <v>1</v>
      </c>
      <c r="F267" s="42">
        <f>E267/$E$246</f>
        <v>2.5000000000000001E-2</v>
      </c>
      <c r="G267" s="67">
        <f>C267-E267</f>
        <v>0</v>
      </c>
      <c r="H267" s="42">
        <f>G267/$G$246</f>
        <v>0</v>
      </c>
    </row>
    <row r="268" spans="2:8" s="8" customFormat="1" ht="15" customHeight="1" x14ac:dyDescent="0.25">
      <c r="B268" s="42" t="s">
        <v>280</v>
      </c>
      <c r="C268" s="67">
        <v>1</v>
      </c>
      <c r="D268" s="42">
        <f>C268/$C$246</f>
        <v>1.1904761904761904E-2</v>
      </c>
      <c r="E268" s="67"/>
      <c r="F268" s="42">
        <f>E268/$E$246</f>
        <v>0</v>
      </c>
      <c r="G268" s="67">
        <f>C268-E268</f>
        <v>1</v>
      </c>
      <c r="H268" s="42">
        <f>G268/$G$246</f>
        <v>2.2727272727272728E-2</v>
      </c>
    </row>
    <row r="269" spans="2:8" s="8" customFormat="1" ht="15" customHeight="1" x14ac:dyDescent="0.25">
      <c r="B269" s="42" t="s">
        <v>62</v>
      </c>
      <c r="C269" s="67">
        <v>1</v>
      </c>
      <c r="D269" s="42">
        <f>C269/$C$246</f>
        <v>1.1904761904761904E-2</v>
      </c>
      <c r="E269" s="67">
        <v>1</v>
      </c>
      <c r="F269" s="42">
        <f>E269/$E$246</f>
        <v>2.5000000000000001E-2</v>
      </c>
      <c r="G269" s="67">
        <f>C269-E269</f>
        <v>0</v>
      </c>
      <c r="H269" s="42">
        <f>G269/$G$246</f>
        <v>0</v>
      </c>
    </row>
    <row r="270" spans="2:8" s="8" customFormat="1" ht="15" customHeight="1" x14ac:dyDescent="0.25">
      <c r="B270" s="42" t="s">
        <v>285</v>
      </c>
      <c r="C270" s="67">
        <v>1</v>
      </c>
      <c r="D270" s="42">
        <f>C270/$C$246</f>
        <v>1.1904761904761904E-2</v>
      </c>
      <c r="E270" s="67"/>
      <c r="F270" s="42">
        <f>E270/$E$246</f>
        <v>0</v>
      </c>
      <c r="G270" s="67">
        <f>C270-E270</f>
        <v>1</v>
      </c>
      <c r="H270" s="42">
        <f>G270/$G$246</f>
        <v>2.2727272727272728E-2</v>
      </c>
    </row>
    <row r="271" spans="2:8" s="8" customFormat="1" ht="15" customHeight="1" x14ac:dyDescent="0.25">
      <c r="C271" s="39"/>
      <c r="D271" s="9"/>
      <c r="E271" s="38"/>
      <c r="F271" s="44"/>
      <c r="G271" s="38"/>
    </row>
    <row r="272" spans="2:8" s="8" customFormat="1" ht="15" customHeight="1" x14ac:dyDescent="0.25">
      <c r="C272" s="39"/>
      <c r="D272" s="9"/>
      <c r="E272" s="38"/>
      <c r="F272" s="44"/>
      <c r="G272" s="38"/>
    </row>
    <row r="273" spans="3:7" s="8" customFormat="1" ht="15" customHeight="1" x14ac:dyDescent="0.25">
      <c r="C273" s="39"/>
      <c r="D273" s="9"/>
      <c r="E273" s="38"/>
      <c r="F273" s="44"/>
      <c r="G273" s="38"/>
    </row>
    <row r="274" spans="3:7" s="8" customFormat="1" ht="15" customHeight="1" x14ac:dyDescent="0.25">
      <c r="C274" s="39"/>
      <c r="D274" s="9"/>
      <c r="E274" s="38"/>
      <c r="F274" s="44"/>
      <c r="G274" s="38"/>
    </row>
    <row r="275" spans="3:7" s="8" customFormat="1" ht="15" customHeight="1" x14ac:dyDescent="0.25">
      <c r="C275" s="39"/>
      <c r="D275" s="9"/>
      <c r="E275" s="38"/>
      <c r="F275" s="44"/>
      <c r="G275" s="38"/>
    </row>
    <row r="276" spans="3:7" s="8" customFormat="1" ht="15" customHeight="1" x14ac:dyDescent="0.25">
      <c r="C276" s="39"/>
      <c r="D276" s="9"/>
      <c r="E276" s="38"/>
      <c r="F276" s="44"/>
      <c r="G276" s="38"/>
    </row>
    <row r="277" spans="3:7" s="8" customFormat="1" ht="15" customHeight="1" x14ac:dyDescent="0.25">
      <c r="C277" s="39"/>
      <c r="D277" s="9"/>
      <c r="E277" s="38"/>
      <c r="F277" s="44"/>
      <c r="G277" s="38"/>
    </row>
    <row r="278" spans="3:7" s="8" customFormat="1" ht="15" customHeight="1" x14ac:dyDescent="0.25">
      <c r="C278" s="39"/>
      <c r="D278" s="9"/>
      <c r="E278" s="38"/>
      <c r="F278" s="44"/>
      <c r="G278" s="38"/>
    </row>
    <row r="279" spans="3:7" s="8" customFormat="1" ht="15" customHeight="1" x14ac:dyDescent="0.25">
      <c r="C279" s="39"/>
      <c r="D279" s="9"/>
      <c r="E279" s="38"/>
      <c r="F279" s="44"/>
      <c r="G279" s="38"/>
    </row>
    <row r="280" spans="3:7" s="8" customFormat="1" ht="15" customHeight="1" x14ac:dyDescent="0.25">
      <c r="C280" s="39"/>
      <c r="D280" s="9"/>
      <c r="E280" s="38"/>
      <c r="F280" s="44"/>
      <c r="G280" s="38"/>
    </row>
    <row r="281" spans="3:7" s="8" customFormat="1" ht="15" customHeight="1" x14ac:dyDescent="0.25">
      <c r="C281" s="39"/>
      <c r="D281" s="9"/>
      <c r="E281" s="38"/>
      <c r="F281" s="44"/>
      <c r="G281" s="38"/>
    </row>
    <row r="282" spans="3:7" s="8" customFormat="1" ht="15" customHeight="1" x14ac:dyDescent="0.25">
      <c r="C282" s="39"/>
      <c r="D282" s="9"/>
      <c r="E282" s="38"/>
      <c r="F282" s="44"/>
      <c r="G282" s="38"/>
    </row>
    <row r="283" spans="3:7" s="8" customFormat="1" ht="15" customHeight="1" x14ac:dyDescent="0.25">
      <c r="C283" s="39"/>
      <c r="D283" s="9"/>
      <c r="E283" s="38"/>
      <c r="F283" s="44"/>
      <c r="G283" s="38"/>
    </row>
    <row r="284" spans="3:7" s="8" customFormat="1" ht="15" customHeight="1" x14ac:dyDescent="0.25">
      <c r="C284" s="39"/>
      <c r="D284" s="9"/>
      <c r="E284" s="38"/>
      <c r="F284" s="44"/>
      <c r="G284" s="38"/>
    </row>
    <row r="285" spans="3:7" s="8" customFormat="1" ht="15" customHeight="1" x14ac:dyDescent="0.25">
      <c r="C285" s="39"/>
      <c r="D285" s="9"/>
      <c r="E285" s="38"/>
      <c r="F285" s="44"/>
      <c r="G285" s="38"/>
    </row>
    <row r="286" spans="3:7" s="8" customFormat="1" ht="15" customHeight="1" x14ac:dyDescent="0.25">
      <c r="C286" s="39"/>
      <c r="D286" s="9"/>
      <c r="E286" s="38"/>
      <c r="F286" s="44"/>
      <c r="G286" s="38"/>
    </row>
    <row r="287" spans="3:7" s="8" customFormat="1" ht="15" customHeight="1" x14ac:dyDescent="0.25">
      <c r="C287" s="39"/>
      <c r="D287" s="9"/>
      <c r="E287" s="38"/>
      <c r="F287" s="44"/>
      <c r="G287" s="38"/>
    </row>
    <row r="288" spans="3:7" s="8" customFormat="1" ht="15" customHeight="1" x14ac:dyDescent="0.25">
      <c r="C288" s="39"/>
      <c r="D288" s="9"/>
      <c r="E288" s="38"/>
      <c r="F288" s="44"/>
      <c r="G288" s="38"/>
    </row>
    <row r="289" spans="3:7" s="8" customFormat="1" ht="15" customHeight="1" x14ac:dyDescent="0.25">
      <c r="C289" s="39"/>
      <c r="D289" s="9"/>
      <c r="E289" s="38"/>
      <c r="F289" s="44"/>
      <c r="G289" s="38"/>
    </row>
    <row r="290" spans="3:7" s="8" customFormat="1" ht="15" customHeight="1" x14ac:dyDescent="0.25">
      <c r="C290" s="39"/>
      <c r="D290" s="9"/>
      <c r="E290" s="38"/>
      <c r="F290" s="44"/>
      <c r="G290" s="38"/>
    </row>
    <row r="291" spans="3:7" s="8" customFormat="1" ht="15" customHeight="1" x14ac:dyDescent="0.25">
      <c r="C291" s="39"/>
      <c r="D291" s="9"/>
      <c r="E291" s="38"/>
      <c r="F291" s="44"/>
      <c r="G291" s="38"/>
    </row>
    <row r="292" spans="3:7" s="8" customFormat="1" ht="15" customHeight="1" x14ac:dyDescent="0.25">
      <c r="C292" s="39"/>
      <c r="D292" s="9"/>
      <c r="E292" s="38"/>
      <c r="F292" s="44"/>
      <c r="G292" s="38"/>
    </row>
    <row r="293" spans="3:7" s="8" customFormat="1" ht="15" customHeight="1" x14ac:dyDescent="0.25">
      <c r="C293" s="39"/>
      <c r="D293" s="9"/>
      <c r="E293" s="38"/>
      <c r="F293" s="44"/>
      <c r="G293" s="38"/>
    </row>
    <row r="294" spans="3:7" s="8" customFormat="1" ht="15" customHeight="1" x14ac:dyDescent="0.25">
      <c r="C294" s="39"/>
      <c r="D294" s="9"/>
      <c r="E294" s="38"/>
      <c r="F294" s="44"/>
      <c r="G294" s="38"/>
    </row>
    <row r="295" spans="3:7" s="8" customFormat="1" ht="15" customHeight="1" x14ac:dyDescent="0.25">
      <c r="C295" s="39"/>
      <c r="D295" s="9"/>
      <c r="E295" s="38"/>
      <c r="F295" s="44"/>
      <c r="G295" s="38"/>
    </row>
    <row r="296" spans="3:7" s="8" customFormat="1" ht="15" customHeight="1" x14ac:dyDescent="0.25">
      <c r="C296" s="39"/>
      <c r="D296" s="9"/>
      <c r="E296" s="38"/>
      <c r="F296" s="44"/>
      <c r="G296" s="38"/>
    </row>
    <row r="297" spans="3:7" s="8" customFormat="1" ht="15" customHeight="1" x14ac:dyDescent="0.25">
      <c r="C297" s="39"/>
      <c r="D297" s="9"/>
      <c r="E297" s="38"/>
      <c r="F297" s="44"/>
      <c r="G297" s="38"/>
    </row>
    <row r="298" spans="3:7" s="8" customFormat="1" ht="15" customHeight="1" x14ac:dyDescent="0.25">
      <c r="C298" s="39"/>
      <c r="D298" s="9"/>
      <c r="E298" s="38"/>
      <c r="F298" s="44"/>
      <c r="G298" s="38"/>
    </row>
    <row r="299" spans="3:7" s="8" customFormat="1" ht="15" customHeight="1" x14ac:dyDescent="0.25">
      <c r="C299" s="39"/>
      <c r="D299" s="9"/>
      <c r="E299" s="38"/>
      <c r="F299" s="44"/>
      <c r="G299" s="38"/>
    </row>
    <row r="300" spans="3:7" s="8" customFormat="1" ht="15" customHeight="1" x14ac:dyDescent="0.25">
      <c r="C300" s="39"/>
      <c r="D300" s="9"/>
      <c r="E300" s="38"/>
      <c r="F300" s="44"/>
      <c r="G300" s="38"/>
    </row>
    <row r="301" spans="3:7" s="8" customFormat="1" ht="15" customHeight="1" x14ac:dyDescent="0.25">
      <c r="C301" s="39"/>
      <c r="D301" s="9"/>
      <c r="E301" s="38"/>
      <c r="F301" s="44"/>
      <c r="G301" s="38"/>
    </row>
    <row r="302" spans="3:7" s="8" customFormat="1" ht="15" customHeight="1" x14ac:dyDescent="0.25">
      <c r="C302" s="39"/>
      <c r="D302" s="9"/>
      <c r="E302" s="38"/>
      <c r="F302" s="44"/>
      <c r="G302" s="38"/>
    </row>
    <row r="303" spans="3:7" s="8" customFormat="1" ht="15" customHeight="1" x14ac:dyDescent="0.25">
      <c r="C303" s="39"/>
      <c r="D303" s="9"/>
      <c r="E303" s="38"/>
      <c r="F303" s="44"/>
      <c r="G303" s="38"/>
    </row>
    <row r="304" spans="3:7" s="8" customFormat="1" ht="15" customHeight="1" x14ac:dyDescent="0.25">
      <c r="C304" s="39"/>
      <c r="D304" s="9"/>
      <c r="E304" s="38"/>
      <c r="F304" s="44"/>
      <c r="G304" s="38"/>
    </row>
    <row r="305" spans="3:7" s="8" customFormat="1" ht="15" customHeight="1" x14ac:dyDescent="0.25">
      <c r="C305" s="39"/>
      <c r="D305" s="9"/>
      <c r="E305" s="38"/>
      <c r="F305" s="44"/>
      <c r="G305" s="38"/>
    </row>
    <row r="306" spans="3:7" s="8" customFormat="1" ht="15" customHeight="1" x14ac:dyDescent="0.25">
      <c r="C306" s="39"/>
      <c r="D306" s="9"/>
      <c r="E306" s="38"/>
      <c r="F306" s="44"/>
      <c r="G306" s="38"/>
    </row>
    <row r="307" spans="3:7" s="8" customFormat="1" ht="15" customHeight="1" x14ac:dyDescent="0.25">
      <c r="C307" s="39"/>
      <c r="D307" s="9"/>
      <c r="E307" s="38"/>
      <c r="F307" s="44"/>
      <c r="G307" s="38"/>
    </row>
    <row r="308" spans="3:7" s="8" customFormat="1" ht="15" customHeight="1" x14ac:dyDescent="0.25">
      <c r="C308" s="39"/>
      <c r="D308" s="9"/>
      <c r="E308" s="38"/>
      <c r="F308" s="44"/>
      <c r="G308" s="38"/>
    </row>
    <row r="309" spans="3:7" s="8" customFormat="1" ht="15" customHeight="1" x14ac:dyDescent="0.25">
      <c r="C309" s="39"/>
      <c r="D309" s="9"/>
      <c r="E309" s="38"/>
      <c r="F309" s="44"/>
      <c r="G309" s="38"/>
    </row>
    <row r="310" spans="3:7" s="8" customFormat="1" ht="15" customHeight="1" x14ac:dyDescent="0.25">
      <c r="C310" s="39"/>
      <c r="D310" s="9"/>
      <c r="E310" s="38"/>
      <c r="F310" s="44"/>
      <c r="G310" s="38"/>
    </row>
    <row r="311" spans="3:7" s="8" customFormat="1" ht="15" customHeight="1" x14ac:dyDescent="0.25">
      <c r="C311" s="39"/>
      <c r="D311" s="9"/>
      <c r="E311" s="38"/>
      <c r="F311" s="44"/>
      <c r="G311" s="38"/>
    </row>
    <row r="312" spans="3:7" s="8" customFormat="1" ht="15" customHeight="1" x14ac:dyDescent="0.25">
      <c r="C312" s="39"/>
      <c r="D312" s="9"/>
      <c r="E312" s="38"/>
      <c r="F312" s="44"/>
      <c r="G312" s="38"/>
    </row>
    <row r="313" spans="3:7" s="8" customFormat="1" ht="15" customHeight="1" x14ac:dyDescent="0.25">
      <c r="C313" s="39"/>
      <c r="D313" s="9"/>
      <c r="E313" s="38"/>
      <c r="F313" s="44"/>
      <c r="G313" s="38"/>
    </row>
    <row r="314" spans="3:7" s="8" customFormat="1" ht="15" customHeight="1" x14ac:dyDescent="0.25">
      <c r="C314" s="39"/>
      <c r="D314" s="9"/>
      <c r="E314" s="38"/>
      <c r="F314" s="44"/>
      <c r="G314" s="38"/>
    </row>
    <row r="315" spans="3:7" s="8" customFormat="1" ht="15" customHeight="1" x14ac:dyDescent="0.25">
      <c r="C315" s="39"/>
      <c r="D315" s="9"/>
      <c r="E315" s="38"/>
      <c r="F315" s="44"/>
      <c r="G315" s="38"/>
    </row>
    <row r="316" spans="3:7" s="8" customFormat="1" ht="15" customHeight="1" x14ac:dyDescent="0.25">
      <c r="C316" s="39"/>
      <c r="D316" s="9"/>
      <c r="E316" s="38"/>
      <c r="F316" s="44"/>
      <c r="G316" s="38"/>
    </row>
    <row r="317" spans="3:7" s="8" customFormat="1" ht="15" customHeight="1" x14ac:dyDescent="0.25">
      <c r="C317" s="39"/>
      <c r="D317" s="9"/>
      <c r="E317" s="38"/>
      <c r="F317" s="44"/>
      <c r="G317" s="38"/>
    </row>
    <row r="318" spans="3:7" s="8" customFormat="1" ht="15" customHeight="1" x14ac:dyDescent="0.25">
      <c r="C318" s="39"/>
      <c r="D318" s="9"/>
      <c r="E318" s="38"/>
      <c r="F318" s="44"/>
      <c r="G318" s="38"/>
    </row>
    <row r="319" spans="3:7" s="8" customFormat="1" ht="15" customHeight="1" x14ac:dyDescent="0.25">
      <c r="C319" s="39"/>
      <c r="D319" s="9"/>
      <c r="E319" s="38"/>
      <c r="F319" s="44"/>
      <c r="G319" s="38"/>
    </row>
    <row r="320" spans="3:7" s="8" customFormat="1" ht="15" customHeight="1" x14ac:dyDescent="0.25">
      <c r="C320" s="39"/>
      <c r="D320" s="9"/>
      <c r="E320" s="38"/>
      <c r="F320" s="44"/>
      <c r="G320" s="38"/>
    </row>
    <row r="321" spans="3:7" s="8" customFormat="1" ht="15" customHeight="1" x14ac:dyDescent="0.25">
      <c r="C321" s="39"/>
      <c r="D321" s="9"/>
      <c r="E321" s="38"/>
      <c r="F321" s="44"/>
      <c r="G321" s="38"/>
    </row>
    <row r="322" spans="3:7" s="8" customFormat="1" ht="15" customHeight="1" x14ac:dyDescent="0.25">
      <c r="C322" s="39"/>
      <c r="D322" s="9"/>
      <c r="E322" s="38"/>
      <c r="F322" s="44"/>
      <c r="G322" s="38"/>
    </row>
    <row r="323" spans="3:7" s="8" customFormat="1" ht="15" customHeight="1" x14ac:dyDescent="0.25">
      <c r="C323" s="39"/>
      <c r="D323" s="9"/>
      <c r="E323" s="38"/>
      <c r="F323" s="44"/>
      <c r="G323" s="38"/>
    </row>
    <row r="324" spans="3:7" s="8" customFormat="1" ht="15" customHeight="1" x14ac:dyDescent="0.25">
      <c r="C324" s="39"/>
      <c r="D324" s="9"/>
      <c r="E324" s="38"/>
      <c r="F324" s="44"/>
      <c r="G324" s="38"/>
    </row>
    <row r="325" spans="3:7" s="8" customFormat="1" ht="15" customHeight="1" x14ac:dyDescent="0.25">
      <c r="C325" s="39"/>
      <c r="D325" s="9"/>
      <c r="E325" s="38"/>
      <c r="F325" s="44"/>
      <c r="G325" s="38"/>
    </row>
    <row r="326" spans="3:7" s="8" customFormat="1" ht="15" customHeight="1" x14ac:dyDescent="0.25">
      <c r="C326" s="39"/>
      <c r="D326" s="9"/>
      <c r="E326" s="38"/>
      <c r="F326" s="44"/>
      <c r="G326" s="38"/>
    </row>
    <row r="327" spans="3:7" s="8" customFormat="1" ht="15" customHeight="1" x14ac:dyDescent="0.25">
      <c r="C327" s="39"/>
      <c r="D327" s="9"/>
      <c r="E327" s="38"/>
      <c r="F327" s="44"/>
      <c r="G327" s="38"/>
    </row>
    <row r="328" spans="3:7" s="8" customFormat="1" ht="15" customHeight="1" x14ac:dyDescent="0.25">
      <c r="C328" s="39"/>
      <c r="D328" s="9"/>
      <c r="E328" s="38"/>
      <c r="F328" s="44"/>
      <c r="G328" s="38"/>
    </row>
    <row r="329" spans="3:7" s="8" customFormat="1" ht="15" customHeight="1" x14ac:dyDescent="0.25">
      <c r="C329" s="39"/>
      <c r="D329" s="9"/>
      <c r="E329" s="38"/>
      <c r="F329" s="44"/>
      <c r="G329" s="38"/>
    </row>
    <row r="330" spans="3:7" s="8" customFormat="1" ht="15" customHeight="1" x14ac:dyDescent="0.25">
      <c r="C330" s="39"/>
      <c r="D330" s="9"/>
      <c r="E330" s="38"/>
      <c r="F330" s="44"/>
      <c r="G330" s="38"/>
    </row>
    <row r="331" spans="3:7" s="8" customFormat="1" ht="15" customHeight="1" x14ac:dyDescent="0.25">
      <c r="C331" s="39"/>
      <c r="D331" s="9"/>
      <c r="E331" s="38"/>
      <c r="F331" s="44"/>
      <c r="G331" s="38"/>
    </row>
    <row r="332" spans="3:7" s="8" customFormat="1" ht="15" customHeight="1" x14ac:dyDescent="0.25">
      <c r="C332" s="39"/>
      <c r="D332" s="9"/>
      <c r="E332" s="38"/>
      <c r="F332" s="44"/>
      <c r="G332" s="38"/>
    </row>
    <row r="333" spans="3:7" s="8" customFormat="1" ht="15" customHeight="1" x14ac:dyDescent="0.25">
      <c r="C333" s="39"/>
      <c r="D333" s="9"/>
      <c r="E333" s="38"/>
      <c r="F333" s="44"/>
      <c r="G333" s="38"/>
    </row>
    <row r="334" spans="3:7" s="8" customFormat="1" ht="15" customHeight="1" x14ac:dyDescent="0.25">
      <c r="C334" s="39"/>
      <c r="D334" s="9"/>
      <c r="E334" s="38"/>
      <c r="F334" s="44"/>
      <c r="G334" s="38"/>
    </row>
    <row r="335" spans="3:7" s="8" customFormat="1" ht="15" customHeight="1" x14ac:dyDescent="0.25">
      <c r="C335" s="39"/>
      <c r="D335" s="9"/>
      <c r="E335" s="38"/>
      <c r="F335" s="44"/>
      <c r="G335" s="38"/>
    </row>
    <row r="336" spans="3:7" s="8" customFormat="1" ht="15" customHeight="1" x14ac:dyDescent="0.25">
      <c r="C336" s="39"/>
      <c r="D336" s="9"/>
      <c r="E336" s="38"/>
      <c r="F336" s="44"/>
      <c r="G336" s="38"/>
    </row>
    <row r="337" spans="3:7" s="8" customFormat="1" ht="15" customHeight="1" x14ac:dyDescent="0.25">
      <c r="C337" s="39"/>
      <c r="D337" s="9"/>
      <c r="E337" s="38"/>
      <c r="F337" s="44"/>
      <c r="G337" s="38"/>
    </row>
    <row r="338" spans="3:7" s="8" customFormat="1" ht="15" customHeight="1" x14ac:dyDescent="0.25">
      <c r="C338" s="39"/>
      <c r="D338" s="9"/>
      <c r="E338" s="38"/>
      <c r="F338" s="44"/>
      <c r="G338" s="38"/>
    </row>
    <row r="339" spans="3:7" s="8" customFormat="1" ht="15" customHeight="1" x14ac:dyDescent="0.25">
      <c r="C339" s="39"/>
      <c r="D339" s="9"/>
      <c r="E339" s="38"/>
      <c r="F339" s="44"/>
      <c r="G339" s="38"/>
    </row>
    <row r="340" spans="3:7" s="8" customFormat="1" ht="15" customHeight="1" x14ac:dyDescent="0.25">
      <c r="C340" s="39"/>
      <c r="D340" s="9"/>
      <c r="E340" s="38"/>
      <c r="F340" s="44"/>
      <c r="G340" s="38"/>
    </row>
    <row r="341" spans="3:7" s="8" customFormat="1" ht="15" customHeight="1" x14ac:dyDescent="0.25">
      <c r="C341" s="39"/>
      <c r="D341" s="9"/>
      <c r="E341" s="38"/>
      <c r="F341" s="44"/>
      <c r="G341" s="38"/>
    </row>
    <row r="342" spans="3:7" s="8" customFormat="1" ht="15" customHeight="1" x14ac:dyDescent="0.25">
      <c r="C342" s="39"/>
      <c r="D342" s="9"/>
      <c r="E342" s="38"/>
      <c r="F342" s="44"/>
      <c r="G342" s="38"/>
    </row>
    <row r="343" spans="3:7" s="8" customFormat="1" ht="15" customHeight="1" x14ac:dyDescent="0.25">
      <c r="C343" s="39"/>
      <c r="D343" s="9"/>
      <c r="E343" s="38"/>
      <c r="F343" s="44"/>
      <c r="G343" s="38"/>
    </row>
    <row r="344" spans="3:7" s="8" customFormat="1" ht="15" customHeight="1" x14ac:dyDescent="0.25">
      <c r="C344" s="39"/>
      <c r="D344" s="9"/>
      <c r="E344" s="38"/>
      <c r="F344" s="44"/>
      <c r="G344" s="38"/>
    </row>
    <row r="345" spans="3:7" s="8" customFormat="1" ht="15" customHeight="1" x14ac:dyDescent="0.25">
      <c r="C345" s="39"/>
      <c r="D345" s="9"/>
      <c r="E345" s="38"/>
      <c r="F345" s="44"/>
      <c r="G345" s="38"/>
    </row>
    <row r="346" spans="3:7" s="8" customFormat="1" ht="15" customHeight="1" x14ac:dyDescent="0.25">
      <c r="C346" s="39"/>
      <c r="D346" s="9"/>
      <c r="E346" s="38"/>
      <c r="F346" s="44"/>
      <c r="G346" s="38"/>
    </row>
    <row r="347" spans="3:7" s="8" customFormat="1" ht="15" customHeight="1" x14ac:dyDescent="0.25">
      <c r="C347" s="39"/>
      <c r="D347" s="9"/>
      <c r="E347" s="38"/>
      <c r="F347" s="44"/>
      <c r="G347" s="38"/>
    </row>
    <row r="348" spans="3:7" s="8" customFormat="1" ht="15" customHeight="1" x14ac:dyDescent="0.25">
      <c r="C348" s="39"/>
      <c r="D348" s="9"/>
      <c r="E348" s="38"/>
      <c r="F348" s="44"/>
      <c r="G348" s="38"/>
    </row>
    <row r="349" spans="3:7" s="8" customFormat="1" ht="15" customHeight="1" x14ac:dyDescent="0.25">
      <c r="C349" s="39"/>
      <c r="D349" s="9"/>
      <c r="E349" s="38"/>
      <c r="F349" s="44"/>
      <c r="G349" s="38"/>
    </row>
    <row r="350" spans="3:7" s="8" customFormat="1" ht="15" customHeight="1" x14ac:dyDescent="0.25">
      <c r="C350" s="39"/>
      <c r="D350" s="9"/>
      <c r="E350" s="38"/>
      <c r="F350" s="44"/>
      <c r="G350" s="38"/>
    </row>
    <row r="351" spans="3:7" s="8" customFormat="1" ht="15" customHeight="1" x14ac:dyDescent="0.25">
      <c r="C351" s="39"/>
      <c r="D351" s="9"/>
      <c r="E351" s="38"/>
      <c r="F351" s="44"/>
      <c r="G351" s="38"/>
    </row>
    <row r="352" spans="3:7" s="8" customFormat="1" ht="15" customHeight="1" x14ac:dyDescent="0.25">
      <c r="C352" s="39"/>
      <c r="D352" s="9"/>
      <c r="E352" s="38"/>
      <c r="F352" s="44"/>
      <c r="G352" s="38"/>
    </row>
    <row r="353" spans="3:7" s="8" customFormat="1" ht="15" customHeight="1" x14ac:dyDescent="0.25">
      <c r="C353" s="39"/>
      <c r="D353" s="9"/>
      <c r="E353" s="38"/>
      <c r="F353" s="44"/>
      <c r="G353" s="38"/>
    </row>
    <row r="354" spans="3:7" s="8" customFormat="1" ht="15" customHeight="1" x14ac:dyDescent="0.25">
      <c r="C354" s="39"/>
      <c r="D354" s="9"/>
      <c r="E354" s="38"/>
      <c r="F354" s="44"/>
      <c r="G354" s="38"/>
    </row>
    <row r="355" spans="3:7" s="8" customFormat="1" ht="15" customHeight="1" x14ac:dyDescent="0.25">
      <c r="C355" s="39"/>
      <c r="D355" s="9"/>
      <c r="E355" s="38"/>
      <c r="F355" s="44"/>
      <c r="G355" s="38"/>
    </row>
    <row r="356" spans="3:7" s="8" customFormat="1" ht="15" customHeight="1" x14ac:dyDescent="0.25">
      <c r="C356" s="39"/>
      <c r="D356" s="9"/>
      <c r="E356" s="38"/>
      <c r="F356" s="44"/>
      <c r="G356" s="38"/>
    </row>
    <row r="357" spans="3:7" s="8" customFormat="1" ht="15" customHeight="1" x14ac:dyDescent="0.25">
      <c r="C357" s="39"/>
      <c r="D357" s="9"/>
      <c r="E357" s="38"/>
      <c r="F357" s="44"/>
      <c r="G357" s="38"/>
    </row>
    <row r="358" spans="3:7" s="8" customFormat="1" ht="15" customHeight="1" x14ac:dyDescent="0.25">
      <c r="C358" s="39"/>
      <c r="D358" s="9"/>
      <c r="E358" s="38"/>
      <c r="F358" s="44"/>
      <c r="G358" s="38"/>
    </row>
    <row r="359" spans="3:7" s="8" customFormat="1" ht="15" customHeight="1" x14ac:dyDescent="0.25">
      <c r="C359" s="39"/>
      <c r="D359" s="9"/>
      <c r="E359" s="38"/>
      <c r="F359" s="44"/>
      <c r="G359" s="38"/>
    </row>
    <row r="360" spans="3:7" s="8" customFormat="1" ht="15" customHeight="1" x14ac:dyDescent="0.25">
      <c r="C360" s="39"/>
      <c r="D360" s="9"/>
      <c r="E360" s="38"/>
      <c r="F360" s="44"/>
      <c r="G360" s="38"/>
    </row>
    <row r="361" spans="3:7" s="8" customFormat="1" ht="15" customHeight="1" x14ac:dyDescent="0.25">
      <c r="C361" s="39"/>
      <c r="D361" s="9"/>
      <c r="E361" s="38"/>
      <c r="F361" s="44"/>
      <c r="G361" s="38"/>
    </row>
    <row r="362" spans="3:7" s="8" customFormat="1" ht="15" customHeight="1" x14ac:dyDescent="0.25">
      <c r="C362" s="39"/>
      <c r="D362" s="9"/>
      <c r="E362" s="38"/>
      <c r="F362" s="44"/>
      <c r="G362" s="38"/>
    </row>
    <row r="363" spans="3:7" s="8" customFormat="1" ht="15" customHeight="1" x14ac:dyDescent="0.25">
      <c r="C363" s="39"/>
      <c r="D363" s="9"/>
      <c r="E363" s="38"/>
      <c r="F363" s="44"/>
      <c r="G363" s="38"/>
    </row>
    <row r="364" spans="3:7" s="8" customFormat="1" ht="15" customHeight="1" x14ac:dyDescent="0.25">
      <c r="C364" s="39"/>
      <c r="D364" s="9"/>
      <c r="E364" s="38"/>
      <c r="F364" s="44"/>
      <c r="G364" s="38"/>
    </row>
    <row r="365" spans="3:7" s="8" customFormat="1" ht="15" customHeight="1" x14ac:dyDescent="0.25">
      <c r="C365" s="39"/>
      <c r="D365" s="9"/>
      <c r="E365" s="38"/>
      <c r="F365" s="44"/>
      <c r="G365" s="38"/>
    </row>
    <row r="366" spans="3:7" s="8" customFormat="1" ht="15" customHeight="1" x14ac:dyDescent="0.25">
      <c r="C366" s="39"/>
      <c r="D366" s="9"/>
      <c r="E366" s="38"/>
      <c r="F366" s="44"/>
      <c r="G366" s="38"/>
    </row>
    <row r="367" spans="3:7" s="8" customFormat="1" ht="15" customHeight="1" x14ac:dyDescent="0.25">
      <c r="C367" s="39"/>
      <c r="D367" s="9"/>
      <c r="E367" s="38"/>
      <c r="F367" s="44"/>
      <c r="G367" s="38"/>
    </row>
    <row r="368" spans="3:7" s="8" customFormat="1" ht="15" customHeight="1" x14ac:dyDescent="0.25">
      <c r="C368" s="39"/>
      <c r="D368" s="9"/>
      <c r="E368" s="38"/>
      <c r="F368" s="44"/>
      <c r="G368" s="38"/>
    </row>
    <row r="369" spans="1:7" s="8" customFormat="1" ht="15" customHeight="1" x14ac:dyDescent="0.25">
      <c r="C369" s="39"/>
      <c r="D369" s="9"/>
      <c r="E369" s="38"/>
      <c r="F369" s="44"/>
      <c r="G369" s="38"/>
    </row>
    <row r="370" spans="1:7" s="8" customFormat="1" ht="15" customHeight="1" x14ac:dyDescent="0.25">
      <c r="C370" s="39"/>
      <c r="D370" s="9"/>
      <c r="E370" s="38"/>
      <c r="F370" s="44"/>
      <c r="G370" s="38"/>
    </row>
    <row r="371" spans="1:7" s="8" customFormat="1" ht="15" customHeight="1" x14ac:dyDescent="0.25">
      <c r="C371" s="39"/>
      <c r="D371" s="9"/>
      <c r="E371" s="38"/>
      <c r="F371" s="44"/>
      <c r="G371" s="38"/>
    </row>
    <row r="372" spans="1:7" s="8" customFormat="1" ht="15" customHeight="1" x14ac:dyDescent="0.25">
      <c r="C372" s="39"/>
      <c r="D372" s="9"/>
      <c r="E372" s="38"/>
      <c r="F372" s="44"/>
      <c r="G372" s="38"/>
    </row>
    <row r="373" spans="1:7" s="8" customFormat="1" ht="15" customHeight="1" x14ac:dyDescent="0.25">
      <c r="A373" s="39"/>
      <c r="C373" s="39"/>
      <c r="D373" s="9"/>
      <c r="E373" s="38"/>
      <c r="F373" s="44"/>
      <c r="G373" s="38"/>
    </row>
    <row r="374" spans="1:7" s="8" customFormat="1" ht="15" customHeight="1" x14ac:dyDescent="0.25">
      <c r="A374" s="39"/>
      <c r="C374" s="39"/>
      <c r="D374" s="9"/>
      <c r="E374" s="38"/>
      <c r="F374" s="44"/>
      <c r="G374" s="38"/>
    </row>
    <row r="375" spans="1:7" s="8" customFormat="1" ht="15" customHeight="1" x14ac:dyDescent="0.25">
      <c r="A375" s="39"/>
      <c r="C375" s="39"/>
      <c r="D375" s="9"/>
      <c r="E375" s="38"/>
      <c r="F375" s="44"/>
      <c r="G375" s="38"/>
    </row>
    <row r="376" spans="1:7" s="8" customFormat="1" ht="15" customHeight="1" x14ac:dyDescent="0.25">
      <c r="A376" s="39"/>
      <c r="C376" s="39"/>
      <c r="D376" s="9"/>
      <c r="E376" s="38"/>
      <c r="F376" s="44"/>
      <c r="G376" s="38"/>
    </row>
    <row r="377" spans="1:7" s="8" customFormat="1" ht="15" customHeight="1" x14ac:dyDescent="0.25">
      <c r="A377" s="39"/>
      <c r="C377" s="39"/>
      <c r="D377" s="9"/>
      <c r="E377" s="38"/>
      <c r="F377" s="44"/>
      <c r="G377" s="38"/>
    </row>
    <row r="378" spans="1:7" s="8" customFormat="1" ht="15" customHeight="1" x14ac:dyDescent="0.25">
      <c r="A378" s="39"/>
      <c r="C378" s="39"/>
      <c r="D378" s="9"/>
      <c r="E378" s="38"/>
      <c r="F378" s="44"/>
      <c r="G378" s="38"/>
    </row>
    <row r="379" spans="1:7" s="8" customFormat="1" ht="15" customHeight="1" x14ac:dyDescent="0.25">
      <c r="A379" s="39"/>
      <c r="C379" s="39"/>
      <c r="D379" s="9"/>
      <c r="E379" s="38"/>
      <c r="F379" s="44"/>
      <c r="G379" s="38"/>
    </row>
    <row r="380" spans="1:7" s="8" customFormat="1" ht="15" customHeight="1" x14ac:dyDescent="0.25">
      <c r="A380" s="39"/>
      <c r="C380" s="39"/>
      <c r="D380" s="9"/>
      <c r="E380" s="38"/>
      <c r="F380" s="44"/>
      <c r="G380" s="38"/>
    </row>
    <row r="381" spans="1:7" s="8" customFormat="1" ht="15" customHeight="1" x14ac:dyDescent="0.25">
      <c r="A381" s="39"/>
      <c r="C381" s="39"/>
      <c r="D381" s="9"/>
      <c r="E381" s="38"/>
      <c r="F381" s="44"/>
      <c r="G381" s="38"/>
    </row>
    <row r="382" spans="1:7" s="8" customFormat="1" ht="15" customHeight="1" x14ac:dyDescent="0.25">
      <c r="A382" s="39"/>
      <c r="C382" s="39"/>
      <c r="D382" s="9"/>
      <c r="E382" s="38"/>
      <c r="F382" s="44"/>
      <c r="G382" s="38"/>
    </row>
    <row r="383" spans="1:7" s="8" customFormat="1" ht="15" customHeight="1" x14ac:dyDescent="0.25">
      <c r="A383" s="39"/>
      <c r="C383" s="39"/>
      <c r="D383" s="9"/>
      <c r="E383" s="38"/>
      <c r="F383" s="44"/>
      <c r="G383" s="38"/>
    </row>
    <row r="384" spans="1:7" s="8" customFormat="1" ht="15" customHeight="1" x14ac:dyDescent="0.25">
      <c r="A384" s="39"/>
      <c r="C384" s="39"/>
      <c r="D384" s="9"/>
      <c r="E384" s="38"/>
      <c r="F384" s="44"/>
      <c r="G384" s="38"/>
    </row>
    <row r="385" spans="1:7" s="8" customFormat="1" ht="15" customHeight="1" x14ac:dyDescent="0.25">
      <c r="A385" s="39"/>
      <c r="C385" s="39"/>
      <c r="D385" s="9"/>
      <c r="E385" s="38"/>
      <c r="F385" s="44"/>
      <c r="G385" s="38"/>
    </row>
    <row r="386" spans="1:7" s="8" customFormat="1" ht="15" customHeight="1" x14ac:dyDescent="0.25">
      <c r="A386" s="39"/>
      <c r="C386" s="39"/>
      <c r="D386" s="9"/>
      <c r="E386" s="38"/>
      <c r="F386" s="44"/>
      <c r="G386" s="38"/>
    </row>
    <row r="387" spans="1:7" s="8" customFormat="1" ht="15" customHeight="1" x14ac:dyDescent="0.25">
      <c r="A387" s="39"/>
      <c r="C387" s="39"/>
      <c r="D387" s="9"/>
      <c r="E387" s="38"/>
      <c r="F387" s="44"/>
      <c r="G387" s="38"/>
    </row>
    <row r="388" spans="1:7" s="8" customFormat="1" ht="15" customHeight="1" x14ac:dyDescent="0.25">
      <c r="A388" s="39"/>
      <c r="C388" s="39"/>
      <c r="D388" s="9"/>
      <c r="E388" s="38"/>
      <c r="F388" s="44"/>
      <c r="G388" s="38"/>
    </row>
    <row r="389" spans="1:7" s="8" customFormat="1" ht="15" customHeight="1" x14ac:dyDescent="0.25">
      <c r="A389" s="39"/>
      <c r="C389" s="39"/>
      <c r="D389" s="9"/>
      <c r="E389" s="38"/>
      <c r="F389" s="44"/>
      <c r="G389" s="38"/>
    </row>
    <row r="390" spans="1:7" s="8" customFormat="1" ht="15" customHeight="1" x14ac:dyDescent="0.25">
      <c r="A390" s="39"/>
      <c r="C390" s="39"/>
      <c r="D390" s="9"/>
      <c r="E390" s="38"/>
      <c r="F390" s="44"/>
      <c r="G390" s="38"/>
    </row>
    <row r="391" spans="1:7" s="8" customFormat="1" ht="15" customHeight="1" x14ac:dyDescent="0.25">
      <c r="A391" s="39"/>
      <c r="C391" s="39"/>
      <c r="D391" s="9"/>
      <c r="E391" s="38"/>
      <c r="F391" s="44"/>
      <c r="G391" s="38"/>
    </row>
    <row r="392" spans="1:7" s="8" customFormat="1" ht="15" customHeight="1" x14ac:dyDescent="0.25">
      <c r="A392" s="39"/>
      <c r="C392" s="39"/>
      <c r="D392" s="9"/>
      <c r="E392" s="38"/>
      <c r="F392" s="44"/>
      <c r="G392" s="38"/>
    </row>
    <row r="393" spans="1:7" s="8" customFormat="1" ht="15" customHeight="1" x14ac:dyDescent="0.25">
      <c r="A393" s="39"/>
      <c r="C393" s="39"/>
      <c r="D393" s="9"/>
      <c r="E393" s="38"/>
      <c r="F393" s="44"/>
      <c r="G393" s="38"/>
    </row>
    <row r="394" spans="1:7" s="8" customFormat="1" ht="15" customHeight="1" x14ac:dyDescent="0.25">
      <c r="A394" s="39"/>
      <c r="C394" s="39"/>
      <c r="D394" s="9"/>
      <c r="E394" s="38"/>
      <c r="F394" s="44"/>
      <c r="G394" s="38"/>
    </row>
    <row r="395" spans="1:7" s="8" customFormat="1" ht="15" customHeight="1" x14ac:dyDescent="0.25">
      <c r="A395" s="39"/>
      <c r="C395" s="39"/>
      <c r="D395" s="9"/>
      <c r="E395" s="38"/>
      <c r="F395" s="44"/>
      <c r="G395" s="38"/>
    </row>
    <row r="396" spans="1:7" s="8" customFormat="1" ht="15" customHeight="1" x14ac:dyDescent="0.25">
      <c r="A396" s="39"/>
      <c r="C396" s="39"/>
      <c r="D396" s="9"/>
      <c r="E396" s="38"/>
      <c r="F396" s="44"/>
      <c r="G396" s="38"/>
    </row>
    <row r="397" spans="1:7" s="8" customFormat="1" ht="15" customHeight="1" x14ac:dyDescent="0.25">
      <c r="A397" s="39"/>
      <c r="C397" s="39"/>
      <c r="D397" s="9"/>
      <c r="E397" s="38"/>
      <c r="F397" s="44"/>
      <c r="G397" s="38"/>
    </row>
    <row r="398" spans="1:7" s="8" customFormat="1" ht="15" customHeight="1" x14ac:dyDescent="0.25">
      <c r="A398" s="39"/>
      <c r="C398" s="39"/>
      <c r="D398" s="9"/>
      <c r="E398" s="38"/>
      <c r="F398" s="44"/>
      <c r="G398" s="38"/>
    </row>
    <row r="399" spans="1:7" s="8" customFormat="1" ht="15" customHeight="1" x14ac:dyDescent="0.25">
      <c r="A399" s="39"/>
      <c r="C399" s="39"/>
      <c r="D399" s="9"/>
      <c r="E399" s="38"/>
      <c r="F399" s="44"/>
      <c r="G399" s="38"/>
    </row>
    <row r="400" spans="1:7" s="8" customFormat="1" ht="15" customHeight="1" x14ac:dyDescent="0.25">
      <c r="A400" s="39"/>
      <c r="C400" s="39"/>
      <c r="D400" s="9"/>
      <c r="E400" s="38"/>
      <c r="F400" s="44"/>
      <c r="G400" s="38"/>
    </row>
    <row r="401" spans="1:7" s="8" customFormat="1" ht="15" customHeight="1" x14ac:dyDescent="0.25">
      <c r="A401" s="39"/>
      <c r="C401" s="39"/>
      <c r="D401" s="9"/>
      <c r="E401" s="38"/>
      <c r="F401" s="44"/>
      <c r="G401" s="38"/>
    </row>
    <row r="402" spans="1:7" s="8" customFormat="1" ht="15" customHeight="1" x14ac:dyDescent="0.25">
      <c r="A402" s="39"/>
      <c r="C402" s="39"/>
      <c r="D402" s="9"/>
      <c r="E402" s="38"/>
      <c r="F402" s="44"/>
      <c r="G402" s="38"/>
    </row>
    <row r="403" spans="1:7" s="8" customFormat="1" ht="15" customHeight="1" x14ac:dyDescent="0.25">
      <c r="A403" s="39"/>
      <c r="C403" s="39"/>
      <c r="D403" s="9"/>
      <c r="E403" s="38"/>
      <c r="F403" s="44"/>
      <c r="G403" s="38"/>
    </row>
    <row r="404" spans="1:7" s="8" customFormat="1" ht="15" customHeight="1" x14ac:dyDescent="0.25">
      <c r="A404" s="39"/>
      <c r="C404" s="39"/>
      <c r="D404" s="9"/>
      <c r="E404" s="38"/>
      <c r="F404" s="44"/>
      <c r="G404" s="38"/>
    </row>
    <row r="405" spans="1:7" s="8" customFormat="1" ht="15" customHeight="1" x14ac:dyDescent="0.25">
      <c r="A405" s="39"/>
      <c r="C405" s="39"/>
      <c r="D405" s="9"/>
      <c r="E405" s="38"/>
      <c r="F405" s="44"/>
      <c r="G405" s="38"/>
    </row>
    <row r="406" spans="1:7" s="8" customFormat="1" ht="15" customHeight="1" x14ac:dyDescent="0.25">
      <c r="A406" s="39"/>
      <c r="C406" s="39"/>
      <c r="D406" s="9"/>
      <c r="E406" s="38"/>
      <c r="F406" s="44"/>
      <c r="G406" s="38"/>
    </row>
    <row r="407" spans="1:7" s="8" customFormat="1" ht="15" customHeight="1" x14ac:dyDescent="0.25">
      <c r="A407" s="39"/>
      <c r="C407" s="39"/>
      <c r="D407" s="9"/>
      <c r="E407" s="38"/>
      <c r="F407" s="44"/>
      <c r="G407" s="38"/>
    </row>
    <row r="408" spans="1:7" s="8" customFormat="1" ht="15" customHeight="1" x14ac:dyDescent="0.25">
      <c r="A408" s="39"/>
      <c r="C408" s="39"/>
      <c r="D408" s="9"/>
      <c r="E408" s="38"/>
      <c r="F408" s="44"/>
      <c r="G408" s="38"/>
    </row>
    <row r="409" spans="1:7" s="8" customFormat="1" ht="15" customHeight="1" x14ac:dyDescent="0.25">
      <c r="A409" s="39"/>
      <c r="C409" s="39"/>
      <c r="D409" s="9"/>
      <c r="E409" s="38"/>
      <c r="F409" s="44"/>
      <c r="G409" s="38"/>
    </row>
    <row r="410" spans="1:7" s="8" customFormat="1" ht="15" customHeight="1" x14ac:dyDescent="0.25">
      <c r="A410" s="39"/>
      <c r="C410" s="39"/>
      <c r="D410" s="9"/>
      <c r="E410" s="38"/>
      <c r="F410" s="44"/>
      <c r="G410" s="38"/>
    </row>
    <row r="411" spans="1:7" s="8" customFormat="1" ht="15" customHeight="1" x14ac:dyDescent="0.25">
      <c r="A411" s="39"/>
      <c r="C411" s="39"/>
      <c r="D411" s="9"/>
      <c r="E411" s="38"/>
      <c r="F411" s="44"/>
      <c r="G411" s="38"/>
    </row>
    <row r="412" spans="1:7" s="8" customFormat="1" ht="15" customHeight="1" x14ac:dyDescent="0.25">
      <c r="A412" s="39"/>
      <c r="C412" s="39"/>
      <c r="D412" s="9"/>
      <c r="E412" s="38"/>
      <c r="F412" s="44"/>
      <c r="G412" s="38"/>
    </row>
    <row r="413" spans="1:7" s="8" customFormat="1" ht="15" customHeight="1" x14ac:dyDescent="0.25">
      <c r="A413" s="39"/>
      <c r="C413" s="39"/>
      <c r="D413" s="9"/>
      <c r="E413" s="38"/>
      <c r="F413" s="44"/>
      <c r="G413" s="38"/>
    </row>
    <row r="414" spans="1:7" s="8" customFormat="1" ht="15" customHeight="1" x14ac:dyDescent="0.25">
      <c r="A414" s="39"/>
      <c r="C414" s="39"/>
      <c r="D414" s="9"/>
      <c r="E414" s="38"/>
      <c r="F414" s="44"/>
      <c r="G414" s="38"/>
    </row>
    <row r="415" spans="1:7" s="8" customFormat="1" ht="15" customHeight="1" x14ac:dyDescent="0.25">
      <c r="A415" s="39"/>
      <c r="C415" s="39"/>
      <c r="D415" s="9"/>
      <c r="E415" s="38"/>
      <c r="F415" s="44"/>
      <c r="G415" s="38"/>
    </row>
    <row r="416" spans="1:7" s="8" customFormat="1" ht="15" customHeight="1" x14ac:dyDescent="0.25">
      <c r="A416" s="39"/>
      <c r="C416" s="39"/>
      <c r="D416" s="9"/>
      <c r="E416" s="38"/>
      <c r="F416" s="44"/>
      <c r="G416" s="38"/>
    </row>
    <row r="417" spans="1:7" s="8" customFormat="1" ht="15" customHeight="1" x14ac:dyDescent="0.25">
      <c r="A417" s="39"/>
      <c r="C417" s="39"/>
      <c r="D417" s="9"/>
      <c r="E417" s="38"/>
      <c r="F417" s="44"/>
      <c r="G417" s="38"/>
    </row>
    <row r="418" spans="1:7" s="8" customFormat="1" ht="15" customHeight="1" x14ac:dyDescent="0.25">
      <c r="A418" s="39"/>
      <c r="C418" s="39"/>
      <c r="D418" s="9"/>
      <c r="E418" s="38"/>
      <c r="F418" s="44"/>
      <c r="G418" s="38"/>
    </row>
    <row r="419" spans="1:7" s="8" customFormat="1" ht="15" customHeight="1" x14ac:dyDescent="0.25">
      <c r="A419" s="39"/>
      <c r="C419" s="39"/>
      <c r="D419" s="9"/>
      <c r="E419" s="38"/>
      <c r="F419" s="44"/>
      <c r="G419" s="38"/>
    </row>
    <row r="420" spans="1:7" s="8" customFormat="1" ht="15" customHeight="1" x14ac:dyDescent="0.25">
      <c r="A420" s="39"/>
      <c r="C420" s="39"/>
      <c r="D420" s="9"/>
      <c r="E420" s="38"/>
      <c r="F420" s="44"/>
      <c r="G420" s="38"/>
    </row>
    <row r="421" spans="1:7" s="8" customFormat="1" ht="15" customHeight="1" x14ac:dyDescent="0.25">
      <c r="A421" s="39"/>
      <c r="C421" s="39"/>
      <c r="D421" s="9"/>
      <c r="E421" s="38"/>
      <c r="F421" s="44"/>
      <c r="G421" s="38"/>
    </row>
    <row r="422" spans="1:7" s="8" customFormat="1" ht="15" customHeight="1" x14ac:dyDescent="0.25">
      <c r="A422" s="39"/>
      <c r="C422" s="39"/>
      <c r="D422" s="9"/>
      <c r="E422" s="38"/>
      <c r="F422" s="44"/>
      <c r="G422" s="38"/>
    </row>
    <row r="423" spans="1:7" s="8" customFormat="1" ht="15" customHeight="1" x14ac:dyDescent="0.25">
      <c r="A423" s="39"/>
      <c r="C423" s="39"/>
      <c r="D423" s="9"/>
      <c r="E423" s="38"/>
      <c r="F423" s="44"/>
      <c r="G423" s="38"/>
    </row>
    <row r="424" spans="1:7" s="8" customFormat="1" ht="15" customHeight="1" x14ac:dyDescent="0.25">
      <c r="A424" s="39"/>
      <c r="C424" s="39"/>
      <c r="D424" s="9"/>
      <c r="E424" s="38"/>
      <c r="F424" s="44"/>
      <c r="G424" s="38"/>
    </row>
    <row r="425" spans="1:7" s="8" customFormat="1" ht="15" customHeight="1" x14ac:dyDescent="0.25">
      <c r="A425" s="39"/>
      <c r="C425" s="39"/>
      <c r="D425" s="9"/>
      <c r="E425" s="38"/>
      <c r="F425" s="44"/>
      <c r="G425" s="38"/>
    </row>
    <row r="426" spans="1:7" s="8" customFormat="1" ht="15" customHeight="1" x14ac:dyDescent="0.25">
      <c r="A426" s="39"/>
      <c r="C426" s="39"/>
      <c r="D426" s="9"/>
      <c r="E426" s="38"/>
      <c r="F426" s="44"/>
      <c r="G426" s="38"/>
    </row>
    <row r="427" spans="1:7" s="8" customFormat="1" ht="15" customHeight="1" x14ac:dyDescent="0.25">
      <c r="A427" s="39"/>
      <c r="C427" s="39"/>
      <c r="D427" s="9"/>
      <c r="E427" s="38"/>
      <c r="F427" s="44"/>
      <c r="G427" s="38"/>
    </row>
    <row r="428" spans="1:7" s="8" customFormat="1" ht="15" customHeight="1" x14ac:dyDescent="0.25">
      <c r="A428" s="39"/>
      <c r="C428" s="39"/>
      <c r="D428" s="9"/>
      <c r="E428" s="38"/>
      <c r="F428" s="44"/>
      <c r="G428" s="38"/>
    </row>
    <row r="429" spans="1:7" s="8" customFormat="1" ht="15" customHeight="1" x14ac:dyDescent="0.25">
      <c r="A429" s="39"/>
      <c r="C429" s="39"/>
      <c r="D429" s="9"/>
      <c r="E429" s="38"/>
      <c r="F429" s="44"/>
      <c r="G429" s="38"/>
    </row>
    <row r="430" spans="1:7" s="8" customFormat="1" ht="15" customHeight="1" x14ac:dyDescent="0.25">
      <c r="A430" s="39"/>
      <c r="C430" s="39"/>
      <c r="D430" s="9"/>
      <c r="E430" s="38"/>
      <c r="F430" s="44"/>
      <c r="G430" s="38"/>
    </row>
    <row r="431" spans="1:7" s="8" customFormat="1" ht="15" customHeight="1" x14ac:dyDescent="0.25">
      <c r="A431" s="39"/>
      <c r="C431" s="39"/>
      <c r="D431" s="9"/>
      <c r="E431" s="38"/>
      <c r="F431" s="44"/>
      <c r="G431" s="38"/>
    </row>
    <row r="432" spans="1:7" s="8" customFormat="1" ht="15" customHeight="1" x14ac:dyDescent="0.25">
      <c r="A432" s="39"/>
      <c r="C432" s="39"/>
      <c r="D432" s="9"/>
      <c r="E432" s="38"/>
      <c r="F432" s="44"/>
      <c r="G432" s="38"/>
    </row>
    <row r="433" spans="1:7" s="8" customFormat="1" ht="15" customHeight="1" x14ac:dyDescent="0.25">
      <c r="A433" s="39"/>
      <c r="C433" s="39"/>
      <c r="D433" s="9"/>
      <c r="E433" s="38"/>
      <c r="F433" s="44"/>
      <c r="G433" s="38"/>
    </row>
    <row r="434" spans="1:7" s="8" customFormat="1" ht="15" customHeight="1" x14ac:dyDescent="0.25">
      <c r="A434" s="39"/>
      <c r="C434" s="39"/>
      <c r="D434" s="9"/>
      <c r="E434" s="38"/>
      <c r="F434" s="44"/>
      <c r="G434" s="38"/>
    </row>
    <row r="435" spans="1:7" s="8" customFormat="1" ht="15" customHeight="1" x14ac:dyDescent="0.25">
      <c r="A435" s="39"/>
      <c r="C435" s="39"/>
      <c r="D435" s="9"/>
      <c r="E435" s="38"/>
      <c r="F435" s="44"/>
      <c r="G435" s="38"/>
    </row>
    <row r="436" spans="1:7" s="8" customFormat="1" ht="15" customHeight="1" x14ac:dyDescent="0.25">
      <c r="A436" s="39"/>
      <c r="C436" s="39"/>
      <c r="D436" s="9"/>
      <c r="E436" s="38"/>
      <c r="F436" s="44"/>
      <c r="G436" s="38"/>
    </row>
    <row r="437" spans="1:7" s="8" customFormat="1" ht="15" customHeight="1" x14ac:dyDescent="0.25">
      <c r="A437" s="39"/>
      <c r="C437" s="39"/>
      <c r="D437" s="9"/>
      <c r="E437" s="38"/>
      <c r="F437" s="44"/>
      <c r="G437" s="38"/>
    </row>
    <row r="438" spans="1:7" s="8" customFormat="1" ht="15" customHeight="1" x14ac:dyDescent="0.25">
      <c r="A438" s="39"/>
      <c r="C438" s="39"/>
      <c r="D438" s="9"/>
      <c r="E438" s="38"/>
      <c r="F438" s="44"/>
      <c r="G438" s="38"/>
    </row>
    <row r="439" spans="1:7" s="8" customFormat="1" ht="15" customHeight="1" x14ac:dyDescent="0.25">
      <c r="A439" s="39"/>
      <c r="C439" s="39"/>
      <c r="D439" s="9"/>
      <c r="E439" s="38"/>
      <c r="F439" s="44"/>
      <c r="G439" s="38"/>
    </row>
    <row r="440" spans="1:7" s="8" customFormat="1" ht="15" customHeight="1" x14ac:dyDescent="0.25">
      <c r="A440" s="39"/>
      <c r="C440" s="39"/>
      <c r="D440" s="9"/>
      <c r="E440" s="38"/>
      <c r="F440" s="44"/>
      <c r="G440" s="38"/>
    </row>
    <row r="441" spans="1:7" s="8" customFormat="1" ht="15" customHeight="1" x14ac:dyDescent="0.25">
      <c r="A441" s="39"/>
      <c r="C441" s="39"/>
      <c r="D441" s="9"/>
      <c r="E441" s="38"/>
      <c r="F441" s="44"/>
      <c r="G441" s="38"/>
    </row>
    <row r="442" spans="1:7" s="8" customFormat="1" ht="15" customHeight="1" x14ac:dyDescent="0.25">
      <c r="A442" s="39"/>
      <c r="C442" s="39"/>
      <c r="D442" s="9"/>
      <c r="E442" s="38"/>
      <c r="F442" s="44"/>
      <c r="G442" s="38"/>
    </row>
    <row r="443" spans="1:7" s="8" customFormat="1" ht="15" customHeight="1" x14ac:dyDescent="0.25">
      <c r="A443" s="39"/>
      <c r="C443" s="39"/>
      <c r="D443" s="9"/>
      <c r="E443" s="38"/>
      <c r="F443" s="44"/>
      <c r="G443" s="38"/>
    </row>
    <row r="444" spans="1:7" s="8" customFormat="1" ht="15" customHeight="1" x14ac:dyDescent="0.25">
      <c r="A444" s="39"/>
      <c r="C444" s="39"/>
      <c r="D444" s="9"/>
      <c r="E444" s="38"/>
      <c r="F444" s="44"/>
      <c r="G444" s="38"/>
    </row>
    <row r="445" spans="1:7" s="8" customFormat="1" ht="15" customHeight="1" x14ac:dyDescent="0.25">
      <c r="A445" s="39"/>
      <c r="C445" s="39"/>
      <c r="D445" s="9"/>
      <c r="E445" s="38"/>
      <c r="F445" s="44"/>
      <c r="G445" s="38"/>
    </row>
    <row r="446" spans="1:7" s="8" customFormat="1" ht="15" customHeight="1" x14ac:dyDescent="0.25">
      <c r="A446" s="39"/>
      <c r="C446" s="39"/>
      <c r="D446" s="9"/>
      <c r="E446" s="38"/>
      <c r="F446" s="44"/>
      <c r="G446" s="38"/>
    </row>
    <row r="447" spans="1:7" s="8" customFormat="1" ht="15" customHeight="1" x14ac:dyDescent="0.25">
      <c r="A447" s="39"/>
      <c r="C447" s="39"/>
      <c r="D447" s="9"/>
      <c r="E447" s="38"/>
      <c r="F447" s="44"/>
      <c r="G447" s="38"/>
    </row>
    <row r="448" spans="1:7" s="8" customFormat="1" ht="15" customHeight="1" x14ac:dyDescent="0.25">
      <c r="A448" s="39"/>
      <c r="C448" s="39"/>
      <c r="D448" s="9"/>
      <c r="E448" s="38"/>
      <c r="F448" s="44"/>
      <c r="G448" s="38"/>
    </row>
    <row r="449" spans="1:7" s="8" customFormat="1" ht="15" customHeight="1" x14ac:dyDescent="0.25">
      <c r="A449" s="39"/>
      <c r="C449" s="39"/>
      <c r="D449" s="9"/>
      <c r="E449" s="38"/>
      <c r="F449" s="44"/>
      <c r="G449" s="38"/>
    </row>
    <row r="450" spans="1:7" s="8" customFormat="1" ht="15" customHeight="1" x14ac:dyDescent="0.25">
      <c r="A450" s="39"/>
      <c r="C450" s="39"/>
      <c r="D450" s="9"/>
      <c r="E450" s="38"/>
      <c r="F450" s="44"/>
      <c r="G450" s="38"/>
    </row>
    <row r="451" spans="1:7" s="8" customFormat="1" ht="15" customHeight="1" x14ac:dyDescent="0.25">
      <c r="A451" s="39"/>
      <c r="C451" s="39"/>
      <c r="D451" s="9"/>
      <c r="E451" s="38"/>
      <c r="F451" s="44"/>
      <c r="G451" s="38"/>
    </row>
    <row r="452" spans="1:7" s="8" customFormat="1" ht="15" customHeight="1" x14ac:dyDescent="0.25">
      <c r="A452" s="39"/>
      <c r="C452" s="39"/>
      <c r="D452" s="9"/>
      <c r="E452" s="38"/>
      <c r="F452" s="44"/>
      <c r="G452" s="38"/>
    </row>
    <row r="453" spans="1:7" s="8" customFormat="1" ht="15" customHeight="1" x14ac:dyDescent="0.25">
      <c r="A453" s="39"/>
      <c r="C453" s="39"/>
      <c r="D453" s="9"/>
      <c r="E453" s="38"/>
      <c r="F453" s="44"/>
      <c r="G453" s="38"/>
    </row>
    <row r="454" spans="1:7" s="8" customFormat="1" ht="15" customHeight="1" x14ac:dyDescent="0.25">
      <c r="A454" s="39"/>
      <c r="C454" s="39"/>
      <c r="D454" s="9"/>
      <c r="E454" s="38"/>
      <c r="F454" s="44"/>
      <c r="G454" s="38"/>
    </row>
    <row r="455" spans="1:7" s="8" customFormat="1" ht="15" customHeight="1" x14ac:dyDescent="0.25">
      <c r="A455" s="39"/>
      <c r="C455" s="39"/>
      <c r="D455" s="9"/>
      <c r="E455" s="38"/>
      <c r="F455" s="44"/>
      <c r="G455" s="38"/>
    </row>
    <row r="456" spans="1:7" s="8" customFormat="1" ht="15" customHeight="1" x14ac:dyDescent="0.25">
      <c r="A456" s="39"/>
      <c r="C456" s="39"/>
      <c r="D456" s="9"/>
      <c r="E456" s="38"/>
      <c r="F456" s="44"/>
      <c r="G456" s="38"/>
    </row>
    <row r="457" spans="1:7" s="8" customFormat="1" ht="15" customHeight="1" x14ac:dyDescent="0.25">
      <c r="A457" s="39"/>
      <c r="C457" s="39"/>
      <c r="D457" s="9"/>
      <c r="E457" s="38"/>
      <c r="F457" s="44"/>
      <c r="G457" s="38"/>
    </row>
    <row r="458" spans="1:7" s="8" customFormat="1" ht="15" customHeight="1" x14ac:dyDescent="0.25">
      <c r="A458" s="39"/>
      <c r="C458" s="39"/>
      <c r="D458" s="9"/>
      <c r="E458" s="38"/>
      <c r="F458" s="44"/>
      <c r="G458" s="38"/>
    </row>
  </sheetData>
  <sortState ref="A247:H270">
    <sortCondition descending="1" ref="A247"/>
  </sortState>
  <mergeCells count="4">
    <mergeCell ref="C2:D2"/>
    <mergeCell ref="E2:F2"/>
    <mergeCell ref="G2:H2"/>
    <mergeCell ref="B1:H1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zoomScale="90" zoomScaleNormal="90" workbookViewId="0">
      <pane xSplit="5" ySplit="2" topLeftCell="F3" activePane="bottomRight" state="frozen"/>
      <selection activeCell="B1" sqref="B1:H1"/>
      <selection pane="topRight" activeCell="B1" sqref="B1:H1"/>
      <selection pane="bottomLeft" activeCell="B1" sqref="B1:H1"/>
      <selection pane="bottomRight" activeCell="B2" sqref="B2"/>
    </sheetView>
  </sheetViews>
  <sheetFormatPr baseColWidth="10" defaultRowHeight="15" x14ac:dyDescent="0.25"/>
  <cols>
    <col min="1" max="1" width="24.5703125" style="11" customWidth="1"/>
    <col min="2" max="2" width="35.85546875" style="2" bestFit="1" customWidth="1"/>
    <col min="3" max="3" width="16.5703125" style="78" customWidth="1"/>
    <col min="4" max="4" width="16.5703125" style="13" customWidth="1"/>
    <col min="5" max="5" width="16.5703125" style="2" customWidth="1"/>
    <col min="6" max="13" width="11.42578125" style="11"/>
    <col min="14" max="16384" width="11.42578125" style="2"/>
  </cols>
  <sheetData>
    <row r="1" spans="1:13" ht="138" customHeight="1" x14ac:dyDescent="0.25">
      <c r="B1" s="112" t="s">
        <v>291</v>
      </c>
      <c r="C1" s="113"/>
      <c r="D1" s="113"/>
      <c r="E1" s="113"/>
    </row>
    <row r="2" spans="1:13" s="1" customFormat="1" x14ac:dyDescent="0.25">
      <c r="A2" s="11"/>
      <c r="B2" s="3" t="s">
        <v>231</v>
      </c>
      <c r="C2" s="76" t="s">
        <v>232</v>
      </c>
      <c r="D2" s="4" t="s">
        <v>236</v>
      </c>
      <c r="E2" s="3" t="s">
        <v>233</v>
      </c>
      <c r="F2" s="10"/>
      <c r="G2" s="10"/>
      <c r="H2" s="10"/>
      <c r="I2" s="10"/>
      <c r="J2" s="10"/>
      <c r="K2" s="10"/>
      <c r="L2" s="10"/>
      <c r="M2" s="10"/>
    </row>
    <row r="3" spans="1:13" x14ac:dyDescent="0.25">
      <c r="B3" s="87" t="s">
        <v>136</v>
      </c>
      <c r="C3" s="88">
        <v>44</v>
      </c>
      <c r="D3" s="87">
        <f>C3/1326</f>
        <v>3.3182503770739065E-2</v>
      </c>
      <c r="E3" s="87" t="s">
        <v>129</v>
      </c>
    </row>
    <row r="4" spans="1:13" x14ac:dyDescent="0.25">
      <c r="B4" s="81" t="s">
        <v>5</v>
      </c>
      <c r="C4" s="82">
        <v>43</v>
      </c>
      <c r="D4" s="81">
        <f t="shared" ref="D4:D67" si="0">C4/1326</f>
        <v>3.2428355957767725E-2</v>
      </c>
      <c r="E4" s="81" t="s">
        <v>2</v>
      </c>
    </row>
    <row r="5" spans="1:13" x14ac:dyDescent="0.25">
      <c r="B5" s="85" t="s">
        <v>118</v>
      </c>
      <c r="C5" s="86">
        <v>36</v>
      </c>
      <c r="D5" s="85">
        <f t="shared" si="0"/>
        <v>2.7149321266968326E-2</v>
      </c>
      <c r="E5" s="85" t="s">
        <v>109</v>
      </c>
    </row>
    <row r="6" spans="1:13" x14ac:dyDescent="0.25">
      <c r="B6" s="5" t="s">
        <v>41</v>
      </c>
      <c r="C6" s="65">
        <v>35</v>
      </c>
      <c r="D6" s="5">
        <f t="shared" si="0"/>
        <v>2.6395173453996983E-2</v>
      </c>
      <c r="E6" s="5" t="s">
        <v>36</v>
      </c>
    </row>
    <row r="7" spans="1:13" x14ac:dyDescent="0.25">
      <c r="B7" s="6" t="s">
        <v>75</v>
      </c>
      <c r="C7" s="47">
        <v>31</v>
      </c>
      <c r="D7" s="6">
        <f t="shared" si="0"/>
        <v>2.3378582202111614E-2</v>
      </c>
      <c r="E7" s="6" t="s">
        <v>71</v>
      </c>
    </row>
    <row r="8" spans="1:13" x14ac:dyDescent="0.25">
      <c r="B8" s="42" t="s">
        <v>55</v>
      </c>
      <c r="C8" s="67">
        <v>27</v>
      </c>
      <c r="D8" s="42">
        <f t="shared" si="0"/>
        <v>2.0361990950226245E-2</v>
      </c>
      <c r="E8" s="42" t="s">
        <v>51</v>
      </c>
    </row>
    <row r="9" spans="1:13" x14ac:dyDescent="0.25">
      <c r="B9" s="83" t="s">
        <v>97</v>
      </c>
      <c r="C9" s="84">
        <v>24</v>
      </c>
      <c r="D9" s="83">
        <f t="shared" si="0"/>
        <v>1.8099547511312219E-2</v>
      </c>
      <c r="E9" s="83" t="s">
        <v>86</v>
      </c>
    </row>
    <row r="10" spans="1:13" x14ac:dyDescent="0.25">
      <c r="B10" s="85" t="s">
        <v>120</v>
      </c>
      <c r="C10" s="86">
        <v>20</v>
      </c>
      <c r="D10" s="85">
        <f t="shared" si="0"/>
        <v>1.5082956259426848E-2</v>
      </c>
      <c r="E10" s="85" t="s">
        <v>109</v>
      </c>
    </row>
    <row r="11" spans="1:13" x14ac:dyDescent="0.25">
      <c r="B11" s="83" t="s">
        <v>93</v>
      </c>
      <c r="C11" s="84">
        <v>19</v>
      </c>
      <c r="D11" s="83">
        <f t="shared" si="0"/>
        <v>1.4328808446455505E-2</v>
      </c>
      <c r="E11" s="83" t="s">
        <v>86</v>
      </c>
    </row>
    <row r="12" spans="1:13" x14ac:dyDescent="0.25">
      <c r="B12" s="85" t="s">
        <v>113</v>
      </c>
      <c r="C12" s="86">
        <v>19</v>
      </c>
      <c r="D12" s="85">
        <f t="shared" si="0"/>
        <v>1.4328808446455505E-2</v>
      </c>
      <c r="E12" s="85" t="s">
        <v>109</v>
      </c>
    </row>
    <row r="13" spans="1:13" x14ac:dyDescent="0.25">
      <c r="B13" s="87" t="s">
        <v>135</v>
      </c>
      <c r="C13" s="88">
        <v>19</v>
      </c>
      <c r="D13" s="87">
        <f t="shared" si="0"/>
        <v>1.4328808446455505E-2</v>
      </c>
      <c r="E13" s="87" t="s">
        <v>129</v>
      </c>
    </row>
    <row r="14" spans="1:13" x14ac:dyDescent="0.25">
      <c r="B14" s="83" t="s">
        <v>98</v>
      </c>
      <c r="C14" s="84">
        <v>18</v>
      </c>
      <c r="D14" s="83">
        <f t="shared" si="0"/>
        <v>1.3574660633484163E-2</v>
      </c>
      <c r="E14" s="83" t="s">
        <v>86</v>
      </c>
    </row>
    <row r="15" spans="1:13" x14ac:dyDescent="0.25">
      <c r="B15" s="87" t="s">
        <v>144</v>
      </c>
      <c r="C15" s="88">
        <v>18</v>
      </c>
      <c r="D15" s="87">
        <f t="shared" si="0"/>
        <v>1.3574660633484163E-2</v>
      </c>
      <c r="E15" s="87" t="s">
        <v>129</v>
      </c>
    </row>
    <row r="16" spans="1:13" x14ac:dyDescent="0.25">
      <c r="B16" s="87" t="s">
        <v>140</v>
      </c>
      <c r="C16" s="88">
        <v>17</v>
      </c>
      <c r="D16" s="87">
        <f t="shared" si="0"/>
        <v>1.282051282051282E-2</v>
      </c>
      <c r="E16" s="87" t="s">
        <v>129</v>
      </c>
    </row>
    <row r="17" spans="2:5" x14ac:dyDescent="0.25">
      <c r="B17" s="85" t="s">
        <v>116</v>
      </c>
      <c r="C17" s="86">
        <v>15</v>
      </c>
      <c r="D17" s="85">
        <f t="shared" si="0"/>
        <v>1.1312217194570135E-2</v>
      </c>
      <c r="E17" s="85" t="s">
        <v>109</v>
      </c>
    </row>
    <row r="18" spans="2:5" x14ac:dyDescent="0.25">
      <c r="B18" s="6" t="s">
        <v>74</v>
      </c>
      <c r="C18" s="47">
        <v>14</v>
      </c>
      <c r="D18" s="6">
        <f t="shared" si="0"/>
        <v>1.0558069381598794E-2</v>
      </c>
      <c r="E18" s="6" t="s">
        <v>71</v>
      </c>
    </row>
    <row r="19" spans="2:5" x14ac:dyDescent="0.25">
      <c r="B19" s="89" t="s">
        <v>163</v>
      </c>
      <c r="C19" s="90">
        <v>14</v>
      </c>
      <c r="D19" s="89">
        <f t="shared" si="0"/>
        <v>1.0558069381598794E-2</v>
      </c>
      <c r="E19" s="89" t="s">
        <v>148</v>
      </c>
    </row>
    <row r="20" spans="2:5" x14ac:dyDescent="0.25">
      <c r="B20" s="7" t="s">
        <v>222</v>
      </c>
      <c r="C20" s="61">
        <v>14</v>
      </c>
      <c r="D20" s="7">
        <f t="shared" si="0"/>
        <v>1.0558069381598794E-2</v>
      </c>
      <c r="E20" s="7" t="s">
        <v>210</v>
      </c>
    </row>
    <row r="21" spans="2:5" x14ac:dyDescent="0.25">
      <c r="B21" s="95" t="s">
        <v>21</v>
      </c>
      <c r="C21" s="96">
        <v>14</v>
      </c>
      <c r="D21" s="95">
        <f t="shared" si="0"/>
        <v>1.0558069381598794E-2</v>
      </c>
      <c r="E21" s="95" t="s">
        <v>15</v>
      </c>
    </row>
    <row r="22" spans="2:5" x14ac:dyDescent="0.25">
      <c r="B22" s="89" t="s">
        <v>164</v>
      </c>
      <c r="C22" s="90">
        <v>13</v>
      </c>
      <c r="D22" s="89">
        <f t="shared" si="0"/>
        <v>9.8039215686274508E-3</v>
      </c>
      <c r="E22" s="89" t="s">
        <v>148</v>
      </c>
    </row>
    <row r="23" spans="2:5" x14ac:dyDescent="0.25">
      <c r="B23" s="83" t="s">
        <v>95</v>
      </c>
      <c r="C23" s="84">
        <v>12</v>
      </c>
      <c r="D23" s="83">
        <f t="shared" si="0"/>
        <v>9.0497737556561094E-3</v>
      </c>
      <c r="E23" s="83" t="s">
        <v>86</v>
      </c>
    </row>
    <row r="24" spans="2:5" x14ac:dyDescent="0.25">
      <c r="B24" s="85" t="s">
        <v>110</v>
      </c>
      <c r="C24" s="86">
        <v>12</v>
      </c>
      <c r="D24" s="85">
        <f t="shared" si="0"/>
        <v>9.0497737556561094E-3</v>
      </c>
      <c r="E24" s="85" t="s">
        <v>109</v>
      </c>
    </row>
    <row r="25" spans="2:5" x14ac:dyDescent="0.25">
      <c r="B25" s="85" t="s">
        <v>114</v>
      </c>
      <c r="C25" s="86">
        <v>12</v>
      </c>
      <c r="D25" s="85">
        <f t="shared" si="0"/>
        <v>9.0497737556561094E-3</v>
      </c>
      <c r="E25" s="85" t="s">
        <v>109</v>
      </c>
    </row>
    <row r="26" spans="2:5" x14ac:dyDescent="0.25">
      <c r="B26" s="89" t="s">
        <v>149</v>
      </c>
      <c r="C26" s="90">
        <v>12</v>
      </c>
      <c r="D26" s="89">
        <f t="shared" si="0"/>
        <v>9.0497737556561094E-3</v>
      </c>
      <c r="E26" s="89" t="s">
        <v>148</v>
      </c>
    </row>
    <row r="27" spans="2:5" x14ac:dyDescent="0.25">
      <c r="B27" s="89" t="s">
        <v>153</v>
      </c>
      <c r="C27" s="90">
        <v>12</v>
      </c>
      <c r="D27" s="89">
        <f t="shared" si="0"/>
        <v>9.0497737556561094E-3</v>
      </c>
      <c r="E27" s="89" t="s">
        <v>148</v>
      </c>
    </row>
    <row r="28" spans="2:5" x14ac:dyDescent="0.25">
      <c r="B28" s="95" t="s">
        <v>235</v>
      </c>
      <c r="C28" s="96">
        <v>12</v>
      </c>
      <c r="D28" s="95">
        <f t="shared" si="0"/>
        <v>9.0497737556561094E-3</v>
      </c>
      <c r="E28" s="95" t="s">
        <v>15</v>
      </c>
    </row>
    <row r="29" spans="2:5" x14ac:dyDescent="0.25">
      <c r="B29" s="81" t="s">
        <v>7</v>
      </c>
      <c r="C29" s="82">
        <v>11</v>
      </c>
      <c r="D29" s="81">
        <f t="shared" si="0"/>
        <v>8.2956259426847662E-3</v>
      </c>
      <c r="E29" s="81" t="s">
        <v>2</v>
      </c>
    </row>
    <row r="30" spans="2:5" x14ac:dyDescent="0.25">
      <c r="B30" s="87" t="s">
        <v>141</v>
      </c>
      <c r="C30" s="88">
        <v>11</v>
      </c>
      <c r="D30" s="87">
        <f t="shared" si="0"/>
        <v>8.2956259426847662E-3</v>
      </c>
      <c r="E30" s="87" t="s">
        <v>129</v>
      </c>
    </row>
    <row r="31" spans="2:5" x14ac:dyDescent="0.25">
      <c r="B31" s="91" t="s">
        <v>177</v>
      </c>
      <c r="C31" s="92">
        <v>11</v>
      </c>
      <c r="D31" s="91">
        <f t="shared" si="0"/>
        <v>8.2956259426847662E-3</v>
      </c>
      <c r="E31" s="91" t="s">
        <v>172</v>
      </c>
    </row>
    <row r="32" spans="2:5" x14ac:dyDescent="0.25">
      <c r="B32" s="93" t="s">
        <v>182</v>
      </c>
      <c r="C32" s="94">
        <v>11</v>
      </c>
      <c r="D32" s="93">
        <f t="shared" si="0"/>
        <v>8.2956259426847662E-3</v>
      </c>
      <c r="E32" s="93" t="s">
        <v>180</v>
      </c>
    </row>
    <row r="33" spans="2:5" x14ac:dyDescent="0.25">
      <c r="B33" s="7" t="s">
        <v>220</v>
      </c>
      <c r="C33" s="61">
        <v>11</v>
      </c>
      <c r="D33" s="7">
        <f t="shared" si="0"/>
        <v>8.2956259426847662E-3</v>
      </c>
      <c r="E33" s="7" t="s">
        <v>210</v>
      </c>
    </row>
    <row r="34" spans="2:5" x14ac:dyDescent="0.25">
      <c r="B34" s="81" t="s">
        <v>37</v>
      </c>
      <c r="C34" s="82">
        <v>10</v>
      </c>
      <c r="D34" s="81">
        <f t="shared" si="0"/>
        <v>7.5414781297134239E-3</v>
      </c>
      <c r="E34" s="81" t="s">
        <v>2</v>
      </c>
    </row>
    <row r="35" spans="2:5" x14ac:dyDescent="0.25">
      <c r="B35" s="6" t="s">
        <v>81</v>
      </c>
      <c r="C35" s="47">
        <v>10</v>
      </c>
      <c r="D35" s="6">
        <f t="shared" si="0"/>
        <v>7.5414781297134239E-3</v>
      </c>
      <c r="E35" s="6" t="s">
        <v>71</v>
      </c>
    </row>
    <row r="36" spans="2:5" x14ac:dyDescent="0.25">
      <c r="B36" s="89" t="s">
        <v>162</v>
      </c>
      <c r="C36" s="90">
        <v>10</v>
      </c>
      <c r="D36" s="89">
        <f t="shared" si="0"/>
        <v>7.5414781297134239E-3</v>
      </c>
      <c r="E36" s="89" t="s">
        <v>148</v>
      </c>
    </row>
    <row r="37" spans="2:5" x14ac:dyDescent="0.25">
      <c r="B37" s="6" t="s">
        <v>276</v>
      </c>
      <c r="C37" s="47">
        <v>9</v>
      </c>
      <c r="D37" s="6">
        <f t="shared" si="0"/>
        <v>6.7873303167420816E-3</v>
      </c>
      <c r="E37" s="6" t="s">
        <v>71</v>
      </c>
    </row>
    <row r="38" spans="2:5" x14ac:dyDescent="0.25">
      <c r="B38" s="89" t="s">
        <v>156</v>
      </c>
      <c r="C38" s="90">
        <v>9</v>
      </c>
      <c r="D38" s="89">
        <f t="shared" si="0"/>
        <v>6.7873303167420816E-3</v>
      </c>
      <c r="E38" s="89" t="s">
        <v>148</v>
      </c>
    </row>
    <row r="39" spans="2:5" x14ac:dyDescent="0.25">
      <c r="B39" s="93" t="s">
        <v>185</v>
      </c>
      <c r="C39" s="94">
        <v>9</v>
      </c>
      <c r="D39" s="93">
        <f t="shared" si="0"/>
        <v>6.7873303167420816E-3</v>
      </c>
      <c r="E39" s="93" t="s">
        <v>180</v>
      </c>
    </row>
    <row r="40" spans="2:5" x14ac:dyDescent="0.25">
      <c r="B40" s="93" t="s">
        <v>202</v>
      </c>
      <c r="C40" s="94">
        <v>9</v>
      </c>
      <c r="D40" s="93">
        <f t="shared" si="0"/>
        <v>6.7873303167420816E-3</v>
      </c>
      <c r="E40" s="93" t="s">
        <v>180</v>
      </c>
    </row>
    <row r="41" spans="2:5" x14ac:dyDescent="0.25">
      <c r="B41" s="93" t="s">
        <v>196</v>
      </c>
      <c r="C41" s="94">
        <v>9</v>
      </c>
      <c r="D41" s="93">
        <f t="shared" si="0"/>
        <v>6.7873303167420816E-3</v>
      </c>
      <c r="E41" s="93" t="s">
        <v>180</v>
      </c>
    </row>
    <row r="42" spans="2:5" x14ac:dyDescent="0.25">
      <c r="B42" s="7" t="s">
        <v>244</v>
      </c>
      <c r="C42" s="61">
        <v>9</v>
      </c>
      <c r="D42" s="7">
        <f t="shared" si="0"/>
        <v>6.7873303167420816E-3</v>
      </c>
      <c r="E42" s="7" t="s">
        <v>210</v>
      </c>
    </row>
    <row r="43" spans="2:5" x14ac:dyDescent="0.25">
      <c r="B43" s="81" t="s">
        <v>9</v>
      </c>
      <c r="C43" s="82">
        <v>8</v>
      </c>
      <c r="D43" s="81">
        <f t="shared" si="0"/>
        <v>6.0331825037707393E-3</v>
      </c>
      <c r="E43" s="81" t="s">
        <v>2</v>
      </c>
    </row>
    <row r="44" spans="2:5" x14ac:dyDescent="0.25">
      <c r="B44" s="83" t="s">
        <v>89</v>
      </c>
      <c r="C44" s="84">
        <v>8</v>
      </c>
      <c r="D44" s="83">
        <f t="shared" si="0"/>
        <v>6.0331825037707393E-3</v>
      </c>
      <c r="E44" s="83" t="s">
        <v>86</v>
      </c>
    </row>
    <row r="45" spans="2:5" x14ac:dyDescent="0.25">
      <c r="B45" s="85" t="s">
        <v>121</v>
      </c>
      <c r="C45" s="86">
        <v>8</v>
      </c>
      <c r="D45" s="85">
        <f t="shared" si="0"/>
        <v>6.0331825037707393E-3</v>
      </c>
      <c r="E45" s="85" t="s">
        <v>109</v>
      </c>
    </row>
    <row r="46" spans="2:5" x14ac:dyDescent="0.25">
      <c r="B46" s="87" t="s">
        <v>146</v>
      </c>
      <c r="C46" s="88">
        <v>8</v>
      </c>
      <c r="D46" s="87">
        <f t="shared" si="0"/>
        <v>6.0331825037707393E-3</v>
      </c>
      <c r="E46" s="87" t="s">
        <v>129</v>
      </c>
    </row>
    <row r="47" spans="2:5" x14ac:dyDescent="0.25">
      <c r="B47" s="87" t="s">
        <v>241</v>
      </c>
      <c r="C47" s="88">
        <v>8</v>
      </c>
      <c r="D47" s="87">
        <f t="shared" si="0"/>
        <v>6.0331825037707393E-3</v>
      </c>
      <c r="E47" s="87" t="s">
        <v>129</v>
      </c>
    </row>
    <row r="48" spans="2:5" x14ac:dyDescent="0.25">
      <c r="B48" s="87" t="s">
        <v>143</v>
      </c>
      <c r="C48" s="88">
        <v>8</v>
      </c>
      <c r="D48" s="87">
        <f t="shared" si="0"/>
        <v>6.0331825037707393E-3</v>
      </c>
      <c r="E48" s="87" t="s">
        <v>129</v>
      </c>
    </row>
    <row r="49" spans="2:5" x14ac:dyDescent="0.25">
      <c r="B49" s="91" t="s">
        <v>174</v>
      </c>
      <c r="C49" s="92">
        <v>8</v>
      </c>
      <c r="D49" s="91">
        <f t="shared" si="0"/>
        <v>6.0331825037707393E-3</v>
      </c>
      <c r="E49" s="91" t="s">
        <v>172</v>
      </c>
    </row>
    <row r="50" spans="2:5" x14ac:dyDescent="0.25">
      <c r="B50" s="91" t="s">
        <v>175</v>
      </c>
      <c r="C50" s="92">
        <v>8</v>
      </c>
      <c r="D50" s="91">
        <f t="shared" si="0"/>
        <v>6.0331825037707393E-3</v>
      </c>
      <c r="E50" s="91" t="s">
        <v>172</v>
      </c>
    </row>
    <row r="51" spans="2:5" x14ac:dyDescent="0.25">
      <c r="B51" s="93" t="s">
        <v>194</v>
      </c>
      <c r="C51" s="94">
        <v>8</v>
      </c>
      <c r="D51" s="93">
        <f t="shared" si="0"/>
        <v>6.0331825037707393E-3</v>
      </c>
      <c r="E51" s="93" t="s">
        <v>180</v>
      </c>
    </row>
    <row r="52" spans="2:5" x14ac:dyDescent="0.25">
      <c r="B52" s="95" t="s">
        <v>26</v>
      </c>
      <c r="C52" s="96">
        <v>8</v>
      </c>
      <c r="D52" s="95">
        <f t="shared" si="0"/>
        <v>6.0331825037707393E-3</v>
      </c>
      <c r="E52" s="95" t="s">
        <v>15</v>
      </c>
    </row>
    <row r="53" spans="2:5" x14ac:dyDescent="0.25">
      <c r="B53" s="42" t="s">
        <v>60</v>
      </c>
      <c r="C53" s="67">
        <v>8</v>
      </c>
      <c r="D53" s="42">
        <f t="shared" si="0"/>
        <v>6.0331825037707393E-3</v>
      </c>
      <c r="E53" s="42" t="s">
        <v>51</v>
      </c>
    </row>
    <row r="54" spans="2:5" x14ac:dyDescent="0.25">
      <c r="B54" s="83" t="s">
        <v>88</v>
      </c>
      <c r="C54" s="84">
        <v>7</v>
      </c>
      <c r="D54" s="83">
        <f t="shared" si="0"/>
        <v>5.279034690799397E-3</v>
      </c>
      <c r="E54" s="83" t="s">
        <v>86</v>
      </c>
    </row>
    <row r="55" spans="2:5" x14ac:dyDescent="0.25">
      <c r="B55" s="83" t="s">
        <v>0</v>
      </c>
      <c r="C55" s="84">
        <v>7</v>
      </c>
      <c r="D55" s="83">
        <f t="shared" si="0"/>
        <v>5.279034690799397E-3</v>
      </c>
      <c r="E55" s="83" t="s">
        <v>86</v>
      </c>
    </row>
    <row r="56" spans="2:5" x14ac:dyDescent="0.25">
      <c r="B56" s="83" t="s">
        <v>104</v>
      </c>
      <c r="C56" s="84">
        <v>7</v>
      </c>
      <c r="D56" s="83">
        <f t="shared" si="0"/>
        <v>5.279034690799397E-3</v>
      </c>
      <c r="E56" s="83" t="s">
        <v>86</v>
      </c>
    </row>
    <row r="57" spans="2:5" x14ac:dyDescent="0.25">
      <c r="B57" s="83" t="s">
        <v>94</v>
      </c>
      <c r="C57" s="84">
        <v>7</v>
      </c>
      <c r="D57" s="83">
        <f t="shared" si="0"/>
        <v>5.279034690799397E-3</v>
      </c>
      <c r="E57" s="83" t="s">
        <v>86</v>
      </c>
    </row>
    <row r="58" spans="2:5" x14ac:dyDescent="0.25">
      <c r="B58" s="87" t="s">
        <v>145</v>
      </c>
      <c r="C58" s="88">
        <v>7</v>
      </c>
      <c r="D58" s="87">
        <f t="shared" si="0"/>
        <v>5.279034690799397E-3</v>
      </c>
      <c r="E58" s="87" t="s">
        <v>129</v>
      </c>
    </row>
    <row r="59" spans="2:5" x14ac:dyDescent="0.25">
      <c r="B59" s="91" t="s">
        <v>178</v>
      </c>
      <c r="C59" s="92">
        <v>7</v>
      </c>
      <c r="D59" s="91">
        <f t="shared" si="0"/>
        <v>5.279034690799397E-3</v>
      </c>
      <c r="E59" s="91" t="s">
        <v>172</v>
      </c>
    </row>
    <row r="60" spans="2:5" x14ac:dyDescent="0.25">
      <c r="B60" s="95" t="s">
        <v>27</v>
      </c>
      <c r="C60" s="96">
        <v>7</v>
      </c>
      <c r="D60" s="95">
        <f t="shared" si="0"/>
        <v>5.279034690799397E-3</v>
      </c>
      <c r="E60" s="95" t="s">
        <v>15</v>
      </c>
    </row>
    <row r="61" spans="2:5" x14ac:dyDescent="0.25">
      <c r="B61" s="81" t="s">
        <v>12</v>
      </c>
      <c r="C61" s="82">
        <v>6</v>
      </c>
      <c r="D61" s="81">
        <f t="shared" si="0"/>
        <v>4.5248868778280547E-3</v>
      </c>
      <c r="E61" s="81" t="s">
        <v>2</v>
      </c>
    </row>
    <row r="62" spans="2:5" x14ac:dyDescent="0.25">
      <c r="B62" s="6" t="s">
        <v>76</v>
      </c>
      <c r="C62" s="47">
        <v>6</v>
      </c>
      <c r="D62" s="6">
        <f t="shared" si="0"/>
        <v>4.5248868778280547E-3</v>
      </c>
      <c r="E62" s="6" t="s">
        <v>71</v>
      </c>
    </row>
    <row r="63" spans="2:5" x14ac:dyDescent="0.25">
      <c r="B63" s="6" t="s">
        <v>83</v>
      </c>
      <c r="C63" s="47">
        <v>6</v>
      </c>
      <c r="D63" s="6">
        <f t="shared" si="0"/>
        <v>4.5248868778280547E-3</v>
      </c>
      <c r="E63" s="6" t="s">
        <v>71</v>
      </c>
    </row>
    <row r="64" spans="2:5" x14ac:dyDescent="0.25">
      <c r="B64" s="6" t="s">
        <v>240</v>
      </c>
      <c r="C64" s="47">
        <v>6</v>
      </c>
      <c r="D64" s="6">
        <f t="shared" si="0"/>
        <v>4.5248868778280547E-3</v>
      </c>
      <c r="E64" s="6" t="s">
        <v>71</v>
      </c>
    </row>
    <row r="65" spans="2:5" x14ac:dyDescent="0.25">
      <c r="B65" s="83" t="s">
        <v>87</v>
      </c>
      <c r="C65" s="84">
        <v>6</v>
      </c>
      <c r="D65" s="83">
        <f t="shared" si="0"/>
        <v>4.5248868778280547E-3</v>
      </c>
      <c r="E65" s="83" t="s">
        <v>86</v>
      </c>
    </row>
    <row r="66" spans="2:5" x14ac:dyDescent="0.25">
      <c r="B66" s="83" t="s">
        <v>96</v>
      </c>
      <c r="C66" s="84">
        <v>6</v>
      </c>
      <c r="D66" s="83">
        <f t="shared" si="0"/>
        <v>4.5248868778280547E-3</v>
      </c>
      <c r="E66" s="83" t="s">
        <v>86</v>
      </c>
    </row>
    <row r="67" spans="2:5" x14ac:dyDescent="0.25">
      <c r="B67" s="85" t="s">
        <v>122</v>
      </c>
      <c r="C67" s="86">
        <v>6</v>
      </c>
      <c r="D67" s="85">
        <f t="shared" si="0"/>
        <v>4.5248868778280547E-3</v>
      </c>
      <c r="E67" s="85" t="s">
        <v>109</v>
      </c>
    </row>
    <row r="68" spans="2:5" x14ac:dyDescent="0.25">
      <c r="B68" s="87" t="s">
        <v>137</v>
      </c>
      <c r="C68" s="88">
        <v>6</v>
      </c>
      <c r="D68" s="87">
        <f t="shared" ref="D68:D131" si="1">C68/1326</f>
        <v>4.5248868778280547E-3</v>
      </c>
      <c r="E68" s="87" t="s">
        <v>129</v>
      </c>
    </row>
    <row r="69" spans="2:5" x14ac:dyDescent="0.25">
      <c r="B69" s="89" t="s">
        <v>251</v>
      </c>
      <c r="C69" s="90">
        <v>6</v>
      </c>
      <c r="D69" s="89">
        <f t="shared" si="1"/>
        <v>4.5248868778280547E-3</v>
      </c>
      <c r="E69" s="89" t="s">
        <v>148</v>
      </c>
    </row>
    <row r="70" spans="2:5" x14ac:dyDescent="0.25">
      <c r="B70" s="91" t="s">
        <v>173</v>
      </c>
      <c r="C70" s="92">
        <v>6</v>
      </c>
      <c r="D70" s="91">
        <f t="shared" si="1"/>
        <v>4.5248868778280547E-3</v>
      </c>
      <c r="E70" s="91" t="s">
        <v>172</v>
      </c>
    </row>
    <row r="71" spans="2:5" x14ac:dyDescent="0.25">
      <c r="B71" s="93" t="s">
        <v>181</v>
      </c>
      <c r="C71" s="94">
        <v>6</v>
      </c>
      <c r="D71" s="93">
        <f t="shared" si="1"/>
        <v>4.5248868778280547E-3</v>
      </c>
      <c r="E71" s="93" t="s">
        <v>180</v>
      </c>
    </row>
    <row r="72" spans="2:5" x14ac:dyDescent="0.25">
      <c r="B72" s="93" t="s">
        <v>195</v>
      </c>
      <c r="C72" s="94">
        <v>6</v>
      </c>
      <c r="D72" s="93">
        <f t="shared" si="1"/>
        <v>4.5248868778280547E-3</v>
      </c>
      <c r="E72" s="93" t="s">
        <v>180</v>
      </c>
    </row>
    <row r="73" spans="2:5" x14ac:dyDescent="0.25">
      <c r="B73" s="7" t="s">
        <v>219</v>
      </c>
      <c r="C73" s="61">
        <v>6</v>
      </c>
      <c r="D73" s="7">
        <f t="shared" si="1"/>
        <v>4.5248868778280547E-3</v>
      </c>
      <c r="E73" s="7" t="s">
        <v>210</v>
      </c>
    </row>
    <row r="74" spans="2:5" x14ac:dyDescent="0.25">
      <c r="B74" s="7" t="s">
        <v>230</v>
      </c>
      <c r="C74" s="61">
        <v>6</v>
      </c>
      <c r="D74" s="7">
        <f t="shared" si="1"/>
        <v>4.5248868778280547E-3</v>
      </c>
      <c r="E74" s="7" t="s">
        <v>210</v>
      </c>
    </row>
    <row r="75" spans="2:5" x14ac:dyDescent="0.25">
      <c r="B75" s="7" t="s">
        <v>223</v>
      </c>
      <c r="C75" s="61">
        <v>6</v>
      </c>
      <c r="D75" s="7">
        <f t="shared" si="1"/>
        <v>4.5248868778280547E-3</v>
      </c>
      <c r="E75" s="7" t="s">
        <v>210</v>
      </c>
    </row>
    <row r="76" spans="2:5" x14ac:dyDescent="0.25">
      <c r="B76" s="42" t="s">
        <v>61</v>
      </c>
      <c r="C76" s="67">
        <v>6</v>
      </c>
      <c r="D76" s="42">
        <f t="shared" si="1"/>
        <v>4.5248868778280547E-3</v>
      </c>
      <c r="E76" s="42" t="s">
        <v>51</v>
      </c>
    </row>
    <row r="77" spans="2:5" x14ac:dyDescent="0.25">
      <c r="B77" s="6" t="s">
        <v>73</v>
      </c>
      <c r="C77" s="47">
        <v>5</v>
      </c>
      <c r="D77" s="6">
        <f t="shared" si="1"/>
        <v>3.770739064856712E-3</v>
      </c>
      <c r="E77" s="6" t="s">
        <v>71</v>
      </c>
    </row>
    <row r="78" spans="2:5" x14ac:dyDescent="0.25">
      <c r="B78" s="6" t="s">
        <v>77</v>
      </c>
      <c r="C78" s="47">
        <v>5</v>
      </c>
      <c r="D78" s="6">
        <f t="shared" si="1"/>
        <v>3.770739064856712E-3</v>
      </c>
      <c r="E78" s="6" t="s">
        <v>71</v>
      </c>
    </row>
    <row r="79" spans="2:5" x14ac:dyDescent="0.25">
      <c r="B79" s="83" t="s">
        <v>99</v>
      </c>
      <c r="C79" s="84">
        <v>5</v>
      </c>
      <c r="D79" s="83">
        <f t="shared" si="1"/>
        <v>3.770739064856712E-3</v>
      </c>
      <c r="E79" s="83" t="s">
        <v>86</v>
      </c>
    </row>
    <row r="80" spans="2:5" x14ac:dyDescent="0.25">
      <c r="B80" s="83" t="s">
        <v>127</v>
      </c>
      <c r="C80" s="84">
        <v>5</v>
      </c>
      <c r="D80" s="83">
        <f t="shared" si="1"/>
        <v>3.770739064856712E-3</v>
      </c>
      <c r="E80" s="83" t="s">
        <v>86</v>
      </c>
    </row>
    <row r="81" spans="2:5" x14ac:dyDescent="0.25">
      <c r="B81" s="85" t="s">
        <v>126</v>
      </c>
      <c r="C81" s="86">
        <v>5</v>
      </c>
      <c r="D81" s="85">
        <f t="shared" si="1"/>
        <v>3.770739064856712E-3</v>
      </c>
      <c r="E81" s="85" t="s">
        <v>109</v>
      </c>
    </row>
    <row r="82" spans="2:5" x14ac:dyDescent="0.25">
      <c r="B82" s="85" t="s">
        <v>111</v>
      </c>
      <c r="C82" s="86">
        <v>5</v>
      </c>
      <c r="D82" s="85">
        <f t="shared" si="1"/>
        <v>3.770739064856712E-3</v>
      </c>
      <c r="E82" s="85" t="s">
        <v>109</v>
      </c>
    </row>
    <row r="83" spans="2:5" x14ac:dyDescent="0.25">
      <c r="B83" s="85" t="s">
        <v>112</v>
      </c>
      <c r="C83" s="86">
        <v>5</v>
      </c>
      <c r="D83" s="85">
        <f t="shared" si="1"/>
        <v>3.770739064856712E-3</v>
      </c>
      <c r="E83" s="85" t="s">
        <v>109</v>
      </c>
    </row>
    <row r="84" spans="2:5" x14ac:dyDescent="0.25">
      <c r="B84" s="85" t="s">
        <v>123</v>
      </c>
      <c r="C84" s="86">
        <v>5</v>
      </c>
      <c r="D84" s="85">
        <f t="shared" si="1"/>
        <v>3.770739064856712E-3</v>
      </c>
      <c r="E84" s="85" t="s">
        <v>109</v>
      </c>
    </row>
    <row r="85" spans="2:5" x14ac:dyDescent="0.25">
      <c r="B85" s="85" t="s">
        <v>125</v>
      </c>
      <c r="C85" s="86">
        <v>5</v>
      </c>
      <c r="D85" s="85">
        <f t="shared" si="1"/>
        <v>3.770739064856712E-3</v>
      </c>
      <c r="E85" s="85" t="s">
        <v>109</v>
      </c>
    </row>
    <row r="86" spans="2:5" x14ac:dyDescent="0.25">
      <c r="B86" s="87" t="s">
        <v>130</v>
      </c>
      <c r="C86" s="88">
        <v>5</v>
      </c>
      <c r="D86" s="87">
        <f t="shared" si="1"/>
        <v>3.770739064856712E-3</v>
      </c>
      <c r="E86" s="87" t="s">
        <v>129</v>
      </c>
    </row>
    <row r="87" spans="2:5" x14ac:dyDescent="0.25">
      <c r="B87" s="87" t="s">
        <v>142</v>
      </c>
      <c r="C87" s="88">
        <v>5</v>
      </c>
      <c r="D87" s="87">
        <f t="shared" si="1"/>
        <v>3.770739064856712E-3</v>
      </c>
      <c r="E87" s="87" t="s">
        <v>129</v>
      </c>
    </row>
    <row r="88" spans="2:5" x14ac:dyDescent="0.25">
      <c r="B88" s="89" t="s">
        <v>151</v>
      </c>
      <c r="C88" s="90">
        <v>5</v>
      </c>
      <c r="D88" s="89">
        <f t="shared" si="1"/>
        <v>3.770739064856712E-3</v>
      </c>
      <c r="E88" s="89" t="s">
        <v>148</v>
      </c>
    </row>
    <row r="89" spans="2:5" x14ac:dyDescent="0.25">
      <c r="B89" s="89" t="s">
        <v>152</v>
      </c>
      <c r="C89" s="90">
        <v>5</v>
      </c>
      <c r="D89" s="89">
        <f t="shared" si="1"/>
        <v>3.770739064856712E-3</v>
      </c>
      <c r="E89" s="89" t="s">
        <v>148</v>
      </c>
    </row>
    <row r="90" spans="2:5" x14ac:dyDescent="0.25">
      <c r="B90" s="89" t="s">
        <v>155</v>
      </c>
      <c r="C90" s="90">
        <v>5</v>
      </c>
      <c r="D90" s="89">
        <f t="shared" si="1"/>
        <v>3.770739064856712E-3</v>
      </c>
      <c r="E90" s="89" t="s">
        <v>148</v>
      </c>
    </row>
    <row r="91" spans="2:5" x14ac:dyDescent="0.25">
      <c r="B91" s="91" t="s">
        <v>176</v>
      </c>
      <c r="C91" s="92">
        <v>5</v>
      </c>
      <c r="D91" s="91">
        <f t="shared" si="1"/>
        <v>3.770739064856712E-3</v>
      </c>
      <c r="E91" s="91" t="s">
        <v>172</v>
      </c>
    </row>
    <row r="92" spans="2:5" x14ac:dyDescent="0.25">
      <c r="B92" s="93" t="s">
        <v>277</v>
      </c>
      <c r="C92" s="94">
        <v>5</v>
      </c>
      <c r="D92" s="93">
        <f t="shared" si="1"/>
        <v>3.770739064856712E-3</v>
      </c>
      <c r="E92" s="93" t="s">
        <v>180</v>
      </c>
    </row>
    <row r="93" spans="2:5" x14ac:dyDescent="0.25">
      <c r="B93" s="7" t="s">
        <v>221</v>
      </c>
      <c r="C93" s="61">
        <v>5</v>
      </c>
      <c r="D93" s="7">
        <f t="shared" si="1"/>
        <v>3.770739064856712E-3</v>
      </c>
      <c r="E93" s="7" t="s">
        <v>210</v>
      </c>
    </row>
    <row r="94" spans="2:5" x14ac:dyDescent="0.25">
      <c r="B94" s="95" t="s">
        <v>17</v>
      </c>
      <c r="C94" s="96">
        <v>5</v>
      </c>
      <c r="D94" s="95">
        <f t="shared" si="1"/>
        <v>3.770739064856712E-3</v>
      </c>
      <c r="E94" s="95" t="s">
        <v>15</v>
      </c>
    </row>
    <row r="95" spans="2:5" x14ac:dyDescent="0.25">
      <c r="B95" s="95" t="s">
        <v>22</v>
      </c>
      <c r="C95" s="96">
        <v>5</v>
      </c>
      <c r="D95" s="95">
        <f t="shared" si="1"/>
        <v>3.770739064856712E-3</v>
      </c>
      <c r="E95" s="95" t="s">
        <v>15</v>
      </c>
    </row>
    <row r="96" spans="2:5" ht="18.75" customHeight="1" x14ac:dyDescent="0.25">
      <c r="B96" s="42" t="s">
        <v>54</v>
      </c>
      <c r="C96" s="67">
        <v>5</v>
      </c>
      <c r="D96" s="42">
        <f t="shared" si="1"/>
        <v>3.770739064856712E-3</v>
      </c>
      <c r="E96" s="42" t="s">
        <v>51</v>
      </c>
    </row>
    <row r="97" spans="2:5" x14ac:dyDescent="0.25">
      <c r="B97" s="42" t="s">
        <v>65</v>
      </c>
      <c r="C97" s="67">
        <v>5</v>
      </c>
      <c r="D97" s="42">
        <f t="shared" si="1"/>
        <v>3.770739064856712E-3</v>
      </c>
      <c r="E97" s="42" t="s">
        <v>51</v>
      </c>
    </row>
    <row r="98" spans="2:5" x14ac:dyDescent="0.25">
      <c r="B98" s="81" t="s">
        <v>50</v>
      </c>
      <c r="C98" s="82">
        <v>4</v>
      </c>
      <c r="D98" s="81">
        <f t="shared" si="1"/>
        <v>3.0165912518853697E-3</v>
      </c>
      <c r="E98" s="81" t="s">
        <v>2</v>
      </c>
    </row>
    <row r="99" spans="2:5" x14ac:dyDescent="0.25">
      <c r="B99" s="81" t="s">
        <v>13</v>
      </c>
      <c r="C99" s="82">
        <v>4</v>
      </c>
      <c r="D99" s="81">
        <f t="shared" si="1"/>
        <v>3.0165912518853697E-3</v>
      </c>
      <c r="E99" s="81" t="s">
        <v>2</v>
      </c>
    </row>
    <row r="100" spans="2:5" x14ac:dyDescent="0.25">
      <c r="B100" s="6" t="s">
        <v>78</v>
      </c>
      <c r="C100" s="47">
        <v>4</v>
      </c>
      <c r="D100" s="6">
        <f t="shared" si="1"/>
        <v>3.0165912518853697E-3</v>
      </c>
      <c r="E100" s="6" t="s">
        <v>71</v>
      </c>
    </row>
    <row r="101" spans="2:5" x14ac:dyDescent="0.25">
      <c r="B101" s="6" t="s">
        <v>79</v>
      </c>
      <c r="C101" s="47">
        <v>4</v>
      </c>
      <c r="D101" s="6">
        <f t="shared" si="1"/>
        <v>3.0165912518853697E-3</v>
      </c>
      <c r="E101" s="6" t="s">
        <v>71</v>
      </c>
    </row>
    <row r="102" spans="2:5" x14ac:dyDescent="0.25">
      <c r="B102" s="83" t="s">
        <v>108</v>
      </c>
      <c r="C102" s="84">
        <v>4</v>
      </c>
      <c r="D102" s="83">
        <f t="shared" si="1"/>
        <v>3.0165912518853697E-3</v>
      </c>
      <c r="E102" s="83" t="s">
        <v>86</v>
      </c>
    </row>
    <row r="103" spans="2:5" x14ac:dyDescent="0.25">
      <c r="B103" s="83" t="s">
        <v>106</v>
      </c>
      <c r="C103" s="84">
        <v>4</v>
      </c>
      <c r="D103" s="83">
        <f t="shared" si="1"/>
        <v>3.0165912518853697E-3</v>
      </c>
      <c r="E103" s="83" t="s">
        <v>86</v>
      </c>
    </row>
    <row r="104" spans="2:5" x14ac:dyDescent="0.25">
      <c r="B104" s="87" t="s">
        <v>131</v>
      </c>
      <c r="C104" s="88">
        <v>4</v>
      </c>
      <c r="D104" s="87">
        <f t="shared" si="1"/>
        <v>3.0165912518853697E-3</v>
      </c>
      <c r="E104" s="87" t="s">
        <v>129</v>
      </c>
    </row>
    <row r="105" spans="2:5" x14ac:dyDescent="0.25">
      <c r="B105" s="87" t="s">
        <v>133</v>
      </c>
      <c r="C105" s="88">
        <v>4</v>
      </c>
      <c r="D105" s="87">
        <f t="shared" si="1"/>
        <v>3.0165912518853697E-3</v>
      </c>
      <c r="E105" s="87" t="s">
        <v>129</v>
      </c>
    </row>
    <row r="106" spans="2:5" x14ac:dyDescent="0.25">
      <c r="B106" s="87" t="s">
        <v>138</v>
      </c>
      <c r="C106" s="88">
        <v>4</v>
      </c>
      <c r="D106" s="87">
        <f t="shared" si="1"/>
        <v>3.0165912518853697E-3</v>
      </c>
      <c r="E106" s="87" t="s">
        <v>129</v>
      </c>
    </row>
    <row r="107" spans="2:5" x14ac:dyDescent="0.25">
      <c r="B107" s="89" t="s">
        <v>168</v>
      </c>
      <c r="C107" s="90">
        <v>4</v>
      </c>
      <c r="D107" s="89">
        <f t="shared" si="1"/>
        <v>3.0165912518853697E-3</v>
      </c>
      <c r="E107" s="89" t="s">
        <v>148</v>
      </c>
    </row>
    <row r="108" spans="2:5" x14ac:dyDescent="0.25">
      <c r="B108" s="89" t="s">
        <v>159</v>
      </c>
      <c r="C108" s="90">
        <v>4</v>
      </c>
      <c r="D108" s="89">
        <f t="shared" si="1"/>
        <v>3.0165912518853697E-3</v>
      </c>
      <c r="E108" s="89" t="s">
        <v>148</v>
      </c>
    </row>
    <row r="109" spans="2:5" x14ac:dyDescent="0.25">
      <c r="B109" s="89" t="s">
        <v>166</v>
      </c>
      <c r="C109" s="90">
        <v>4</v>
      </c>
      <c r="D109" s="89">
        <f t="shared" si="1"/>
        <v>3.0165912518853697E-3</v>
      </c>
      <c r="E109" s="89" t="s">
        <v>148</v>
      </c>
    </row>
    <row r="110" spans="2:5" x14ac:dyDescent="0.25">
      <c r="B110" s="93" t="s">
        <v>183</v>
      </c>
      <c r="C110" s="94">
        <v>4</v>
      </c>
      <c r="D110" s="93">
        <f t="shared" si="1"/>
        <v>3.0165912518853697E-3</v>
      </c>
      <c r="E110" s="93" t="s">
        <v>180</v>
      </c>
    </row>
    <row r="111" spans="2:5" x14ac:dyDescent="0.25">
      <c r="B111" s="93" t="s">
        <v>200</v>
      </c>
      <c r="C111" s="94">
        <v>4</v>
      </c>
      <c r="D111" s="93">
        <f t="shared" si="1"/>
        <v>3.0165912518853697E-3</v>
      </c>
      <c r="E111" s="93" t="s">
        <v>180</v>
      </c>
    </row>
    <row r="112" spans="2:5" x14ac:dyDescent="0.25">
      <c r="B112" s="93" t="s">
        <v>187</v>
      </c>
      <c r="C112" s="94">
        <v>4</v>
      </c>
      <c r="D112" s="93">
        <f t="shared" si="1"/>
        <v>3.0165912518853697E-3</v>
      </c>
      <c r="E112" s="93" t="s">
        <v>180</v>
      </c>
    </row>
    <row r="113" spans="2:5" x14ac:dyDescent="0.25">
      <c r="B113" s="93" t="s">
        <v>189</v>
      </c>
      <c r="C113" s="94">
        <v>4</v>
      </c>
      <c r="D113" s="93">
        <f t="shared" si="1"/>
        <v>3.0165912518853697E-3</v>
      </c>
      <c r="E113" s="93" t="s">
        <v>180</v>
      </c>
    </row>
    <row r="114" spans="2:5" x14ac:dyDescent="0.25">
      <c r="B114" s="93" t="s">
        <v>191</v>
      </c>
      <c r="C114" s="94">
        <v>4</v>
      </c>
      <c r="D114" s="93">
        <f t="shared" si="1"/>
        <v>3.0165912518853697E-3</v>
      </c>
      <c r="E114" s="93" t="s">
        <v>180</v>
      </c>
    </row>
    <row r="115" spans="2:5" x14ac:dyDescent="0.25">
      <c r="B115" s="93" t="s">
        <v>198</v>
      </c>
      <c r="C115" s="94">
        <v>4</v>
      </c>
      <c r="D115" s="93">
        <f t="shared" si="1"/>
        <v>3.0165912518853697E-3</v>
      </c>
      <c r="E115" s="93" t="s">
        <v>180</v>
      </c>
    </row>
    <row r="116" spans="2:5" x14ac:dyDescent="0.25">
      <c r="B116" s="95" t="s">
        <v>16</v>
      </c>
      <c r="C116" s="96">
        <v>4</v>
      </c>
      <c r="D116" s="95">
        <f t="shared" si="1"/>
        <v>3.0165912518853697E-3</v>
      </c>
      <c r="E116" s="95" t="s">
        <v>15</v>
      </c>
    </row>
    <row r="117" spans="2:5" x14ac:dyDescent="0.25">
      <c r="B117" s="5" t="s">
        <v>43</v>
      </c>
      <c r="C117" s="65">
        <v>4</v>
      </c>
      <c r="D117" s="5">
        <f t="shared" si="1"/>
        <v>3.0165912518853697E-3</v>
      </c>
      <c r="E117" s="5" t="s">
        <v>36</v>
      </c>
    </row>
    <row r="118" spans="2:5" x14ac:dyDescent="0.25">
      <c r="B118" s="5" t="s">
        <v>49</v>
      </c>
      <c r="C118" s="65">
        <v>4</v>
      </c>
      <c r="D118" s="5">
        <f t="shared" si="1"/>
        <v>3.0165912518853697E-3</v>
      </c>
      <c r="E118" s="5" t="s">
        <v>36</v>
      </c>
    </row>
    <row r="119" spans="2:5" x14ac:dyDescent="0.25">
      <c r="B119" s="5" t="s">
        <v>38</v>
      </c>
      <c r="C119" s="65">
        <v>4</v>
      </c>
      <c r="D119" s="5">
        <f t="shared" si="1"/>
        <v>3.0165912518853697E-3</v>
      </c>
      <c r="E119" s="5" t="s">
        <v>36</v>
      </c>
    </row>
    <row r="120" spans="2:5" x14ac:dyDescent="0.25">
      <c r="B120" s="5" t="s">
        <v>47</v>
      </c>
      <c r="C120" s="65">
        <v>4</v>
      </c>
      <c r="D120" s="5">
        <f t="shared" si="1"/>
        <v>3.0165912518853697E-3</v>
      </c>
      <c r="E120" s="5" t="s">
        <v>36</v>
      </c>
    </row>
    <row r="121" spans="2:5" x14ac:dyDescent="0.25">
      <c r="B121" s="5" t="s">
        <v>40</v>
      </c>
      <c r="C121" s="65">
        <v>4</v>
      </c>
      <c r="D121" s="5">
        <f t="shared" si="1"/>
        <v>3.0165912518853697E-3</v>
      </c>
      <c r="E121" s="5" t="s">
        <v>36</v>
      </c>
    </row>
    <row r="122" spans="2:5" x14ac:dyDescent="0.25">
      <c r="B122" s="42" t="s">
        <v>68</v>
      </c>
      <c r="C122" s="67">
        <v>4</v>
      </c>
      <c r="D122" s="42">
        <f t="shared" si="1"/>
        <v>3.0165912518853697E-3</v>
      </c>
      <c r="E122" s="42" t="s">
        <v>51</v>
      </c>
    </row>
    <row r="123" spans="2:5" x14ac:dyDescent="0.25">
      <c r="B123" s="42" t="s">
        <v>64</v>
      </c>
      <c r="C123" s="67">
        <v>4</v>
      </c>
      <c r="D123" s="42">
        <f t="shared" si="1"/>
        <v>3.0165912518853697E-3</v>
      </c>
      <c r="E123" s="42" t="s">
        <v>51</v>
      </c>
    </row>
    <row r="124" spans="2:5" x14ac:dyDescent="0.25">
      <c r="B124" s="81" t="s">
        <v>8</v>
      </c>
      <c r="C124" s="82">
        <v>3</v>
      </c>
      <c r="D124" s="81">
        <f t="shared" si="1"/>
        <v>2.2624434389140274E-3</v>
      </c>
      <c r="E124" s="81" t="s">
        <v>2</v>
      </c>
    </row>
    <row r="125" spans="2:5" x14ac:dyDescent="0.25">
      <c r="B125" s="81" t="s">
        <v>10</v>
      </c>
      <c r="C125" s="82">
        <v>3</v>
      </c>
      <c r="D125" s="81">
        <f t="shared" si="1"/>
        <v>2.2624434389140274E-3</v>
      </c>
      <c r="E125" s="81" t="s">
        <v>2</v>
      </c>
    </row>
    <row r="126" spans="2:5" x14ac:dyDescent="0.25">
      <c r="B126" s="6" t="s">
        <v>72</v>
      </c>
      <c r="C126" s="47">
        <v>3</v>
      </c>
      <c r="D126" s="6">
        <f t="shared" si="1"/>
        <v>2.2624434389140274E-3</v>
      </c>
      <c r="E126" s="6" t="s">
        <v>71</v>
      </c>
    </row>
    <row r="127" spans="2:5" x14ac:dyDescent="0.25">
      <c r="B127" s="6" t="s">
        <v>82</v>
      </c>
      <c r="C127" s="47">
        <v>3</v>
      </c>
      <c r="D127" s="6">
        <f t="shared" si="1"/>
        <v>2.2624434389140274E-3</v>
      </c>
      <c r="E127" s="6" t="s">
        <v>71</v>
      </c>
    </row>
    <row r="128" spans="2:5" x14ac:dyDescent="0.25">
      <c r="B128" s="83" t="s">
        <v>90</v>
      </c>
      <c r="C128" s="84">
        <v>3</v>
      </c>
      <c r="D128" s="83">
        <f t="shared" si="1"/>
        <v>2.2624434389140274E-3</v>
      </c>
      <c r="E128" s="83" t="s">
        <v>86</v>
      </c>
    </row>
    <row r="129" spans="2:5" x14ac:dyDescent="0.25">
      <c r="B129" s="83" t="s">
        <v>100</v>
      </c>
      <c r="C129" s="84">
        <v>3</v>
      </c>
      <c r="D129" s="83">
        <f t="shared" si="1"/>
        <v>2.2624434389140274E-3</v>
      </c>
      <c r="E129" s="83" t="s">
        <v>86</v>
      </c>
    </row>
    <row r="130" spans="2:5" x14ac:dyDescent="0.25">
      <c r="B130" s="83" t="s">
        <v>101</v>
      </c>
      <c r="C130" s="84">
        <v>3</v>
      </c>
      <c r="D130" s="83">
        <f t="shared" si="1"/>
        <v>2.2624434389140274E-3</v>
      </c>
      <c r="E130" s="83" t="s">
        <v>86</v>
      </c>
    </row>
    <row r="131" spans="2:5" x14ac:dyDescent="0.25">
      <c r="B131" s="83" t="s">
        <v>92</v>
      </c>
      <c r="C131" s="84">
        <v>3</v>
      </c>
      <c r="D131" s="83">
        <f t="shared" si="1"/>
        <v>2.2624434389140274E-3</v>
      </c>
      <c r="E131" s="83" t="s">
        <v>86</v>
      </c>
    </row>
    <row r="132" spans="2:5" x14ac:dyDescent="0.25">
      <c r="B132" s="85" t="s">
        <v>119</v>
      </c>
      <c r="C132" s="86">
        <v>3</v>
      </c>
      <c r="D132" s="85">
        <f t="shared" ref="D132:D195" si="2">C132/1326</f>
        <v>2.2624434389140274E-3</v>
      </c>
      <c r="E132" s="85" t="s">
        <v>109</v>
      </c>
    </row>
    <row r="133" spans="2:5" x14ac:dyDescent="0.25">
      <c r="B133" s="87" t="s">
        <v>139</v>
      </c>
      <c r="C133" s="88">
        <v>3</v>
      </c>
      <c r="D133" s="87">
        <f t="shared" si="2"/>
        <v>2.2624434389140274E-3</v>
      </c>
      <c r="E133" s="87" t="s">
        <v>129</v>
      </c>
    </row>
    <row r="134" spans="2:5" x14ac:dyDescent="0.25">
      <c r="B134" s="89" t="s">
        <v>154</v>
      </c>
      <c r="C134" s="90">
        <v>3</v>
      </c>
      <c r="D134" s="89">
        <f t="shared" si="2"/>
        <v>2.2624434389140274E-3</v>
      </c>
      <c r="E134" s="89" t="s">
        <v>148</v>
      </c>
    </row>
    <row r="135" spans="2:5" x14ac:dyDescent="0.25">
      <c r="B135" s="93" t="s">
        <v>184</v>
      </c>
      <c r="C135" s="94">
        <v>3</v>
      </c>
      <c r="D135" s="93">
        <f t="shared" si="2"/>
        <v>2.2624434389140274E-3</v>
      </c>
      <c r="E135" s="93" t="s">
        <v>180</v>
      </c>
    </row>
    <row r="136" spans="2:5" x14ac:dyDescent="0.25">
      <c r="B136" s="93" t="s">
        <v>203</v>
      </c>
      <c r="C136" s="94">
        <v>3</v>
      </c>
      <c r="D136" s="93">
        <f t="shared" si="2"/>
        <v>2.2624434389140274E-3</v>
      </c>
      <c r="E136" s="93" t="s">
        <v>180</v>
      </c>
    </row>
    <row r="137" spans="2:5" x14ac:dyDescent="0.25">
      <c r="B137" s="7" t="s">
        <v>215</v>
      </c>
      <c r="C137" s="61">
        <v>3</v>
      </c>
      <c r="D137" s="7">
        <f t="shared" si="2"/>
        <v>2.2624434389140274E-3</v>
      </c>
      <c r="E137" s="7" t="s">
        <v>210</v>
      </c>
    </row>
    <row r="138" spans="2:5" x14ac:dyDescent="0.25">
      <c r="B138" s="7" t="s">
        <v>217</v>
      </c>
      <c r="C138" s="61">
        <v>3</v>
      </c>
      <c r="D138" s="7">
        <f t="shared" si="2"/>
        <v>2.2624434389140274E-3</v>
      </c>
      <c r="E138" s="7" t="s">
        <v>210</v>
      </c>
    </row>
    <row r="139" spans="2:5" x14ac:dyDescent="0.25">
      <c r="B139" s="95" t="s">
        <v>18</v>
      </c>
      <c r="C139" s="96">
        <v>3</v>
      </c>
      <c r="D139" s="95">
        <f t="shared" si="2"/>
        <v>2.2624434389140274E-3</v>
      </c>
      <c r="E139" s="95" t="s">
        <v>15</v>
      </c>
    </row>
    <row r="140" spans="2:5" x14ac:dyDescent="0.25">
      <c r="B140" s="95" t="s">
        <v>28</v>
      </c>
      <c r="C140" s="96">
        <v>3</v>
      </c>
      <c r="D140" s="95">
        <f t="shared" si="2"/>
        <v>2.2624434389140274E-3</v>
      </c>
      <c r="E140" s="95" t="s">
        <v>15</v>
      </c>
    </row>
    <row r="141" spans="2:5" x14ac:dyDescent="0.25">
      <c r="B141" s="95" t="s">
        <v>25</v>
      </c>
      <c r="C141" s="96">
        <v>3</v>
      </c>
      <c r="D141" s="95">
        <f t="shared" si="2"/>
        <v>2.2624434389140274E-3</v>
      </c>
      <c r="E141" s="95" t="s">
        <v>15</v>
      </c>
    </row>
    <row r="142" spans="2:5" x14ac:dyDescent="0.25">
      <c r="B142" s="95" t="s">
        <v>32</v>
      </c>
      <c r="C142" s="96">
        <v>3</v>
      </c>
      <c r="D142" s="95">
        <f t="shared" si="2"/>
        <v>2.2624434389140274E-3</v>
      </c>
      <c r="E142" s="95" t="s">
        <v>15</v>
      </c>
    </row>
    <row r="143" spans="2:5" x14ac:dyDescent="0.25">
      <c r="B143" s="5" t="s">
        <v>254</v>
      </c>
      <c r="C143" s="65">
        <v>3</v>
      </c>
      <c r="D143" s="5">
        <f t="shared" si="2"/>
        <v>2.2624434389140274E-3</v>
      </c>
      <c r="E143" s="5" t="s">
        <v>36</v>
      </c>
    </row>
    <row r="144" spans="2:5" x14ac:dyDescent="0.25">
      <c r="B144" s="5" t="s">
        <v>273</v>
      </c>
      <c r="C144" s="65">
        <v>3</v>
      </c>
      <c r="D144" s="5">
        <f t="shared" si="2"/>
        <v>2.2624434389140274E-3</v>
      </c>
      <c r="E144" s="5" t="s">
        <v>36</v>
      </c>
    </row>
    <row r="145" spans="2:5" x14ac:dyDescent="0.25">
      <c r="B145" s="5" t="s">
        <v>44</v>
      </c>
      <c r="C145" s="65">
        <v>3</v>
      </c>
      <c r="D145" s="5">
        <f t="shared" si="2"/>
        <v>2.2624434389140274E-3</v>
      </c>
      <c r="E145" s="5" t="s">
        <v>36</v>
      </c>
    </row>
    <row r="146" spans="2:5" x14ac:dyDescent="0.25">
      <c r="B146" s="42" t="s">
        <v>66</v>
      </c>
      <c r="C146" s="67">
        <v>3</v>
      </c>
      <c r="D146" s="42">
        <f t="shared" si="2"/>
        <v>2.2624434389140274E-3</v>
      </c>
      <c r="E146" s="42" t="s">
        <v>51</v>
      </c>
    </row>
    <row r="147" spans="2:5" x14ac:dyDescent="0.25">
      <c r="B147" s="6" t="s">
        <v>84</v>
      </c>
      <c r="C147" s="47">
        <v>2</v>
      </c>
      <c r="D147" s="6">
        <f t="shared" si="2"/>
        <v>1.5082956259426848E-3</v>
      </c>
      <c r="E147" s="6" t="s">
        <v>71</v>
      </c>
    </row>
    <row r="148" spans="2:5" x14ac:dyDescent="0.25">
      <c r="B148" s="6" t="s">
        <v>85</v>
      </c>
      <c r="C148" s="47">
        <v>2</v>
      </c>
      <c r="D148" s="6">
        <f t="shared" si="2"/>
        <v>1.5082956259426848E-3</v>
      </c>
      <c r="E148" s="6" t="s">
        <v>71</v>
      </c>
    </row>
    <row r="149" spans="2:5" x14ac:dyDescent="0.25">
      <c r="B149" s="83" t="s">
        <v>91</v>
      </c>
      <c r="C149" s="84">
        <v>2</v>
      </c>
      <c r="D149" s="83">
        <f t="shared" si="2"/>
        <v>1.5082956259426848E-3</v>
      </c>
      <c r="E149" s="83" t="s">
        <v>86</v>
      </c>
    </row>
    <row r="150" spans="2:5" x14ac:dyDescent="0.25">
      <c r="B150" s="83" t="s">
        <v>107</v>
      </c>
      <c r="C150" s="84">
        <v>2</v>
      </c>
      <c r="D150" s="83">
        <f t="shared" si="2"/>
        <v>1.5082956259426848E-3</v>
      </c>
      <c r="E150" s="83" t="s">
        <v>86</v>
      </c>
    </row>
    <row r="151" spans="2:5" x14ac:dyDescent="0.25">
      <c r="B151" s="83" t="s">
        <v>105</v>
      </c>
      <c r="C151" s="84">
        <v>2</v>
      </c>
      <c r="D151" s="83">
        <f t="shared" si="2"/>
        <v>1.5082956259426848E-3</v>
      </c>
      <c r="E151" s="83" t="s">
        <v>86</v>
      </c>
    </row>
    <row r="152" spans="2:5" x14ac:dyDescent="0.25">
      <c r="B152" s="85" t="s">
        <v>257</v>
      </c>
      <c r="C152" s="86">
        <v>2</v>
      </c>
      <c r="D152" s="85">
        <f t="shared" si="2"/>
        <v>1.5082956259426848E-3</v>
      </c>
      <c r="E152" s="85" t="s">
        <v>109</v>
      </c>
    </row>
    <row r="153" spans="2:5" x14ac:dyDescent="0.25">
      <c r="B153" s="85" t="s">
        <v>128</v>
      </c>
      <c r="C153" s="86">
        <v>2</v>
      </c>
      <c r="D153" s="85">
        <f t="shared" si="2"/>
        <v>1.5082956259426848E-3</v>
      </c>
      <c r="E153" s="85" t="s">
        <v>109</v>
      </c>
    </row>
    <row r="154" spans="2:5" x14ac:dyDescent="0.25">
      <c r="B154" s="85" t="s">
        <v>115</v>
      </c>
      <c r="C154" s="86">
        <v>2</v>
      </c>
      <c r="D154" s="85">
        <f t="shared" si="2"/>
        <v>1.5082956259426848E-3</v>
      </c>
      <c r="E154" s="85" t="s">
        <v>109</v>
      </c>
    </row>
    <row r="155" spans="2:5" x14ac:dyDescent="0.25">
      <c r="B155" s="87" t="s">
        <v>134</v>
      </c>
      <c r="C155" s="88">
        <v>2</v>
      </c>
      <c r="D155" s="87">
        <f t="shared" si="2"/>
        <v>1.5082956259426848E-3</v>
      </c>
      <c r="E155" s="87" t="s">
        <v>129</v>
      </c>
    </row>
    <row r="156" spans="2:5" x14ac:dyDescent="0.25">
      <c r="B156" s="87" t="s">
        <v>250</v>
      </c>
      <c r="C156" s="88">
        <v>2</v>
      </c>
      <c r="D156" s="87">
        <f t="shared" si="2"/>
        <v>1.5082956259426848E-3</v>
      </c>
      <c r="E156" s="87" t="s">
        <v>129</v>
      </c>
    </row>
    <row r="157" spans="2:5" x14ac:dyDescent="0.25">
      <c r="B157" s="89" t="s">
        <v>150</v>
      </c>
      <c r="C157" s="90">
        <v>2</v>
      </c>
      <c r="D157" s="89">
        <f t="shared" si="2"/>
        <v>1.5082956259426848E-3</v>
      </c>
      <c r="E157" s="89" t="s">
        <v>148</v>
      </c>
    </row>
    <row r="158" spans="2:5" x14ac:dyDescent="0.25">
      <c r="B158" s="89" t="s">
        <v>157</v>
      </c>
      <c r="C158" s="90">
        <v>2</v>
      </c>
      <c r="D158" s="89">
        <f t="shared" si="2"/>
        <v>1.5082956259426848E-3</v>
      </c>
      <c r="E158" s="89" t="s">
        <v>148</v>
      </c>
    </row>
    <row r="159" spans="2:5" x14ac:dyDescent="0.25">
      <c r="B159" s="89" t="s">
        <v>158</v>
      </c>
      <c r="C159" s="90">
        <v>2</v>
      </c>
      <c r="D159" s="89">
        <f t="shared" si="2"/>
        <v>1.5082956259426848E-3</v>
      </c>
      <c r="E159" s="89" t="s">
        <v>148</v>
      </c>
    </row>
    <row r="160" spans="2:5" x14ac:dyDescent="0.25">
      <c r="B160" s="89" t="s">
        <v>170</v>
      </c>
      <c r="C160" s="90">
        <v>2</v>
      </c>
      <c r="D160" s="89">
        <f t="shared" si="2"/>
        <v>1.5082956259426848E-3</v>
      </c>
      <c r="E160" s="89" t="s">
        <v>148</v>
      </c>
    </row>
    <row r="161" spans="2:5" x14ac:dyDescent="0.25">
      <c r="B161" s="89" t="s">
        <v>1</v>
      </c>
      <c r="C161" s="90">
        <v>2</v>
      </c>
      <c r="D161" s="89">
        <f t="shared" si="2"/>
        <v>1.5082956259426848E-3</v>
      </c>
      <c r="E161" s="89" t="s">
        <v>148</v>
      </c>
    </row>
    <row r="162" spans="2:5" x14ac:dyDescent="0.25">
      <c r="B162" s="89" t="s">
        <v>171</v>
      </c>
      <c r="C162" s="90">
        <v>2</v>
      </c>
      <c r="D162" s="89">
        <f t="shared" si="2"/>
        <v>1.5082956259426848E-3</v>
      </c>
      <c r="E162" s="89" t="s">
        <v>148</v>
      </c>
    </row>
    <row r="163" spans="2:5" x14ac:dyDescent="0.25">
      <c r="B163" s="91" t="s">
        <v>242</v>
      </c>
      <c r="C163" s="92">
        <v>2</v>
      </c>
      <c r="D163" s="91">
        <f t="shared" si="2"/>
        <v>1.5082956259426848E-3</v>
      </c>
      <c r="E163" s="91" t="s">
        <v>172</v>
      </c>
    </row>
    <row r="164" spans="2:5" x14ac:dyDescent="0.25">
      <c r="B164" s="91" t="s">
        <v>179</v>
      </c>
      <c r="C164" s="92">
        <v>2</v>
      </c>
      <c r="D164" s="91">
        <f t="shared" si="2"/>
        <v>1.5082956259426848E-3</v>
      </c>
      <c r="E164" s="91" t="s">
        <v>172</v>
      </c>
    </row>
    <row r="165" spans="2:5" x14ac:dyDescent="0.25">
      <c r="B165" s="91" t="s">
        <v>204</v>
      </c>
      <c r="C165" s="92">
        <v>2</v>
      </c>
      <c r="D165" s="91">
        <f t="shared" si="2"/>
        <v>1.5082956259426848E-3</v>
      </c>
      <c r="E165" s="91" t="s">
        <v>172</v>
      </c>
    </row>
    <row r="166" spans="2:5" x14ac:dyDescent="0.25">
      <c r="B166" s="93" t="s">
        <v>207</v>
      </c>
      <c r="C166" s="94">
        <v>2</v>
      </c>
      <c r="D166" s="93">
        <f t="shared" si="2"/>
        <v>1.5082956259426848E-3</v>
      </c>
      <c r="E166" s="93" t="s">
        <v>180</v>
      </c>
    </row>
    <row r="167" spans="2:5" x14ac:dyDescent="0.25">
      <c r="B167" s="7" t="s">
        <v>212</v>
      </c>
      <c r="C167" s="61">
        <v>2</v>
      </c>
      <c r="D167" s="7">
        <f t="shared" si="2"/>
        <v>1.5082956259426848E-3</v>
      </c>
      <c r="E167" s="7" t="s">
        <v>210</v>
      </c>
    </row>
    <row r="168" spans="2:5" x14ac:dyDescent="0.25">
      <c r="B168" s="7" t="s">
        <v>228</v>
      </c>
      <c r="C168" s="61">
        <v>2</v>
      </c>
      <c r="D168" s="7">
        <f t="shared" si="2"/>
        <v>1.5082956259426848E-3</v>
      </c>
      <c r="E168" s="7" t="s">
        <v>210</v>
      </c>
    </row>
    <row r="169" spans="2:5" x14ac:dyDescent="0.25">
      <c r="B169" s="7" t="s">
        <v>213</v>
      </c>
      <c r="C169" s="61">
        <v>2</v>
      </c>
      <c r="D169" s="7">
        <f t="shared" si="2"/>
        <v>1.5082956259426848E-3</v>
      </c>
      <c r="E169" s="7" t="s">
        <v>210</v>
      </c>
    </row>
    <row r="170" spans="2:5" x14ac:dyDescent="0.25">
      <c r="B170" s="7" t="s">
        <v>214</v>
      </c>
      <c r="C170" s="61">
        <v>2</v>
      </c>
      <c r="D170" s="7">
        <f t="shared" si="2"/>
        <v>1.5082956259426848E-3</v>
      </c>
      <c r="E170" s="7" t="s">
        <v>210</v>
      </c>
    </row>
    <row r="171" spans="2:5" x14ac:dyDescent="0.25">
      <c r="B171" s="7" t="s">
        <v>229</v>
      </c>
      <c r="C171" s="61">
        <v>2</v>
      </c>
      <c r="D171" s="7">
        <f t="shared" si="2"/>
        <v>1.5082956259426848E-3</v>
      </c>
      <c r="E171" s="7" t="s">
        <v>210</v>
      </c>
    </row>
    <row r="172" spans="2:5" x14ac:dyDescent="0.25">
      <c r="B172" s="95" t="s">
        <v>30</v>
      </c>
      <c r="C172" s="96">
        <v>2</v>
      </c>
      <c r="D172" s="95">
        <f t="shared" si="2"/>
        <v>1.5082956259426848E-3</v>
      </c>
      <c r="E172" s="95" t="s">
        <v>15</v>
      </c>
    </row>
    <row r="173" spans="2:5" x14ac:dyDescent="0.25">
      <c r="B173" s="95" t="s">
        <v>19</v>
      </c>
      <c r="C173" s="96">
        <v>2</v>
      </c>
      <c r="D173" s="95">
        <f t="shared" si="2"/>
        <v>1.5082956259426848E-3</v>
      </c>
      <c r="E173" s="95" t="s">
        <v>15</v>
      </c>
    </row>
    <row r="174" spans="2:5" x14ac:dyDescent="0.25">
      <c r="B174" s="95" t="s">
        <v>20</v>
      </c>
      <c r="C174" s="96">
        <v>2</v>
      </c>
      <c r="D174" s="95">
        <f t="shared" si="2"/>
        <v>1.5082956259426848E-3</v>
      </c>
      <c r="E174" s="95" t="s">
        <v>15</v>
      </c>
    </row>
    <row r="175" spans="2:5" x14ac:dyDescent="0.25">
      <c r="B175" s="95" t="s">
        <v>23</v>
      </c>
      <c r="C175" s="96">
        <v>2</v>
      </c>
      <c r="D175" s="95">
        <f t="shared" si="2"/>
        <v>1.5082956259426848E-3</v>
      </c>
      <c r="E175" s="95" t="s">
        <v>15</v>
      </c>
    </row>
    <row r="176" spans="2:5" x14ac:dyDescent="0.25">
      <c r="B176" s="95" t="s">
        <v>279</v>
      </c>
      <c r="C176" s="96">
        <v>2</v>
      </c>
      <c r="D176" s="95">
        <f t="shared" si="2"/>
        <v>1.5082956259426848E-3</v>
      </c>
      <c r="E176" s="95" t="s">
        <v>15</v>
      </c>
    </row>
    <row r="177" spans="2:5" x14ac:dyDescent="0.25">
      <c r="B177" s="5" t="s">
        <v>45</v>
      </c>
      <c r="C177" s="65">
        <v>2</v>
      </c>
      <c r="D177" s="5">
        <f t="shared" si="2"/>
        <v>1.5082956259426848E-3</v>
      </c>
      <c r="E177" s="5" t="s">
        <v>36</v>
      </c>
    </row>
    <row r="178" spans="2:5" x14ac:dyDescent="0.25">
      <c r="B178" s="5" t="s">
        <v>237</v>
      </c>
      <c r="C178" s="65">
        <v>2</v>
      </c>
      <c r="D178" s="5">
        <f t="shared" si="2"/>
        <v>1.5082956259426848E-3</v>
      </c>
      <c r="E178" s="5" t="s">
        <v>36</v>
      </c>
    </row>
    <row r="179" spans="2:5" x14ac:dyDescent="0.25">
      <c r="B179" s="42" t="s">
        <v>52</v>
      </c>
      <c r="C179" s="67">
        <v>2</v>
      </c>
      <c r="D179" s="42">
        <f t="shared" si="2"/>
        <v>1.5082956259426848E-3</v>
      </c>
      <c r="E179" s="42" t="s">
        <v>51</v>
      </c>
    </row>
    <row r="180" spans="2:5" x14ac:dyDescent="0.25">
      <c r="B180" s="42" t="s">
        <v>53</v>
      </c>
      <c r="C180" s="67">
        <v>2</v>
      </c>
      <c r="D180" s="42">
        <f t="shared" si="2"/>
        <v>1.5082956259426848E-3</v>
      </c>
      <c r="E180" s="42" t="s">
        <v>51</v>
      </c>
    </row>
    <row r="181" spans="2:5" x14ac:dyDescent="0.25">
      <c r="B181" s="42" t="s">
        <v>69</v>
      </c>
      <c r="C181" s="67">
        <v>2</v>
      </c>
      <c r="D181" s="42">
        <f t="shared" si="2"/>
        <v>1.5082956259426848E-3</v>
      </c>
      <c r="E181" s="42" t="s">
        <v>51</v>
      </c>
    </row>
    <row r="182" spans="2:5" x14ac:dyDescent="0.25">
      <c r="B182" s="42" t="s">
        <v>57</v>
      </c>
      <c r="C182" s="67">
        <v>2</v>
      </c>
      <c r="D182" s="42">
        <f t="shared" si="2"/>
        <v>1.5082956259426848E-3</v>
      </c>
      <c r="E182" s="42" t="s">
        <v>51</v>
      </c>
    </row>
    <row r="183" spans="2:5" x14ac:dyDescent="0.25">
      <c r="B183" s="42" t="s">
        <v>239</v>
      </c>
      <c r="C183" s="67">
        <v>2</v>
      </c>
      <c r="D183" s="42">
        <f t="shared" si="2"/>
        <v>1.5082956259426848E-3</v>
      </c>
      <c r="E183" s="42" t="s">
        <v>51</v>
      </c>
    </row>
    <row r="184" spans="2:5" x14ac:dyDescent="0.25">
      <c r="B184" s="42" t="s">
        <v>63</v>
      </c>
      <c r="C184" s="67">
        <v>2</v>
      </c>
      <c r="D184" s="42">
        <f t="shared" si="2"/>
        <v>1.5082956259426848E-3</v>
      </c>
      <c r="E184" s="42" t="s">
        <v>51</v>
      </c>
    </row>
    <row r="185" spans="2:5" x14ac:dyDescent="0.25">
      <c r="B185" s="81" t="s">
        <v>3</v>
      </c>
      <c r="C185" s="82">
        <v>1</v>
      </c>
      <c r="D185" s="81">
        <f t="shared" si="2"/>
        <v>7.5414781297134241E-4</v>
      </c>
      <c r="E185" s="81" t="s">
        <v>2</v>
      </c>
    </row>
    <row r="186" spans="2:5" x14ac:dyDescent="0.25">
      <c r="B186" s="81" t="s">
        <v>4</v>
      </c>
      <c r="C186" s="82">
        <v>1</v>
      </c>
      <c r="D186" s="81">
        <f t="shared" si="2"/>
        <v>7.5414781297134241E-4</v>
      </c>
      <c r="E186" s="81" t="s">
        <v>2</v>
      </c>
    </row>
    <row r="187" spans="2:5" x14ac:dyDescent="0.25">
      <c r="B187" s="81" t="s">
        <v>6</v>
      </c>
      <c r="C187" s="82">
        <v>1</v>
      </c>
      <c r="D187" s="81">
        <f t="shared" si="2"/>
        <v>7.5414781297134241E-4</v>
      </c>
      <c r="E187" s="81" t="s">
        <v>2</v>
      </c>
    </row>
    <row r="188" spans="2:5" x14ac:dyDescent="0.25">
      <c r="B188" s="81" t="s">
        <v>14</v>
      </c>
      <c r="C188" s="82">
        <v>1</v>
      </c>
      <c r="D188" s="81">
        <f t="shared" si="2"/>
        <v>7.5414781297134241E-4</v>
      </c>
      <c r="E188" s="81" t="s">
        <v>2</v>
      </c>
    </row>
    <row r="189" spans="2:5" x14ac:dyDescent="0.25">
      <c r="B189" s="81" t="s">
        <v>248</v>
      </c>
      <c r="C189" s="82">
        <v>1</v>
      </c>
      <c r="D189" s="81">
        <f t="shared" si="2"/>
        <v>7.5414781297134241E-4</v>
      </c>
      <c r="E189" s="81" t="s">
        <v>2</v>
      </c>
    </row>
    <row r="190" spans="2:5" x14ac:dyDescent="0.25">
      <c r="B190" s="81" t="s">
        <v>11</v>
      </c>
      <c r="C190" s="82">
        <v>1</v>
      </c>
      <c r="D190" s="81">
        <f t="shared" si="2"/>
        <v>7.5414781297134241E-4</v>
      </c>
      <c r="E190" s="81" t="s">
        <v>2</v>
      </c>
    </row>
    <row r="191" spans="2:5" x14ac:dyDescent="0.25">
      <c r="B191" s="6" t="s">
        <v>80</v>
      </c>
      <c r="C191" s="47">
        <v>1</v>
      </c>
      <c r="D191" s="6">
        <f t="shared" si="2"/>
        <v>7.5414781297134241E-4</v>
      </c>
      <c r="E191" s="6" t="s">
        <v>71</v>
      </c>
    </row>
    <row r="192" spans="2:5" x14ac:dyDescent="0.25">
      <c r="B192" s="6" t="s">
        <v>275</v>
      </c>
      <c r="C192" s="47">
        <v>1</v>
      </c>
      <c r="D192" s="6">
        <f t="shared" si="2"/>
        <v>7.5414781297134241E-4</v>
      </c>
      <c r="E192" s="6" t="s">
        <v>71</v>
      </c>
    </row>
    <row r="193" spans="2:5" x14ac:dyDescent="0.25">
      <c r="B193" s="106" t="s">
        <v>256</v>
      </c>
      <c r="C193" s="100">
        <v>1</v>
      </c>
      <c r="D193" s="83">
        <f t="shared" si="2"/>
        <v>7.5414781297134241E-4</v>
      </c>
      <c r="E193" s="83" t="s">
        <v>86</v>
      </c>
    </row>
    <row r="194" spans="2:5" x14ac:dyDescent="0.25">
      <c r="B194" s="106" t="s">
        <v>103</v>
      </c>
      <c r="C194" s="100">
        <v>1</v>
      </c>
      <c r="D194" s="83">
        <f t="shared" si="2"/>
        <v>7.5414781297134241E-4</v>
      </c>
      <c r="E194" s="83" t="s">
        <v>86</v>
      </c>
    </row>
    <row r="195" spans="2:5" x14ac:dyDescent="0.25">
      <c r="B195" s="106" t="s">
        <v>255</v>
      </c>
      <c r="C195" s="100">
        <v>1</v>
      </c>
      <c r="D195" s="83">
        <f t="shared" si="2"/>
        <v>7.5414781297134241E-4</v>
      </c>
      <c r="E195" s="83" t="s">
        <v>86</v>
      </c>
    </row>
    <row r="196" spans="2:5" x14ac:dyDescent="0.25">
      <c r="B196" s="106" t="s">
        <v>102</v>
      </c>
      <c r="C196" s="100">
        <v>1</v>
      </c>
      <c r="D196" s="83">
        <f t="shared" ref="D196:D258" si="3">C196/1326</f>
        <v>7.5414781297134241E-4</v>
      </c>
      <c r="E196" s="83" t="s">
        <v>86</v>
      </c>
    </row>
    <row r="197" spans="2:5" x14ac:dyDescent="0.25">
      <c r="B197" s="105" t="s">
        <v>117</v>
      </c>
      <c r="C197" s="99">
        <v>1</v>
      </c>
      <c r="D197" s="85">
        <f t="shared" si="3"/>
        <v>7.5414781297134241E-4</v>
      </c>
      <c r="E197" s="85" t="s">
        <v>109</v>
      </c>
    </row>
    <row r="198" spans="2:5" x14ac:dyDescent="0.25">
      <c r="B198" s="105" t="s">
        <v>124</v>
      </c>
      <c r="C198" s="99">
        <v>1</v>
      </c>
      <c r="D198" s="85">
        <f t="shared" si="3"/>
        <v>7.5414781297134241E-4</v>
      </c>
      <c r="E198" s="85" t="s">
        <v>109</v>
      </c>
    </row>
    <row r="199" spans="2:5" x14ac:dyDescent="0.25">
      <c r="B199" s="108" t="s">
        <v>132</v>
      </c>
      <c r="C199" s="102">
        <v>1</v>
      </c>
      <c r="D199" s="87">
        <f t="shared" si="3"/>
        <v>7.5414781297134241E-4</v>
      </c>
      <c r="E199" s="87" t="s">
        <v>129</v>
      </c>
    </row>
    <row r="200" spans="2:5" x14ac:dyDescent="0.25">
      <c r="B200" s="108" t="s">
        <v>147</v>
      </c>
      <c r="C200" s="102">
        <v>1</v>
      </c>
      <c r="D200" s="87">
        <f t="shared" si="3"/>
        <v>7.5414781297134241E-4</v>
      </c>
      <c r="E200" s="87" t="s">
        <v>129</v>
      </c>
    </row>
    <row r="201" spans="2:5" x14ac:dyDescent="0.25">
      <c r="B201" s="104" t="s">
        <v>169</v>
      </c>
      <c r="C201" s="98">
        <v>1</v>
      </c>
      <c r="D201" s="89">
        <f t="shared" si="3"/>
        <v>7.5414781297134241E-4</v>
      </c>
      <c r="E201" s="89" t="s">
        <v>148</v>
      </c>
    </row>
    <row r="202" spans="2:5" x14ac:dyDescent="0.25">
      <c r="B202" s="104" t="s">
        <v>167</v>
      </c>
      <c r="C202" s="98">
        <v>1</v>
      </c>
      <c r="D202" s="89">
        <f t="shared" si="3"/>
        <v>7.5414781297134241E-4</v>
      </c>
      <c r="E202" s="89" t="s">
        <v>148</v>
      </c>
    </row>
    <row r="203" spans="2:5" x14ac:dyDescent="0.25">
      <c r="B203" s="104" t="s">
        <v>281</v>
      </c>
      <c r="C203" s="98">
        <v>1</v>
      </c>
      <c r="D203" s="89">
        <f t="shared" si="3"/>
        <v>7.5414781297134241E-4</v>
      </c>
      <c r="E203" s="89" t="s">
        <v>148</v>
      </c>
    </row>
    <row r="204" spans="2:5" x14ac:dyDescent="0.25">
      <c r="B204" s="104" t="s">
        <v>283</v>
      </c>
      <c r="C204" s="98">
        <v>1</v>
      </c>
      <c r="D204" s="89">
        <f t="shared" si="3"/>
        <v>7.5414781297134241E-4</v>
      </c>
      <c r="E204" s="89" t="s">
        <v>148</v>
      </c>
    </row>
    <row r="205" spans="2:5" x14ac:dyDescent="0.25">
      <c r="B205" s="104" t="s">
        <v>160</v>
      </c>
      <c r="C205" s="98">
        <v>1</v>
      </c>
      <c r="D205" s="89">
        <f t="shared" si="3"/>
        <v>7.5414781297134241E-4</v>
      </c>
      <c r="E205" s="89" t="s">
        <v>148</v>
      </c>
    </row>
    <row r="206" spans="2:5" x14ac:dyDescent="0.25">
      <c r="B206" s="104" t="s">
        <v>161</v>
      </c>
      <c r="C206" s="98">
        <v>1</v>
      </c>
      <c r="D206" s="89">
        <f t="shared" si="3"/>
        <v>7.5414781297134241E-4</v>
      </c>
      <c r="E206" s="89" t="s">
        <v>148</v>
      </c>
    </row>
    <row r="207" spans="2:5" x14ac:dyDescent="0.25">
      <c r="B207" s="104" t="s">
        <v>165</v>
      </c>
      <c r="C207" s="98">
        <v>1</v>
      </c>
      <c r="D207" s="89">
        <f t="shared" si="3"/>
        <v>7.5414781297134241E-4</v>
      </c>
      <c r="E207" s="89" t="s">
        <v>148</v>
      </c>
    </row>
    <row r="208" spans="2:5" x14ac:dyDescent="0.25">
      <c r="B208" s="103" t="s">
        <v>243</v>
      </c>
      <c r="C208" s="97">
        <v>1</v>
      </c>
      <c r="D208" s="91">
        <f t="shared" si="3"/>
        <v>7.5414781297134241E-4</v>
      </c>
      <c r="E208" s="91" t="s">
        <v>172</v>
      </c>
    </row>
    <row r="209" spans="2:5" x14ac:dyDescent="0.25">
      <c r="B209" s="103" t="s">
        <v>208</v>
      </c>
      <c r="C209" s="97">
        <v>1</v>
      </c>
      <c r="D209" s="91">
        <f t="shared" si="3"/>
        <v>7.5414781297134241E-4</v>
      </c>
      <c r="E209" s="91" t="s">
        <v>172</v>
      </c>
    </row>
    <row r="210" spans="2:5" x14ac:dyDescent="0.25">
      <c r="B210" s="103" t="s">
        <v>258</v>
      </c>
      <c r="C210" s="97">
        <v>1</v>
      </c>
      <c r="D210" s="91">
        <f t="shared" si="3"/>
        <v>7.5414781297134241E-4</v>
      </c>
      <c r="E210" s="91" t="s">
        <v>172</v>
      </c>
    </row>
    <row r="211" spans="2:5" x14ac:dyDescent="0.25">
      <c r="B211" s="107" t="s">
        <v>206</v>
      </c>
      <c r="C211" s="101">
        <v>1</v>
      </c>
      <c r="D211" s="93">
        <f t="shared" si="3"/>
        <v>7.5414781297134241E-4</v>
      </c>
      <c r="E211" s="93" t="s">
        <v>180</v>
      </c>
    </row>
    <row r="212" spans="2:5" x14ac:dyDescent="0.25">
      <c r="B212" s="107" t="s">
        <v>186</v>
      </c>
      <c r="C212" s="101">
        <v>1</v>
      </c>
      <c r="D212" s="93">
        <f t="shared" si="3"/>
        <v>7.5414781297134241E-4</v>
      </c>
      <c r="E212" s="93" t="s">
        <v>180</v>
      </c>
    </row>
    <row r="213" spans="2:5" x14ac:dyDescent="0.25">
      <c r="B213" s="107" t="s">
        <v>282</v>
      </c>
      <c r="C213" s="101">
        <v>1</v>
      </c>
      <c r="D213" s="93">
        <f t="shared" si="3"/>
        <v>7.5414781297134241E-4</v>
      </c>
      <c r="E213" s="93" t="s">
        <v>180</v>
      </c>
    </row>
    <row r="214" spans="2:5" x14ac:dyDescent="0.25">
      <c r="B214" s="107" t="s">
        <v>201</v>
      </c>
      <c r="C214" s="101">
        <v>1</v>
      </c>
      <c r="D214" s="93">
        <f t="shared" si="3"/>
        <v>7.5414781297134241E-4</v>
      </c>
      <c r="E214" s="93" t="s">
        <v>180</v>
      </c>
    </row>
    <row r="215" spans="2:5" x14ac:dyDescent="0.25">
      <c r="B215" s="107" t="s">
        <v>188</v>
      </c>
      <c r="C215" s="101">
        <v>1</v>
      </c>
      <c r="D215" s="93">
        <f t="shared" si="3"/>
        <v>7.5414781297134241E-4</v>
      </c>
      <c r="E215" s="93" t="s">
        <v>180</v>
      </c>
    </row>
    <row r="216" spans="2:5" x14ac:dyDescent="0.25">
      <c r="B216" s="107" t="s">
        <v>252</v>
      </c>
      <c r="C216" s="101">
        <v>1</v>
      </c>
      <c r="D216" s="93">
        <f t="shared" si="3"/>
        <v>7.5414781297134241E-4</v>
      </c>
      <c r="E216" s="93" t="s">
        <v>180</v>
      </c>
    </row>
    <row r="217" spans="2:5" x14ac:dyDescent="0.25">
      <c r="B217" s="107" t="s">
        <v>190</v>
      </c>
      <c r="C217" s="101">
        <v>1</v>
      </c>
      <c r="D217" s="93">
        <f t="shared" si="3"/>
        <v>7.5414781297134241E-4</v>
      </c>
      <c r="E217" s="93" t="s">
        <v>180</v>
      </c>
    </row>
    <row r="218" spans="2:5" x14ac:dyDescent="0.25">
      <c r="B218" s="93" t="s">
        <v>192</v>
      </c>
      <c r="C218" s="94">
        <v>1</v>
      </c>
      <c r="D218" s="93">
        <f t="shared" si="3"/>
        <v>7.5414781297134241E-4</v>
      </c>
      <c r="E218" s="93" t="s">
        <v>180</v>
      </c>
    </row>
    <row r="219" spans="2:5" x14ac:dyDescent="0.25">
      <c r="B219" s="93" t="s">
        <v>193</v>
      </c>
      <c r="C219" s="94">
        <v>1</v>
      </c>
      <c r="D219" s="93">
        <f t="shared" si="3"/>
        <v>7.5414781297134241E-4</v>
      </c>
      <c r="E219" s="93" t="s">
        <v>180</v>
      </c>
    </row>
    <row r="220" spans="2:5" s="11" customFormat="1" x14ac:dyDescent="0.25">
      <c r="B220" s="93" t="s">
        <v>284</v>
      </c>
      <c r="C220" s="94">
        <v>1</v>
      </c>
      <c r="D220" s="93">
        <f t="shared" si="3"/>
        <v>7.5414781297134241E-4</v>
      </c>
      <c r="E220" s="93" t="s">
        <v>180</v>
      </c>
    </row>
    <row r="221" spans="2:5" s="11" customFormat="1" x14ac:dyDescent="0.25">
      <c r="B221" s="93" t="s">
        <v>205</v>
      </c>
      <c r="C221" s="94">
        <v>1</v>
      </c>
      <c r="D221" s="93">
        <f t="shared" si="3"/>
        <v>7.5414781297134241E-4</v>
      </c>
      <c r="E221" s="93" t="s">
        <v>180</v>
      </c>
    </row>
    <row r="222" spans="2:5" s="11" customFormat="1" x14ac:dyDescent="0.25">
      <c r="B222" s="93" t="s">
        <v>197</v>
      </c>
      <c r="C222" s="94">
        <v>1</v>
      </c>
      <c r="D222" s="93">
        <f t="shared" si="3"/>
        <v>7.5414781297134241E-4</v>
      </c>
      <c r="E222" s="93" t="s">
        <v>180</v>
      </c>
    </row>
    <row r="223" spans="2:5" s="11" customFormat="1" x14ac:dyDescent="0.25">
      <c r="B223" s="93" t="s">
        <v>209</v>
      </c>
      <c r="C223" s="94">
        <v>1</v>
      </c>
      <c r="D223" s="93">
        <f t="shared" si="3"/>
        <v>7.5414781297134241E-4</v>
      </c>
      <c r="E223" s="93" t="s">
        <v>180</v>
      </c>
    </row>
    <row r="224" spans="2:5" s="11" customFormat="1" x14ac:dyDescent="0.25">
      <c r="B224" s="93" t="s">
        <v>199</v>
      </c>
      <c r="C224" s="94">
        <v>1</v>
      </c>
      <c r="D224" s="93">
        <f t="shared" si="3"/>
        <v>7.5414781297134241E-4</v>
      </c>
      <c r="E224" s="93" t="s">
        <v>180</v>
      </c>
    </row>
    <row r="225" spans="2:5" s="11" customFormat="1" x14ac:dyDescent="0.25">
      <c r="B225" s="7" t="s">
        <v>211</v>
      </c>
      <c r="C225" s="61">
        <v>1</v>
      </c>
      <c r="D225" s="7">
        <f t="shared" si="3"/>
        <v>7.5414781297134241E-4</v>
      </c>
      <c r="E225" s="7" t="s">
        <v>210</v>
      </c>
    </row>
    <row r="226" spans="2:5" s="11" customFormat="1" x14ac:dyDescent="0.25">
      <c r="B226" s="7" t="s">
        <v>216</v>
      </c>
      <c r="C226" s="61">
        <v>1</v>
      </c>
      <c r="D226" s="7">
        <f t="shared" si="3"/>
        <v>7.5414781297134241E-4</v>
      </c>
      <c r="E226" s="7" t="s">
        <v>210</v>
      </c>
    </row>
    <row r="227" spans="2:5" s="11" customFormat="1" x14ac:dyDescent="0.25">
      <c r="B227" s="7" t="s">
        <v>218</v>
      </c>
      <c r="C227" s="61">
        <v>1</v>
      </c>
      <c r="D227" s="7">
        <f t="shared" si="3"/>
        <v>7.5414781297134241E-4</v>
      </c>
      <c r="E227" s="7" t="s">
        <v>210</v>
      </c>
    </row>
    <row r="228" spans="2:5" s="11" customFormat="1" x14ac:dyDescent="0.25">
      <c r="B228" s="7" t="s">
        <v>259</v>
      </c>
      <c r="C228" s="61">
        <v>1</v>
      </c>
      <c r="D228" s="7">
        <f t="shared" si="3"/>
        <v>7.5414781297134241E-4</v>
      </c>
      <c r="E228" s="7" t="s">
        <v>210</v>
      </c>
    </row>
    <row r="229" spans="2:5" s="11" customFormat="1" x14ac:dyDescent="0.25">
      <c r="B229" s="7" t="s">
        <v>286</v>
      </c>
      <c r="C229" s="61">
        <v>1</v>
      </c>
      <c r="D229" s="7">
        <f t="shared" si="3"/>
        <v>7.5414781297134241E-4</v>
      </c>
      <c r="E229" s="7" t="s">
        <v>210</v>
      </c>
    </row>
    <row r="230" spans="2:5" s="11" customFormat="1" x14ac:dyDescent="0.25">
      <c r="B230" s="7" t="s">
        <v>227</v>
      </c>
      <c r="C230" s="61">
        <v>1</v>
      </c>
      <c r="D230" s="7">
        <f t="shared" si="3"/>
        <v>7.5414781297134241E-4</v>
      </c>
      <c r="E230" s="7" t="s">
        <v>210</v>
      </c>
    </row>
    <row r="231" spans="2:5" s="11" customFormat="1" x14ac:dyDescent="0.25">
      <c r="B231" s="7" t="s">
        <v>224</v>
      </c>
      <c r="C231" s="61">
        <v>1</v>
      </c>
      <c r="D231" s="7">
        <f t="shared" si="3"/>
        <v>7.5414781297134241E-4</v>
      </c>
      <c r="E231" s="7" t="s">
        <v>210</v>
      </c>
    </row>
    <row r="232" spans="2:5" s="11" customFormat="1" x14ac:dyDescent="0.25">
      <c r="B232" s="7" t="s">
        <v>225</v>
      </c>
      <c r="C232" s="61">
        <v>1</v>
      </c>
      <c r="D232" s="7">
        <f t="shared" si="3"/>
        <v>7.5414781297134241E-4</v>
      </c>
      <c r="E232" s="7" t="s">
        <v>210</v>
      </c>
    </row>
    <row r="233" spans="2:5" s="11" customFormat="1" x14ac:dyDescent="0.25">
      <c r="B233" s="7" t="s">
        <v>226</v>
      </c>
      <c r="C233" s="61">
        <v>1</v>
      </c>
      <c r="D233" s="7">
        <f t="shared" si="3"/>
        <v>7.5414781297134241E-4</v>
      </c>
      <c r="E233" s="7" t="s">
        <v>210</v>
      </c>
    </row>
    <row r="234" spans="2:5" s="11" customFormat="1" x14ac:dyDescent="0.25">
      <c r="B234" s="95" t="s">
        <v>249</v>
      </c>
      <c r="C234" s="96">
        <v>1</v>
      </c>
      <c r="D234" s="95">
        <f t="shared" si="3"/>
        <v>7.5414781297134241E-4</v>
      </c>
      <c r="E234" s="95" t="s">
        <v>15</v>
      </c>
    </row>
    <row r="235" spans="2:5" s="11" customFormat="1" x14ac:dyDescent="0.25">
      <c r="B235" s="95" t="s">
        <v>29</v>
      </c>
      <c r="C235" s="96">
        <v>1</v>
      </c>
      <c r="D235" s="95">
        <f t="shared" si="3"/>
        <v>7.5414781297134241E-4</v>
      </c>
      <c r="E235" s="95" t="s">
        <v>15</v>
      </c>
    </row>
    <row r="236" spans="2:5" s="11" customFormat="1" x14ac:dyDescent="0.25">
      <c r="B236" s="95" t="s">
        <v>31</v>
      </c>
      <c r="C236" s="96">
        <v>1</v>
      </c>
      <c r="D236" s="95">
        <f t="shared" si="3"/>
        <v>7.5414781297134241E-4</v>
      </c>
      <c r="E236" s="95" t="s">
        <v>15</v>
      </c>
    </row>
    <row r="237" spans="2:5" s="11" customFormat="1" x14ac:dyDescent="0.25">
      <c r="B237" s="95" t="s">
        <v>35</v>
      </c>
      <c r="C237" s="96">
        <v>1</v>
      </c>
      <c r="D237" s="95">
        <f t="shared" si="3"/>
        <v>7.5414781297134241E-4</v>
      </c>
      <c r="E237" s="95" t="s">
        <v>15</v>
      </c>
    </row>
    <row r="238" spans="2:5" s="11" customFormat="1" x14ac:dyDescent="0.25">
      <c r="B238" s="95" t="s">
        <v>234</v>
      </c>
      <c r="C238" s="96">
        <v>1</v>
      </c>
      <c r="D238" s="95">
        <f t="shared" si="3"/>
        <v>7.5414781297134241E-4</v>
      </c>
      <c r="E238" s="95" t="s">
        <v>15</v>
      </c>
    </row>
    <row r="239" spans="2:5" s="11" customFormat="1" x14ac:dyDescent="0.25">
      <c r="B239" s="95" t="s">
        <v>34</v>
      </c>
      <c r="C239" s="96">
        <v>1</v>
      </c>
      <c r="D239" s="95">
        <f t="shared" si="3"/>
        <v>7.5414781297134241E-4</v>
      </c>
      <c r="E239" s="95" t="s">
        <v>15</v>
      </c>
    </row>
    <row r="240" spans="2:5" s="11" customFormat="1" x14ac:dyDescent="0.25">
      <c r="B240" s="95" t="s">
        <v>24</v>
      </c>
      <c r="C240" s="96">
        <v>1</v>
      </c>
      <c r="D240" s="95">
        <f t="shared" si="3"/>
        <v>7.5414781297134241E-4</v>
      </c>
      <c r="E240" s="95" t="s">
        <v>15</v>
      </c>
    </row>
    <row r="241" spans="2:5" s="11" customFormat="1" x14ac:dyDescent="0.25">
      <c r="B241" s="95" t="s">
        <v>253</v>
      </c>
      <c r="C241" s="96">
        <v>1</v>
      </c>
      <c r="D241" s="95">
        <f t="shared" si="3"/>
        <v>7.5414781297134241E-4</v>
      </c>
      <c r="E241" s="95" t="s">
        <v>15</v>
      </c>
    </row>
    <row r="242" spans="2:5" s="11" customFormat="1" x14ac:dyDescent="0.25">
      <c r="B242" s="95" t="s">
        <v>33</v>
      </c>
      <c r="C242" s="96">
        <v>1</v>
      </c>
      <c r="D242" s="95">
        <f t="shared" si="3"/>
        <v>7.5414781297134241E-4</v>
      </c>
      <c r="E242" s="95" t="s">
        <v>15</v>
      </c>
    </row>
    <row r="243" spans="2:5" s="11" customFormat="1" x14ac:dyDescent="0.25">
      <c r="B243" s="5" t="s">
        <v>46</v>
      </c>
      <c r="C243" s="65">
        <v>1</v>
      </c>
      <c r="D243" s="5">
        <f t="shared" si="3"/>
        <v>7.5414781297134241E-4</v>
      </c>
      <c r="E243" s="5" t="s">
        <v>36</v>
      </c>
    </row>
    <row r="244" spans="2:5" s="11" customFormat="1" x14ac:dyDescent="0.25">
      <c r="B244" s="5" t="s">
        <v>287</v>
      </c>
      <c r="C244" s="65">
        <v>1</v>
      </c>
      <c r="D244" s="5">
        <f t="shared" si="3"/>
        <v>7.5414781297134241E-4</v>
      </c>
      <c r="E244" s="5" t="s">
        <v>36</v>
      </c>
    </row>
    <row r="245" spans="2:5" s="11" customFormat="1" x14ac:dyDescent="0.25">
      <c r="B245" s="5" t="s">
        <v>39</v>
      </c>
      <c r="C245" s="65">
        <v>1</v>
      </c>
      <c r="D245" s="5">
        <f t="shared" si="3"/>
        <v>7.5414781297134241E-4</v>
      </c>
      <c r="E245" s="5" t="s">
        <v>36</v>
      </c>
    </row>
    <row r="246" spans="2:5" s="11" customFormat="1" x14ac:dyDescent="0.25">
      <c r="B246" s="5" t="s">
        <v>42</v>
      </c>
      <c r="C246" s="65">
        <v>1</v>
      </c>
      <c r="D246" s="5">
        <f t="shared" si="3"/>
        <v>7.5414781297134241E-4</v>
      </c>
      <c r="E246" s="5" t="s">
        <v>36</v>
      </c>
    </row>
    <row r="247" spans="2:5" s="11" customFormat="1" x14ac:dyDescent="0.25">
      <c r="B247" s="5" t="s">
        <v>48</v>
      </c>
      <c r="C247" s="65">
        <v>1</v>
      </c>
      <c r="D247" s="5">
        <f t="shared" si="3"/>
        <v>7.5414781297134241E-4</v>
      </c>
      <c r="E247" s="5" t="s">
        <v>36</v>
      </c>
    </row>
    <row r="248" spans="2:5" s="11" customFormat="1" x14ac:dyDescent="0.25">
      <c r="B248" s="5" t="s">
        <v>272</v>
      </c>
      <c r="C248" s="65">
        <v>1</v>
      </c>
      <c r="D248" s="5">
        <f t="shared" si="3"/>
        <v>7.5414781297134241E-4</v>
      </c>
      <c r="E248" s="5" t="s">
        <v>36</v>
      </c>
    </row>
    <row r="249" spans="2:5" s="11" customFormat="1" x14ac:dyDescent="0.25">
      <c r="B249" s="42" t="s">
        <v>274</v>
      </c>
      <c r="C249" s="67">
        <v>1</v>
      </c>
      <c r="D249" s="42">
        <f t="shared" si="3"/>
        <v>7.5414781297134241E-4</v>
      </c>
      <c r="E249" s="42" t="s">
        <v>51</v>
      </c>
    </row>
    <row r="250" spans="2:5" s="11" customFormat="1" x14ac:dyDescent="0.25">
      <c r="B250" s="42" t="s">
        <v>67</v>
      </c>
      <c r="C250" s="67">
        <v>1</v>
      </c>
      <c r="D250" s="42">
        <f t="shared" si="3"/>
        <v>7.5414781297134241E-4</v>
      </c>
      <c r="E250" s="42" t="s">
        <v>51</v>
      </c>
    </row>
    <row r="251" spans="2:5" s="11" customFormat="1" x14ac:dyDescent="0.25">
      <c r="B251" s="42" t="s">
        <v>70</v>
      </c>
      <c r="C251" s="67">
        <v>1</v>
      </c>
      <c r="D251" s="42">
        <f t="shared" si="3"/>
        <v>7.5414781297134241E-4</v>
      </c>
      <c r="E251" s="42" t="s">
        <v>51</v>
      </c>
    </row>
    <row r="252" spans="2:5" s="11" customFormat="1" ht="15" customHeight="1" x14ac:dyDescent="0.25">
      <c r="B252" s="42" t="s">
        <v>56</v>
      </c>
      <c r="C252" s="67">
        <v>1</v>
      </c>
      <c r="D252" s="42">
        <f t="shared" si="3"/>
        <v>7.5414781297134241E-4</v>
      </c>
      <c r="E252" s="42" t="s">
        <v>51</v>
      </c>
    </row>
    <row r="253" spans="2:5" s="11" customFormat="1" x14ac:dyDescent="0.25">
      <c r="B253" s="42" t="s">
        <v>238</v>
      </c>
      <c r="C253" s="67">
        <v>1</v>
      </c>
      <c r="D253" s="42">
        <f t="shared" si="3"/>
        <v>7.5414781297134241E-4</v>
      </c>
      <c r="E253" s="42" t="s">
        <v>51</v>
      </c>
    </row>
    <row r="254" spans="2:5" s="11" customFormat="1" x14ac:dyDescent="0.25">
      <c r="B254" s="42" t="s">
        <v>58</v>
      </c>
      <c r="C254" s="67">
        <v>1</v>
      </c>
      <c r="D254" s="42">
        <f t="shared" si="3"/>
        <v>7.5414781297134241E-4</v>
      </c>
      <c r="E254" s="42" t="s">
        <v>51</v>
      </c>
    </row>
    <row r="255" spans="2:5" s="11" customFormat="1" x14ac:dyDescent="0.25">
      <c r="B255" s="42" t="s">
        <v>59</v>
      </c>
      <c r="C255" s="67">
        <v>1</v>
      </c>
      <c r="D255" s="42">
        <f t="shared" si="3"/>
        <v>7.5414781297134241E-4</v>
      </c>
      <c r="E255" s="42" t="s">
        <v>51</v>
      </c>
    </row>
    <row r="256" spans="2:5" s="11" customFormat="1" x14ac:dyDescent="0.25">
      <c r="B256" s="42" t="s">
        <v>280</v>
      </c>
      <c r="C256" s="67">
        <v>1</v>
      </c>
      <c r="D256" s="42">
        <f t="shared" si="3"/>
        <v>7.5414781297134241E-4</v>
      </c>
      <c r="E256" s="42" t="s">
        <v>51</v>
      </c>
    </row>
    <row r="257" spans="2:5" s="11" customFormat="1" x14ac:dyDescent="0.25">
      <c r="B257" s="42" t="s">
        <v>62</v>
      </c>
      <c r="C257" s="67">
        <v>1</v>
      </c>
      <c r="D257" s="42">
        <f t="shared" si="3"/>
        <v>7.5414781297134241E-4</v>
      </c>
      <c r="E257" s="42" t="s">
        <v>51</v>
      </c>
    </row>
    <row r="258" spans="2:5" s="11" customFormat="1" x14ac:dyDescent="0.25">
      <c r="B258" s="42" t="s">
        <v>285</v>
      </c>
      <c r="C258" s="67">
        <v>1</v>
      </c>
      <c r="D258" s="42">
        <f t="shared" si="3"/>
        <v>7.5414781297134241E-4</v>
      </c>
      <c r="E258" s="42" t="s">
        <v>51</v>
      </c>
    </row>
    <row r="259" spans="2:5" s="11" customFormat="1" x14ac:dyDescent="0.25">
      <c r="C259" s="77"/>
      <c r="D259" s="12"/>
    </row>
    <row r="260" spans="2:5" s="11" customFormat="1" x14ac:dyDescent="0.25">
      <c r="C260" s="77"/>
      <c r="D260" s="12"/>
    </row>
    <row r="261" spans="2:5" s="11" customFormat="1" x14ac:dyDescent="0.25">
      <c r="C261" s="77"/>
      <c r="D261" s="12"/>
    </row>
    <row r="262" spans="2:5" s="11" customFormat="1" x14ac:dyDescent="0.25">
      <c r="C262" s="77"/>
      <c r="D262" s="12"/>
    </row>
    <row r="263" spans="2:5" s="11" customFormat="1" x14ac:dyDescent="0.25">
      <c r="C263" s="77"/>
      <c r="D263" s="12"/>
    </row>
    <row r="264" spans="2:5" s="11" customFormat="1" x14ac:dyDescent="0.25">
      <c r="C264" s="77"/>
      <c r="D264" s="12"/>
    </row>
    <row r="265" spans="2:5" s="11" customFormat="1" x14ac:dyDescent="0.25">
      <c r="C265" s="77"/>
      <c r="D265" s="12"/>
    </row>
    <row r="266" spans="2:5" s="11" customFormat="1" x14ac:dyDescent="0.25">
      <c r="C266" s="77"/>
      <c r="D266" s="12"/>
    </row>
    <row r="267" spans="2:5" s="11" customFormat="1" x14ac:dyDescent="0.25">
      <c r="C267" s="77"/>
      <c r="D267" s="12"/>
    </row>
    <row r="268" spans="2:5" s="11" customFormat="1" x14ac:dyDescent="0.25">
      <c r="C268" s="77"/>
      <c r="D268" s="12"/>
    </row>
    <row r="269" spans="2:5" s="11" customFormat="1" x14ac:dyDescent="0.25">
      <c r="C269" s="77"/>
      <c r="D269" s="12"/>
    </row>
    <row r="270" spans="2:5" s="11" customFormat="1" x14ac:dyDescent="0.25">
      <c r="C270" s="77"/>
      <c r="D270" s="12"/>
    </row>
    <row r="271" spans="2:5" s="11" customFormat="1" x14ac:dyDescent="0.25">
      <c r="C271" s="77"/>
      <c r="D271" s="12"/>
    </row>
    <row r="272" spans="2:5" s="11" customFormat="1" x14ac:dyDescent="0.25">
      <c r="C272" s="77"/>
      <c r="D272" s="12"/>
    </row>
    <row r="273" spans="3:4" s="11" customFormat="1" x14ac:dyDescent="0.25">
      <c r="C273" s="77"/>
      <c r="D273" s="12"/>
    </row>
    <row r="274" spans="3:4" s="11" customFormat="1" x14ac:dyDescent="0.25">
      <c r="C274" s="77"/>
      <c r="D274" s="12"/>
    </row>
    <row r="275" spans="3:4" s="11" customFormat="1" x14ac:dyDescent="0.25">
      <c r="C275" s="77"/>
      <c r="D275" s="12"/>
    </row>
    <row r="276" spans="3:4" s="11" customFormat="1" x14ac:dyDescent="0.25">
      <c r="C276" s="77"/>
      <c r="D276" s="12"/>
    </row>
    <row r="277" spans="3:4" s="11" customFormat="1" x14ac:dyDescent="0.25">
      <c r="C277" s="77"/>
      <c r="D277" s="12"/>
    </row>
    <row r="278" spans="3:4" s="11" customFormat="1" x14ac:dyDescent="0.25">
      <c r="C278" s="77"/>
      <c r="D278" s="12"/>
    </row>
    <row r="279" spans="3:4" s="11" customFormat="1" x14ac:dyDescent="0.25">
      <c r="C279" s="77"/>
      <c r="D279" s="12"/>
    </row>
    <row r="280" spans="3:4" s="11" customFormat="1" x14ac:dyDescent="0.25">
      <c r="C280" s="77"/>
      <c r="D280" s="12"/>
    </row>
    <row r="281" spans="3:4" s="11" customFormat="1" x14ac:dyDescent="0.25">
      <c r="C281" s="77"/>
      <c r="D281" s="12"/>
    </row>
    <row r="282" spans="3:4" s="11" customFormat="1" x14ac:dyDescent="0.25">
      <c r="C282" s="77"/>
      <c r="D282" s="12"/>
    </row>
    <row r="283" spans="3:4" s="11" customFormat="1" x14ac:dyDescent="0.25">
      <c r="C283" s="77"/>
      <c r="D283" s="12"/>
    </row>
    <row r="284" spans="3:4" s="11" customFormat="1" x14ac:dyDescent="0.25">
      <c r="C284" s="77"/>
      <c r="D284" s="12"/>
    </row>
    <row r="285" spans="3:4" s="11" customFormat="1" x14ac:dyDescent="0.25">
      <c r="C285" s="77"/>
      <c r="D285" s="12"/>
    </row>
    <row r="286" spans="3:4" s="11" customFormat="1" x14ac:dyDescent="0.25">
      <c r="C286" s="77"/>
      <c r="D286" s="12"/>
    </row>
    <row r="287" spans="3:4" s="11" customFormat="1" x14ac:dyDescent="0.25">
      <c r="C287" s="77"/>
      <c r="D287" s="12"/>
    </row>
    <row r="288" spans="3:4" s="11" customFormat="1" x14ac:dyDescent="0.25">
      <c r="C288" s="77"/>
      <c r="D288" s="12"/>
    </row>
    <row r="289" spans="3:4" s="11" customFormat="1" x14ac:dyDescent="0.25">
      <c r="C289" s="77"/>
      <c r="D289" s="12"/>
    </row>
    <row r="290" spans="3:4" s="11" customFormat="1" x14ac:dyDescent="0.25">
      <c r="C290" s="77"/>
      <c r="D290" s="12"/>
    </row>
    <row r="291" spans="3:4" s="11" customFormat="1" x14ac:dyDescent="0.25">
      <c r="C291" s="77"/>
      <c r="D291" s="12"/>
    </row>
    <row r="292" spans="3:4" s="11" customFormat="1" x14ac:dyDescent="0.25">
      <c r="C292" s="77"/>
      <c r="D292" s="12"/>
    </row>
    <row r="293" spans="3:4" s="11" customFormat="1" x14ac:dyDescent="0.25">
      <c r="C293" s="77"/>
      <c r="D293" s="12"/>
    </row>
    <row r="294" spans="3:4" s="11" customFormat="1" x14ac:dyDescent="0.25">
      <c r="C294" s="77"/>
      <c r="D294" s="12"/>
    </row>
    <row r="295" spans="3:4" s="11" customFormat="1" x14ac:dyDescent="0.25">
      <c r="C295" s="77"/>
      <c r="D295" s="12"/>
    </row>
    <row r="296" spans="3:4" s="11" customFormat="1" x14ac:dyDescent="0.25">
      <c r="C296" s="77"/>
      <c r="D296" s="12"/>
    </row>
    <row r="297" spans="3:4" s="11" customFormat="1" x14ac:dyDescent="0.25">
      <c r="C297" s="77"/>
      <c r="D297" s="12"/>
    </row>
    <row r="298" spans="3:4" s="11" customFormat="1" x14ac:dyDescent="0.25">
      <c r="C298" s="77"/>
      <c r="D298" s="12"/>
    </row>
    <row r="299" spans="3:4" s="11" customFormat="1" x14ac:dyDescent="0.25">
      <c r="C299" s="77"/>
      <c r="D299" s="12"/>
    </row>
  </sheetData>
  <mergeCells count="1">
    <mergeCell ref="B1:E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x COMUNA</vt:lpstr>
      <vt:lpstr>X CORREGIMIENTO</vt:lpstr>
      <vt:lpstr>x COMUNA Y BARRIO</vt:lpstr>
      <vt:lpstr>x % POR BARRIO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VAIO</cp:lastModifiedBy>
  <dcterms:created xsi:type="dcterms:W3CDTF">2020-07-06T16:44:43Z</dcterms:created>
  <dcterms:modified xsi:type="dcterms:W3CDTF">2020-07-15T17:14:02Z</dcterms:modified>
</cp:coreProperties>
</file>