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20. CULTURA\ACTUALIZACION FEBRERO 23-22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Hoja2!$A$9:$FC$800</definedName>
    <definedName name="dependencias">[1]param!$F$2:$F$34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363" i="2" l="1"/>
  <c r="FC364" i="2"/>
  <c r="EL363" i="2"/>
  <c r="EL364" i="2"/>
  <c r="DU363" i="2"/>
  <c r="DU364" i="2"/>
  <c r="DD363" i="2"/>
  <c r="DD364" i="2"/>
  <c r="CM363" i="2"/>
  <c r="CM364" i="2"/>
  <c r="BV363" i="2"/>
  <c r="BV364" i="2"/>
  <c r="BE363" i="2"/>
  <c r="FD363" i="2" s="1"/>
  <c r="BE364" i="2"/>
  <c r="AN363" i="2"/>
  <c r="AN364" i="2"/>
  <c r="FD364" i="2" l="1"/>
  <c r="AN366" i="2"/>
  <c r="AO366" i="2" s="1"/>
  <c r="BE366" i="2" s="1"/>
  <c r="FC366" i="2"/>
  <c r="EL366" i="2"/>
  <c r="DU366" i="2"/>
  <c r="DD366" i="2"/>
  <c r="CM366" i="2"/>
  <c r="BV366" i="2"/>
  <c r="FD366" i="2" l="1"/>
  <c r="FC382" i="2" l="1"/>
  <c r="EL382" i="2"/>
  <c r="DU382" i="2"/>
  <c r="DD382" i="2"/>
  <c r="CM382" i="2"/>
  <c r="BV382" i="2"/>
  <c r="BE382" i="2"/>
  <c r="AN382" i="2"/>
  <c r="FC381" i="2"/>
  <c r="EL381" i="2"/>
  <c r="DU381" i="2"/>
  <c r="DD381" i="2"/>
  <c r="CM381" i="2"/>
  <c r="BV381" i="2"/>
  <c r="BE381" i="2"/>
  <c r="AN381" i="2"/>
  <c r="FC380" i="2"/>
  <c r="EL380" i="2"/>
  <c r="DU380" i="2"/>
  <c r="DD380" i="2"/>
  <c r="CM380" i="2"/>
  <c r="BV380" i="2"/>
  <c r="BE380" i="2"/>
  <c r="AN380" i="2"/>
  <c r="FC379" i="2"/>
  <c r="EL379" i="2"/>
  <c r="DU379" i="2"/>
  <c r="DD379" i="2"/>
  <c r="CM379" i="2"/>
  <c r="BV379" i="2"/>
  <c r="BE379" i="2"/>
  <c r="AN379" i="2"/>
  <c r="FC378" i="2"/>
  <c r="EL378" i="2"/>
  <c r="DU378" i="2"/>
  <c r="DD378" i="2"/>
  <c r="CM378" i="2"/>
  <c r="BV378" i="2"/>
  <c r="BE378" i="2"/>
  <c r="AN378" i="2"/>
  <c r="FC377" i="2"/>
  <c r="EL377" i="2"/>
  <c r="DU377" i="2"/>
  <c r="DD377" i="2"/>
  <c r="CM377" i="2"/>
  <c r="BV377" i="2"/>
  <c r="BE377" i="2"/>
  <c r="AN377" i="2"/>
  <c r="FC376" i="2"/>
  <c r="EL376" i="2"/>
  <c r="DU376" i="2"/>
  <c r="DD376" i="2"/>
  <c r="CM376" i="2"/>
  <c r="BV376" i="2"/>
  <c r="BE376" i="2"/>
  <c r="AN376" i="2"/>
  <c r="FC375" i="2"/>
  <c r="EL375" i="2"/>
  <c r="DU375" i="2"/>
  <c r="DD375" i="2"/>
  <c r="CM375" i="2"/>
  <c r="BV375" i="2"/>
  <c r="BE375" i="2"/>
  <c r="AN375" i="2"/>
  <c r="FC374" i="2"/>
  <c r="EL374" i="2"/>
  <c r="DU374" i="2"/>
  <c r="DD374" i="2"/>
  <c r="CM374" i="2"/>
  <c r="BV374" i="2"/>
  <c r="BE374" i="2"/>
  <c r="AN374" i="2"/>
  <c r="FC373" i="2"/>
  <c r="EL373" i="2"/>
  <c r="DU373" i="2"/>
  <c r="DD373" i="2"/>
  <c r="CM373" i="2"/>
  <c r="BV373" i="2"/>
  <c r="BE373" i="2"/>
  <c r="AN373" i="2"/>
  <c r="FC372" i="2"/>
  <c r="EL372" i="2"/>
  <c r="DU372" i="2"/>
  <c r="DD372" i="2"/>
  <c r="CM372" i="2"/>
  <c r="BV372" i="2"/>
  <c r="BE372" i="2"/>
  <c r="AN372" i="2"/>
  <c r="FC371" i="2"/>
  <c r="EL371" i="2"/>
  <c r="DU371" i="2"/>
  <c r="DD371" i="2"/>
  <c r="CM371" i="2"/>
  <c r="BV371" i="2"/>
  <c r="AN371" i="2"/>
  <c r="FC370" i="2"/>
  <c r="EL370" i="2"/>
  <c r="DU370" i="2"/>
  <c r="DD370" i="2"/>
  <c r="CM370" i="2"/>
  <c r="BV370" i="2"/>
  <c r="BE370" i="2"/>
  <c r="AN370" i="2"/>
  <c r="FC369" i="2"/>
  <c r="EL369" i="2"/>
  <c r="DU369" i="2"/>
  <c r="DD369" i="2"/>
  <c r="CM369" i="2"/>
  <c r="BV369" i="2"/>
  <c r="BE369" i="2"/>
  <c r="AN369" i="2"/>
  <c r="FC368" i="2"/>
  <c r="EL368" i="2"/>
  <c r="DU368" i="2"/>
  <c r="DD368" i="2"/>
  <c r="CM368" i="2"/>
  <c r="BV368" i="2"/>
  <c r="BE368" i="2"/>
  <c r="AN368" i="2"/>
  <c r="FC367" i="2"/>
  <c r="EL367" i="2"/>
  <c r="DU367" i="2"/>
  <c r="DD367" i="2"/>
  <c r="CM367" i="2"/>
  <c r="BV367" i="2"/>
  <c r="BE367" i="2"/>
  <c r="AN367" i="2"/>
  <c r="FC365" i="2"/>
  <c r="EL365" i="2"/>
  <c r="DU365" i="2"/>
  <c r="DD365" i="2"/>
  <c r="CM365" i="2"/>
  <c r="BV365" i="2"/>
  <c r="BE365" i="2"/>
  <c r="AN365" i="2"/>
  <c r="FC362" i="2"/>
  <c r="EL362" i="2"/>
  <c r="DU362" i="2"/>
  <c r="DD362" i="2"/>
  <c r="CM362" i="2"/>
  <c r="BV362" i="2"/>
  <c r="BE362" i="2"/>
  <c r="AN362" i="2"/>
  <c r="FC361" i="2"/>
  <c r="EL361" i="2"/>
  <c r="DU361" i="2"/>
  <c r="DD361" i="2"/>
  <c r="CM361" i="2"/>
  <c r="BV361" i="2"/>
  <c r="BE361" i="2"/>
  <c r="AN361" i="2"/>
  <c r="FC360" i="2"/>
  <c r="EL360" i="2"/>
  <c r="DU360" i="2"/>
  <c r="DD360" i="2"/>
  <c r="CM360" i="2"/>
  <c r="BV360" i="2"/>
  <c r="BE360" i="2"/>
  <c r="AN360" i="2"/>
  <c r="FC359" i="2"/>
  <c r="EL359" i="2"/>
  <c r="DU359" i="2"/>
  <c r="DD359" i="2"/>
  <c r="CM359" i="2"/>
  <c r="BV359" i="2"/>
  <c r="BE359" i="2"/>
  <c r="AN359" i="2"/>
  <c r="FC358" i="2"/>
  <c r="EL358" i="2"/>
  <c r="DU358" i="2"/>
  <c r="DD358" i="2"/>
  <c r="CM358" i="2"/>
  <c r="BV358" i="2"/>
  <c r="BE358" i="2"/>
  <c r="AN358" i="2"/>
  <c r="FC357" i="2"/>
  <c r="EL357" i="2"/>
  <c r="DU357" i="2"/>
  <c r="DD357" i="2"/>
  <c r="CM357" i="2"/>
  <c r="BV357" i="2"/>
  <c r="BE357" i="2"/>
  <c r="AN357" i="2"/>
  <c r="FD381" i="2" l="1"/>
  <c r="FD365" i="2"/>
  <c r="FD382" i="2"/>
  <c r="FD380" i="2"/>
  <c r="FD379" i="2"/>
  <c r="FD378" i="2"/>
  <c r="FD377" i="2"/>
  <c r="FD376" i="2"/>
  <c r="FD375" i="2"/>
  <c r="FD374" i="2"/>
  <c r="FD373" i="2"/>
  <c r="FD372" i="2"/>
  <c r="FD371" i="2"/>
  <c r="FD370" i="2"/>
  <c r="FD369" i="2"/>
  <c r="FD368" i="2"/>
  <c r="FD367" i="2"/>
  <c r="FD362" i="2"/>
  <c r="FD361" i="2"/>
  <c r="FD360" i="2"/>
  <c r="FD359" i="2"/>
  <c r="FD358" i="2"/>
  <c r="FD357" i="2"/>
  <c r="BE695" i="2"/>
  <c r="BE696" i="2"/>
  <c r="BE697" i="2"/>
  <c r="BE698" i="2"/>
  <c r="BE699" i="2"/>
  <c r="BE700" i="2"/>
  <c r="BE701" i="2"/>
  <c r="AN695" i="2"/>
  <c r="AN696" i="2"/>
  <c r="AN697" i="2"/>
  <c r="AN698" i="2"/>
  <c r="AN699" i="2"/>
  <c r="AN700" i="2"/>
  <c r="AN701" i="2"/>
  <c r="AN694" i="2"/>
  <c r="FD697" i="2" l="1"/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797" i="2"/>
  <c r="CM798" i="2"/>
  <c r="CM799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FC797" i="2"/>
  <c r="FC798" i="2"/>
  <c r="FC799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797" i="2"/>
  <c r="EL798" i="2"/>
  <c r="EL799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797" i="2"/>
  <c r="DU798" i="2"/>
  <c r="DU799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797" i="2"/>
  <c r="DD798" i="2"/>
  <c r="DD799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797" i="2"/>
  <c r="BV798" i="2"/>
  <c r="BV799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797" i="2"/>
  <c r="BE798" i="2"/>
  <c r="BE799" i="2"/>
  <c r="BE10" i="2"/>
  <c r="AN10" i="2"/>
  <c r="AN543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0" i="2"/>
  <c r="AN541" i="2"/>
  <c r="AN542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AN797" i="2"/>
  <c r="AN798" i="2"/>
  <c r="AN799" i="2"/>
  <c r="EN800" i="2"/>
  <c r="EM800" i="2"/>
  <c r="DW800" i="2"/>
  <c r="DV800" i="2"/>
  <c r="DF800" i="2"/>
  <c r="DE800" i="2"/>
  <c r="CO800" i="2"/>
  <c r="CN800" i="2"/>
  <c r="BX800" i="2"/>
  <c r="BW800" i="2"/>
  <c r="BG800" i="2"/>
  <c r="BF800" i="2"/>
  <c r="FD695" i="2" l="1"/>
  <c r="CP800" i="2"/>
  <c r="CQ800" i="2" s="1"/>
  <c r="DG800" i="2"/>
  <c r="DH800" i="2" s="1"/>
  <c r="BH800" i="2"/>
  <c r="BI800" i="2" s="1"/>
  <c r="DX800" i="2"/>
  <c r="DY800" i="2" s="1"/>
  <c r="BY800" i="2"/>
  <c r="BZ800" i="2" s="1"/>
  <c r="EO800" i="2"/>
  <c r="EP800" i="2" s="1"/>
  <c r="AP800" i="2"/>
  <c r="AO800" i="2"/>
  <c r="AQ800" i="2" l="1"/>
  <c r="AR800" i="2" s="1"/>
  <c r="Y800" i="2"/>
  <c r="X800" i="2"/>
  <c r="FD10" i="2"/>
  <c r="FD11" i="2"/>
  <c r="FD754" i="2"/>
  <c r="FD307" i="2"/>
  <c r="FD676" i="2"/>
  <c r="FD605" i="2"/>
  <c r="FD249" i="2"/>
  <c r="FD339" i="2"/>
  <c r="FD420" i="2"/>
  <c r="FD344" i="2"/>
  <c r="FD505" i="2"/>
  <c r="FD35" i="2"/>
  <c r="FD713" i="2"/>
  <c r="FD247" i="2"/>
  <c r="FD669" i="2"/>
  <c r="FD667" i="2"/>
  <c r="FD788" i="2"/>
  <c r="FD216" i="2"/>
  <c r="FD524" i="2"/>
  <c r="FD474" i="2"/>
  <c r="FD446" i="2"/>
  <c r="FD306" i="2"/>
  <c r="FD340" i="2"/>
  <c r="FD321" i="2"/>
  <c r="FD297" i="2"/>
  <c r="FD468" i="2"/>
  <c r="FD607" i="2"/>
  <c r="FD720" i="2"/>
  <c r="FD412" i="2"/>
  <c r="FD496" i="2"/>
  <c r="FD560" i="2"/>
  <c r="FD419" i="2"/>
  <c r="FD438" i="2"/>
  <c r="FD330" i="2"/>
  <c r="FD220" i="2"/>
  <c r="FD281" i="2"/>
  <c r="FD322" i="2"/>
  <c r="FD476" i="2"/>
  <c r="FD411" i="2"/>
  <c r="FD100" i="2"/>
  <c r="FD456" i="2"/>
  <c r="FD799" i="2"/>
  <c r="FD226" i="2"/>
  <c r="FD388" i="2"/>
  <c r="FD460" i="2"/>
  <c r="FD253" i="2"/>
  <c r="FD208" i="2"/>
  <c r="FD660" i="2"/>
  <c r="FD722" i="2"/>
  <c r="FD37" i="2"/>
  <c r="FD356" i="2"/>
  <c r="FD794" i="2"/>
  <c r="FD150" i="2"/>
  <c r="FD546" i="2"/>
  <c r="FD90" i="2"/>
  <c r="FD238" i="2"/>
  <c r="FD747" i="2"/>
  <c r="FD655" i="2"/>
  <c r="FD469" i="2"/>
  <c r="FD513" i="2"/>
  <c r="FD232" i="2"/>
  <c r="FD677" i="2"/>
  <c r="FD645" i="2"/>
  <c r="FD608" i="2"/>
  <c r="FD352" i="2"/>
  <c r="FD397" i="2"/>
  <c r="FD316" i="2"/>
  <c r="FD670" i="2"/>
  <c r="FD761" i="2"/>
  <c r="FD110" i="2"/>
  <c r="FD293" i="2"/>
  <c r="FD273" i="2"/>
  <c r="FD254" i="2"/>
  <c r="FD532" i="2"/>
  <c r="FD408" i="2"/>
  <c r="FD279" i="2"/>
  <c r="FD80" i="2"/>
  <c r="FD130" i="2"/>
  <c r="FD403" i="2"/>
  <c r="FD112" i="2"/>
  <c r="FD414" i="2"/>
  <c r="FD384" i="2"/>
  <c r="FD508" i="2"/>
  <c r="FD142" i="2"/>
  <c r="FD435" i="2"/>
  <c r="FD125" i="2"/>
  <c r="FD341" i="2"/>
  <c r="FD246" i="2"/>
  <c r="FD166" i="2"/>
  <c r="FD602" i="2"/>
  <c r="FD558" i="2"/>
  <c r="FD618" i="2"/>
  <c r="FD189" i="2"/>
  <c r="FD31" i="2"/>
  <c r="FD244" i="2"/>
  <c r="FD752" i="2"/>
  <c r="FD664" i="2"/>
  <c r="FD545" i="2"/>
  <c r="FD101" i="2"/>
  <c r="FD174" i="2"/>
  <c r="FD201" i="2"/>
  <c r="FD767" i="2"/>
  <c r="FD97" i="2"/>
  <c r="FD652" i="2"/>
  <c r="FD719" i="2"/>
  <c r="FD312" i="2"/>
  <c r="FD550" i="2"/>
  <c r="FD466" i="2"/>
  <c r="FD704" i="2"/>
  <c r="FD78" i="2"/>
  <c r="FD528" i="2"/>
  <c r="FD149" i="2"/>
  <c r="FD194" i="2"/>
  <c r="FD711" i="2"/>
  <c r="FD716" i="2"/>
  <c r="FD651" i="2"/>
  <c r="FD259" i="2"/>
  <c r="FD613" i="2"/>
  <c r="FD17" i="2"/>
  <c r="FD291" i="2"/>
  <c r="FD231" i="2"/>
  <c r="FD525" i="2"/>
  <c r="FD511" i="2"/>
  <c r="FD777" i="2"/>
  <c r="FD151" i="2"/>
  <c r="FD240" i="2"/>
  <c r="FD621" i="2"/>
  <c r="FD153" i="2"/>
  <c r="FD326" i="2"/>
  <c r="FD245" i="2"/>
  <c r="FD390" i="2"/>
  <c r="FD693" i="2"/>
  <c r="FD554" i="2"/>
  <c r="FD39" i="2"/>
  <c r="FD604" i="2"/>
  <c r="FD689" i="2"/>
  <c r="FD433" i="2"/>
  <c r="FD547" i="2"/>
  <c r="FD625" i="2"/>
  <c r="FD441" i="2"/>
  <c r="FD512" i="2"/>
  <c r="FD350" i="2"/>
  <c r="FD498" i="2"/>
  <c r="FD472" i="2"/>
  <c r="FD750" i="2"/>
  <c r="FD452" i="2"/>
  <c r="FD653" i="2"/>
  <c r="FD644" i="2"/>
  <c r="FD758" i="2"/>
  <c r="FD417" i="2"/>
  <c r="FD52" i="2"/>
  <c r="FD432" i="2"/>
  <c r="FD223" i="2"/>
  <c r="FD159" i="2"/>
  <c r="FD426" i="2"/>
  <c r="FD637" i="2"/>
  <c r="FD197" i="2"/>
  <c r="FD351" i="2"/>
  <c r="FD622" i="2"/>
  <c r="FD138" i="2"/>
  <c r="FD124" i="2"/>
  <c r="FD21" i="2"/>
  <c r="FD42" i="2"/>
  <c r="FD23" i="2"/>
  <c r="FD213" i="2"/>
  <c r="FD29" i="2"/>
  <c r="FD162" i="2"/>
  <c r="FD531" i="2"/>
  <c r="FD170" i="2"/>
  <c r="FD135" i="2"/>
  <c r="FD488" i="2"/>
  <c r="FD536" i="2"/>
  <c r="FD781" i="2"/>
  <c r="FD671" i="2"/>
  <c r="FD506" i="2"/>
  <c r="FD55" i="2"/>
  <c r="FD298" i="2"/>
  <c r="FD429" i="2"/>
  <c r="FD627" i="2"/>
  <c r="FD184" i="2"/>
  <c r="FD327" i="2"/>
  <c r="FD257" i="2"/>
  <c r="FD759" i="2"/>
  <c r="FD54" i="2"/>
  <c r="FD191" i="2"/>
  <c r="FD65" i="2"/>
  <c r="FD424" i="2"/>
  <c r="FD272" i="2"/>
  <c r="FD654" i="2"/>
  <c r="FD732" i="2"/>
  <c r="FD243" i="2"/>
  <c r="FD522" i="2"/>
  <c r="FD329" i="2"/>
  <c r="FD325" i="2"/>
  <c r="FD731" i="2"/>
  <c r="FD598" i="2"/>
  <c r="FD565" i="2"/>
  <c r="FD335" i="2"/>
  <c r="FD288" i="2"/>
  <c r="FD634" i="2"/>
  <c r="FD294" i="2"/>
  <c r="FD572" i="2"/>
  <c r="FD569" i="2"/>
  <c r="FD179" i="2"/>
  <c r="FD464" i="2"/>
  <c r="FD620" i="2"/>
  <c r="FD313" i="2"/>
  <c r="FD471" i="2"/>
  <c r="FD762" i="2"/>
  <c r="FD338" i="2"/>
  <c r="FD577" i="2"/>
  <c r="FD529" i="2"/>
  <c r="FD72" i="2"/>
  <c r="FD176" i="2"/>
  <c r="FD180" i="2"/>
  <c r="FD56" i="2"/>
  <c r="FD583" i="2"/>
  <c r="FD16" i="2"/>
  <c r="FD728" i="2"/>
  <c r="FD678" i="2"/>
  <c r="FD690" i="2"/>
  <c r="FD489" i="2"/>
  <c r="FD404" i="2"/>
  <c r="FD333" i="2"/>
  <c r="FD448" i="2"/>
  <c r="FD164" i="2"/>
  <c r="FD116" i="2"/>
  <c r="FD289" i="2"/>
  <c r="FD19" i="2"/>
  <c r="FD318" i="2"/>
  <c r="FD705" i="2"/>
  <c r="FD666" i="2"/>
  <c r="FD83" i="2"/>
  <c r="FD772" i="2"/>
  <c r="FD612" i="2"/>
  <c r="FD576" i="2"/>
  <c r="FD573" i="2"/>
  <c r="FD12" i="2"/>
  <c r="FD475" i="2"/>
  <c r="FD133" i="2"/>
  <c r="FD310" i="2"/>
  <c r="FD104" i="2"/>
  <c r="FD132" i="2"/>
  <c r="FD552" i="2"/>
  <c r="FD544" i="2"/>
  <c r="FD626" i="2"/>
  <c r="FD284" i="2"/>
  <c r="FD428" i="2"/>
  <c r="FD579" i="2"/>
  <c r="FD553" i="2"/>
  <c r="FD61" i="2"/>
  <c r="FD601" i="2"/>
  <c r="FD743" i="2"/>
  <c r="FD204" i="2"/>
  <c r="FD71" i="2"/>
  <c r="FD311" i="2"/>
  <c r="FD119" i="2"/>
  <c r="FD343" i="2"/>
  <c r="FD324" i="2"/>
  <c r="FD211" i="2"/>
  <c r="FD549" i="2"/>
  <c r="FD99" i="2"/>
  <c r="FD548" i="2"/>
  <c r="FD703" i="2"/>
  <c r="FD698" i="2"/>
  <c r="FD221" i="2"/>
  <c r="FD152" i="2"/>
  <c r="FD26" i="2"/>
  <c r="FD336" i="2"/>
  <c r="FD559" i="2"/>
  <c r="FD319" i="2"/>
  <c r="FD25" i="2"/>
  <c r="FD748" i="2"/>
  <c r="FD303" i="2"/>
  <c r="FD648" i="2"/>
  <c r="FD123" i="2"/>
  <c r="FD81" i="2"/>
  <c r="FD556" i="2"/>
  <c r="FD582" i="2"/>
  <c r="FD473" i="2"/>
  <c r="FD126" i="2"/>
  <c r="FD84" i="2"/>
  <c r="FD387" i="2"/>
  <c r="FD517" i="2"/>
  <c r="FD742" i="2"/>
  <c r="FD96" i="2"/>
  <c r="FD168" i="2"/>
  <c r="FD18" i="2"/>
  <c r="FD120" i="2"/>
  <c r="FD755" i="2"/>
  <c r="FD106" i="2"/>
  <c r="FD69" i="2"/>
  <c r="FD186" i="2"/>
  <c r="FD144" i="2"/>
  <c r="FD219" i="2"/>
  <c r="FD478" i="2"/>
  <c r="FD53" i="2"/>
  <c r="FD631" i="2"/>
  <c r="FD739" i="2"/>
  <c r="FD347" i="2"/>
  <c r="FD521" i="2"/>
  <c r="FD702" i="2"/>
  <c r="FD760" i="2"/>
  <c r="FD699" i="2"/>
  <c r="FD48" i="2"/>
  <c r="FD423" i="2"/>
  <c r="FD647" i="2"/>
  <c r="FD260" i="2"/>
  <c r="FD507" i="2"/>
  <c r="FD642" i="2"/>
  <c r="FD134" i="2"/>
  <c r="FD714" i="2"/>
  <c r="FD337" i="2"/>
  <c r="FD105" i="2"/>
  <c r="FD263" i="2"/>
  <c r="FD169" i="2"/>
  <c r="FD557" i="2"/>
  <c r="FD431" i="2"/>
  <c r="FD465" i="2"/>
  <c r="FD467" i="2"/>
  <c r="FD292" i="2"/>
  <c r="FD256" i="2"/>
  <c r="FD199" i="2"/>
  <c r="FD617" i="2"/>
  <c r="FD406" i="2"/>
  <c r="FD277" i="2"/>
  <c r="FD95" i="2"/>
  <c r="FD410" i="2"/>
  <c r="FD510" i="2"/>
  <c r="FD46" i="2"/>
  <c r="FD623" i="2"/>
  <c r="FD487" i="2"/>
  <c r="FD477" i="2"/>
  <c r="FD523" i="2"/>
  <c r="FD308" i="2"/>
  <c r="FD58" i="2"/>
  <c r="FD595" i="2"/>
  <c r="FD342" i="2"/>
  <c r="FD479" i="2"/>
  <c r="FD346" i="2"/>
  <c r="FD282" i="2"/>
  <c r="FD86" i="2"/>
  <c r="FD118" i="2"/>
  <c r="FD92" i="2"/>
  <c r="FD114" i="2"/>
  <c r="FD41" i="2"/>
  <c r="FD580" i="2"/>
  <c r="FD309" i="2"/>
  <c r="FD401" i="2"/>
  <c r="FD413" i="2"/>
  <c r="FD167" i="2"/>
  <c r="FD300" i="2"/>
  <c r="FD394" i="2"/>
  <c r="FD493" i="2"/>
  <c r="FD345" i="2"/>
  <c r="FD214" i="2"/>
  <c r="FD188" i="2"/>
  <c r="FD594" i="2"/>
  <c r="FD270" i="2"/>
  <c r="FD75" i="2"/>
  <c r="FD237" i="2"/>
  <c r="FD386" i="2"/>
  <c r="FD561" i="2"/>
  <c r="FD687" i="2"/>
  <c r="FD736" i="2"/>
  <c r="FD183" i="2"/>
  <c r="FD22" i="2"/>
  <c r="FD60" i="2"/>
  <c r="FD94" i="2"/>
  <c r="FD155" i="2"/>
  <c r="FD102" i="2"/>
  <c r="FD593" i="2"/>
  <c r="FD616" i="2"/>
  <c r="FD447" i="2"/>
  <c r="FD195" i="2"/>
  <c r="FD795" i="2"/>
  <c r="FD280" i="2"/>
  <c r="FD328" i="2"/>
  <c r="FD62" i="2"/>
  <c r="FD79" i="2"/>
  <c r="FD515" i="2"/>
  <c r="FD709" i="2"/>
  <c r="FD741" i="2"/>
  <c r="FD656" i="2"/>
  <c r="FD157" i="2"/>
  <c r="FD320" i="2"/>
  <c r="FD147" i="2"/>
  <c r="FD451" i="2"/>
  <c r="FD537" i="2"/>
  <c r="FD66" i="2"/>
  <c r="FD629" i="2"/>
  <c r="FD439" i="2"/>
  <c r="FD181" i="2"/>
  <c r="FD207" i="2"/>
  <c r="FD136" i="2"/>
  <c r="FD796" i="2"/>
  <c r="FD255" i="2"/>
  <c r="FD77" i="2"/>
  <c r="FD70" i="2"/>
  <c r="FD85" i="2"/>
  <c r="FD504" i="2"/>
  <c r="FD416" i="2"/>
  <c r="FD239" i="2"/>
  <c r="FD154" i="2"/>
  <c r="FD418" i="2"/>
  <c r="FD146" i="2"/>
  <c r="FD568" i="2"/>
  <c r="FD786" i="2"/>
  <c r="FD200" i="2"/>
  <c r="FD503" i="2"/>
  <c r="FD224" i="2"/>
  <c r="FD290" i="2"/>
  <c r="FD225" i="2"/>
  <c r="FD649" i="2"/>
  <c r="FD348" i="2"/>
  <c r="FD128" i="2"/>
  <c r="FD499" i="2"/>
  <c r="FD265" i="2"/>
  <c r="FD304" i="2"/>
  <c r="FD248" i="2"/>
  <c r="FD764" i="2"/>
  <c r="FD121" i="2"/>
  <c r="FD500" i="2"/>
  <c r="FD139" i="2"/>
  <c r="FD63" i="2"/>
  <c r="FD74" i="2"/>
  <c r="FD242" i="2"/>
  <c r="FD40" i="2"/>
  <c r="FD383" i="2"/>
  <c r="FD131" i="2"/>
  <c r="FD47" i="2"/>
  <c r="FD73" i="2"/>
  <c r="FD520" i="2"/>
  <c r="FD585" i="2"/>
  <c r="FD492" i="2"/>
  <c r="FD611" i="2"/>
  <c r="FD778" i="2"/>
  <c r="FD15" i="2"/>
  <c r="FD792" i="2"/>
  <c r="FD490" i="2"/>
  <c r="FD158" i="2"/>
  <c r="FD457" i="2"/>
  <c r="FD449" i="2"/>
  <c r="FD624" i="2"/>
  <c r="FD564" i="2"/>
  <c r="FD692" i="2"/>
  <c r="FD539" i="2"/>
  <c r="FD93" i="2"/>
  <c r="FD571" i="2"/>
  <c r="FD349" i="2"/>
  <c r="FD543" i="2"/>
  <c r="FD302" i="2"/>
  <c r="FD143" i="2"/>
  <c r="FD444" i="2"/>
  <c r="FD192" i="2"/>
  <c r="FD14" i="2"/>
  <c r="FD733" i="2"/>
  <c r="FD445" i="2"/>
  <c r="FD443" i="2"/>
  <c r="FD589" i="2"/>
  <c r="FD514" i="2"/>
  <c r="FD628" i="2"/>
  <c r="FD542" i="2"/>
  <c r="FD206" i="2"/>
  <c r="FD51" i="2"/>
  <c r="FD305" i="2"/>
  <c r="FD185" i="2"/>
  <c r="FD250" i="2"/>
  <c r="FD422" i="2"/>
  <c r="FD686" i="2"/>
  <c r="FD740" i="2"/>
  <c r="FD610" i="2"/>
  <c r="FD393" i="2"/>
  <c r="FD274" i="2"/>
  <c r="FD724" i="2"/>
  <c r="FD588" i="2"/>
  <c r="FD730" i="2"/>
  <c r="FD148" i="2"/>
  <c r="FD141" i="2"/>
  <c r="FD286" i="2"/>
  <c r="FD285" i="2"/>
  <c r="FD27" i="2"/>
  <c r="FD43" i="2"/>
  <c r="FD721" i="2"/>
  <c r="FD227" i="2"/>
  <c r="FD427" i="2"/>
  <c r="FD691" i="2"/>
  <c r="FD301" i="2"/>
  <c r="FD38" i="2"/>
  <c r="FD215" i="2"/>
  <c r="FD442" i="2"/>
  <c r="FD233" i="2"/>
  <c r="FD122" i="2"/>
  <c r="FD334" i="2"/>
  <c r="FD88" i="2"/>
  <c r="FD32" i="2"/>
  <c r="FD688" i="2"/>
  <c r="FD675" i="2"/>
  <c r="FD563" i="2"/>
  <c r="FD718" i="2"/>
  <c r="FD640" i="2"/>
  <c r="FD45" i="2"/>
  <c r="FD516" i="2"/>
  <c r="FD266" i="2"/>
  <c r="FD113" i="2"/>
  <c r="FD481" i="2"/>
  <c r="FD228" i="2"/>
  <c r="FD30" i="2"/>
  <c r="FD115" i="2"/>
  <c r="FD789" i="2"/>
  <c r="FD614" i="2"/>
  <c r="FD641" i="2"/>
  <c r="FD734" i="2"/>
  <c r="FD332" i="2"/>
  <c r="FD109" i="2"/>
  <c r="FD436" i="2"/>
  <c r="FD682" i="2"/>
  <c r="FD615" i="2"/>
  <c r="FD353" i="2"/>
  <c r="FD269" i="2"/>
  <c r="FD98" i="2"/>
  <c r="FD509" i="2"/>
  <c r="FD681" i="2"/>
  <c r="FD619" i="2"/>
  <c r="FD44" i="2"/>
  <c r="FD635" i="2"/>
  <c r="FD657" i="2"/>
  <c r="FD182" i="2"/>
  <c r="FD437" i="2"/>
  <c r="FD421" i="2"/>
  <c r="FD694" i="2"/>
  <c r="FD751" i="2"/>
  <c r="FD20" i="2"/>
  <c r="FD434" i="2"/>
  <c r="FD461" i="2"/>
  <c r="FD566" i="2"/>
  <c r="FD749" i="2"/>
  <c r="FD483" i="2"/>
  <c r="FD205" i="2"/>
  <c r="FD715" i="2"/>
  <c r="FD538" i="2"/>
  <c r="FD597" i="2"/>
  <c r="FD314" i="2"/>
  <c r="FD165" i="2"/>
  <c r="FD230" i="2"/>
  <c r="FD49" i="2"/>
  <c r="FD779" i="2"/>
  <c r="FD592" i="2"/>
  <c r="FD129" i="2"/>
  <c r="FD495" i="2"/>
  <c r="FD400" i="2"/>
  <c r="FD725" i="2"/>
  <c r="FD770" i="2"/>
  <c r="FD596" i="2"/>
  <c r="FD706" i="2"/>
  <c r="FD59" i="2"/>
  <c r="FD218" i="2"/>
  <c r="FD650" i="2"/>
  <c r="FD430" i="2"/>
  <c r="FD518" i="2"/>
  <c r="FD385" i="2"/>
  <c r="FD663" i="2"/>
  <c r="FD137" i="2"/>
  <c r="FD415" i="2"/>
  <c r="FD632" i="2"/>
  <c r="FD391" i="2"/>
  <c r="FD797" i="2"/>
  <c r="FD241" i="2"/>
  <c r="FD407" i="2"/>
  <c r="FD163" i="2"/>
  <c r="FD586" i="2"/>
  <c r="FD555" i="2"/>
  <c r="FD13" i="2"/>
  <c r="FD33" i="2"/>
  <c r="FD190" i="2"/>
  <c r="FD783" i="2"/>
  <c r="FD178" i="2"/>
  <c r="FD638" i="2"/>
  <c r="FD685" i="2"/>
  <c r="FD202" i="2"/>
  <c r="FD562" i="2"/>
  <c r="FD392" i="2"/>
  <c r="FD107" i="2"/>
  <c r="FD763" i="2"/>
  <c r="FD570" i="2"/>
  <c r="FD470" i="2"/>
  <c r="FD187" i="2"/>
  <c r="FD683" i="2"/>
  <c r="FD258" i="2"/>
  <c r="FD57" i="2"/>
  <c r="FD278" i="2"/>
  <c r="FD790" i="2"/>
  <c r="FD746" i="2"/>
  <c r="FD696" i="2"/>
  <c r="FD782" i="2"/>
  <c r="FD606" i="2"/>
  <c r="FD295" i="2"/>
  <c r="FD527" i="2"/>
  <c r="FD34" i="2"/>
  <c r="FD399" i="2"/>
  <c r="FD757" i="2"/>
  <c r="FD276" i="2"/>
  <c r="FD482" i="2"/>
  <c r="FD196" i="2"/>
  <c r="FD455" i="2"/>
  <c r="FD76" i="2"/>
  <c r="FD212" i="2"/>
  <c r="FD723" i="2"/>
  <c r="FD409" i="2"/>
  <c r="FD530" i="2"/>
  <c r="FD787" i="2"/>
  <c r="FD103" i="2"/>
  <c r="FD111" i="2"/>
  <c r="FD331" i="2"/>
  <c r="FD402" i="2"/>
  <c r="FD744" i="2"/>
  <c r="FD643" i="2"/>
  <c r="FD766" i="2"/>
  <c r="FD173" i="2"/>
  <c r="FD526" i="2"/>
  <c r="FD587" i="2"/>
  <c r="FD584" i="2"/>
  <c r="FD776" i="2"/>
  <c r="FD707" i="2"/>
  <c r="FD497" i="2"/>
  <c r="FD768" i="2"/>
  <c r="FD251" i="2"/>
  <c r="FD222" i="2"/>
  <c r="FD262" i="2"/>
  <c r="FD712" i="2"/>
  <c r="FD405" i="2"/>
  <c r="FD791" i="2"/>
  <c r="FD271" i="2"/>
  <c r="FD609" i="2"/>
  <c r="FD684" i="2"/>
  <c r="FD785" i="2"/>
  <c r="FD209" i="2"/>
  <c r="FD459" i="2"/>
  <c r="FD323" i="2"/>
  <c r="FD519" i="2"/>
  <c r="FD659" i="2"/>
  <c r="FD773" i="2"/>
  <c r="FD738" i="2"/>
  <c r="FD234" i="2"/>
  <c r="FD661" i="2"/>
  <c r="FD264" i="2"/>
  <c r="FD737" i="2"/>
  <c r="FD756" i="2"/>
  <c r="FD454" i="2"/>
  <c r="FD590" i="2"/>
  <c r="FD630" i="2"/>
  <c r="FD486" i="2"/>
  <c r="FD398" i="2"/>
  <c r="FD491" i="2"/>
  <c r="FD82" i="2"/>
  <c r="FD780" i="2"/>
  <c r="FD64" i="2"/>
  <c r="FD108" i="2"/>
  <c r="FD551" i="2"/>
  <c r="FD287" i="2"/>
  <c r="FD217" i="2"/>
  <c r="FD24" i="2"/>
  <c r="FD229" i="2"/>
  <c r="FD140" i="2"/>
  <c r="FD453" i="2"/>
  <c r="FD679" i="2"/>
  <c r="FD145" i="2"/>
  <c r="FD639" i="2"/>
  <c r="FD662" i="2"/>
  <c r="FD235" i="2"/>
  <c r="FD299" i="2"/>
  <c r="FD355" i="2"/>
  <c r="FD575" i="2"/>
  <c r="FD193" i="2"/>
  <c r="FD745" i="2"/>
  <c r="FD494" i="2"/>
  <c r="FD581" i="2"/>
  <c r="FD462" i="2"/>
  <c r="FD578" i="2"/>
  <c r="FD701" i="2"/>
  <c r="FD567" i="2"/>
  <c r="FD296" i="2"/>
  <c r="FD535" i="2"/>
  <c r="FD633" i="2"/>
  <c r="FD673" i="2"/>
  <c r="FD710" i="2"/>
  <c r="FD502" i="2"/>
  <c r="FD668" i="2"/>
  <c r="FD28" i="2"/>
  <c r="FD354" i="2"/>
  <c r="FD541" i="2"/>
  <c r="FD727" i="2"/>
  <c r="FD636" i="2"/>
  <c r="FD198" i="2"/>
  <c r="FD440" i="2"/>
  <c r="FD389" i="2"/>
  <c r="FD156" i="2"/>
  <c r="FD674" i="2"/>
  <c r="FD171" i="2"/>
  <c r="FD574" i="2"/>
  <c r="FD425" i="2"/>
  <c r="FD771" i="2"/>
  <c r="FD735" i="2"/>
  <c r="FD252" i="2"/>
  <c r="FD769" i="2"/>
  <c r="FD534" i="2"/>
  <c r="FD480" i="2"/>
  <c r="FD798" i="2"/>
  <c r="FD603" i="2"/>
  <c r="FD708" i="2"/>
  <c r="FD268" i="2"/>
  <c r="FD458" i="2"/>
  <c r="FD726" i="2"/>
  <c r="FD463" i="2"/>
  <c r="FD68" i="2"/>
  <c r="FD127" i="2"/>
  <c r="FD161" i="2"/>
  <c r="FD591" i="2"/>
  <c r="FD236" i="2"/>
  <c r="FD646" i="2"/>
  <c r="FD91" i="2"/>
  <c r="FD315" i="2"/>
  <c r="FD317" i="2"/>
  <c r="FD87" i="2"/>
  <c r="FD160" i="2"/>
  <c r="FD680" i="2"/>
  <c r="FD177" i="2"/>
  <c r="FD175" i="2"/>
  <c r="FD261" i="2"/>
  <c r="FD283" i="2"/>
  <c r="FD89" i="2"/>
  <c r="FD210" i="2"/>
  <c r="FD36" i="2"/>
  <c r="FD775" i="2"/>
  <c r="FD599" i="2"/>
  <c r="FD450" i="2"/>
  <c r="FD784" i="2"/>
  <c r="FD665" i="2"/>
  <c r="FD672" i="2"/>
  <c r="FD540" i="2"/>
  <c r="FD774" i="2"/>
  <c r="FD396" i="2"/>
  <c r="FD172" i="2"/>
  <c r="FD50" i="2"/>
  <c r="FD203" i="2"/>
  <c r="FD395" i="2"/>
  <c r="FD533" i="2"/>
  <c r="FD267" i="2"/>
  <c r="FD753" i="2"/>
  <c r="FD275" i="2"/>
  <c r="FD501" i="2"/>
  <c r="FD117" i="2"/>
  <c r="FD600" i="2"/>
  <c r="FD765" i="2"/>
  <c r="FD67" i="2"/>
  <c r="FD485" i="2"/>
  <c r="FD717" i="2"/>
  <c r="FD484" i="2"/>
  <c r="FD700" i="2"/>
  <c r="FD729" i="2"/>
  <c r="FD793" i="2"/>
  <c r="FD658" i="2"/>
  <c r="Z800" i="2" l="1"/>
  <c r="AA800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<sst xmlns="http://schemas.openxmlformats.org/spreadsheetml/2006/main" count="9335" uniqueCount="2160">
  <si>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</si>
  <si>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</si>
  <si>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</si>
  <si>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</si>
  <si>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</si>
  <si>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</si>
  <si>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</si>
  <si>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</si>
  <si>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</si>
  <si>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</si>
  <si>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</si>
  <si>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</si>
  <si>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</si>
  <si>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</si>
  <si>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</si>
  <si>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</si>
  <si>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</si>
  <si>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</si>
  <si>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</si>
  <si>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</si>
  <si>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</si>
  <si>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</si>
  <si>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</si>
  <si>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</si>
  <si>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</si>
  <si>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</si>
  <si>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</si>
  <si>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</si>
  <si>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</si>
  <si>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</si>
  <si>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</si>
  <si>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</si>
  <si>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</si>
  <si>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</si>
  <si>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</si>
  <si>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</si>
  <si>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</si>
  <si>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</si>
  <si>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</si>
  <si>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</si>
  <si>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</si>
  <si>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</si>
  <si>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</si>
  <si>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</si>
  <si>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</si>
  <si>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</si>
  <si>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</si>
  <si>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</si>
  <si>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</si>
  <si>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</si>
  <si>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</si>
  <si>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</si>
  <si>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</si>
  <si>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</si>
  <si>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</si>
  <si>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</si>
  <si>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</si>
  <si>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</si>
  <si>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</si>
  <si>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</si>
  <si>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</si>
  <si>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</si>
  <si>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</si>
  <si>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</si>
  <si>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</si>
  <si>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</si>
  <si>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</si>
  <si>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</si>
  <si>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</si>
  <si>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</si>
  <si>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</si>
  <si>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</si>
  <si>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</si>
  <si>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</si>
  <si>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</si>
  <si>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</si>
  <si>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</si>
  <si>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</si>
  <si>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</si>
  <si>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</si>
  <si>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</si>
  <si>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</si>
  <si>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</si>
  <si>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</si>
  <si>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</si>
  <si>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</si>
  <si>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</si>
  <si>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</si>
  <si>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</si>
  <si>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</si>
  <si>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</si>
  <si>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</si>
  <si>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</si>
  <si>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</si>
  <si>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</si>
  <si>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</si>
  <si>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</si>
  <si>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</si>
  <si>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</si>
  <si>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</si>
  <si>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</si>
  <si>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</si>
  <si>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</si>
  <si>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</si>
  <si>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</si>
  <si>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</si>
  <si>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</si>
  <si>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</si>
  <si>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</si>
  <si>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</si>
  <si>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</si>
  <si>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</si>
  <si>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</si>
  <si>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</si>
  <si>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</si>
  <si>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</si>
  <si>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</si>
  <si>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</si>
  <si>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</si>
  <si>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</si>
  <si>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</si>
  <si>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</si>
  <si>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</si>
  <si>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</si>
  <si>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</si>
  <si>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</si>
  <si>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</si>
  <si>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</si>
  <si>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</si>
  <si>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</si>
  <si>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</si>
  <si>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</si>
  <si>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</si>
  <si>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</si>
  <si>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</si>
  <si>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</si>
  <si>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</si>
  <si>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</si>
  <si>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</si>
  <si>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</si>
  <si>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</si>
  <si>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</si>
  <si>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</si>
  <si>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</si>
  <si>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</si>
  <si>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</si>
  <si>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</si>
  <si>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</si>
  <si>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</si>
  <si>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</si>
  <si>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</si>
  <si>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</si>
  <si>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</si>
  <si>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</si>
  <si>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</si>
  <si>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</si>
  <si>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</si>
  <si>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</si>
  <si>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</si>
  <si>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</si>
  <si>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</si>
  <si>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</si>
  <si>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</si>
  <si>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</si>
  <si>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</si>
  <si>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</si>
  <si>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</si>
  <si>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</si>
  <si>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</si>
  <si>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</si>
  <si>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</si>
  <si>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</si>
  <si>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</si>
  <si>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</si>
  <si>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</si>
  <si>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</si>
  <si>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</si>
  <si>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</si>
  <si>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</si>
  <si>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</si>
  <si>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</si>
  <si>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</si>
  <si>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</si>
  <si>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</si>
  <si>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</si>
  <si>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</si>
  <si>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</si>
  <si>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</si>
  <si>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</si>
  <si>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</si>
  <si>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</si>
  <si>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</si>
  <si>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</si>
  <si>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</si>
  <si>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</si>
  <si>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</si>
  <si>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</si>
  <si>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</si>
  <si>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</si>
  <si>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</si>
  <si>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</si>
  <si>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</si>
  <si>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</si>
  <si>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</si>
  <si>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</si>
  <si>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</si>
  <si>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</si>
  <si>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</si>
  <si>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</si>
  <si>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</si>
  <si>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</si>
  <si>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</si>
  <si>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</si>
  <si>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</si>
  <si>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</si>
  <si>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</si>
  <si>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</si>
  <si>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</si>
  <si>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</si>
  <si>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</si>
  <si>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</si>
  <si>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</si>
  <si>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</si>
  <si>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</si>
  <si>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</si>
  <si>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</si>
  <si>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</si>
  <si>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</si>
  <si>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</si>
  <si>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</si>
  <si>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</si>
  <si>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</si>
  <si>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</si>
  <si>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</si>
  <si>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</si>
  <si>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</si>
  <si>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</si>
  <si>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</si>
  <si>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</si>
  <si>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</si>
  <si>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</si>
  <si>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</si>
  <si>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</si>
  <si>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</si>
  <si>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</si>
  <si>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</si>
  <si>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</si>
  <si>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</si>
  <si>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</si>
  <si>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</si>
  <si>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</si>
  <si>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</si>
  <si>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</si>
  <si>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</si>
  <si>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</si>
  <si>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</si>
  <si>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</si>
  <si>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</si>
  <si>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</si>
  <si>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</si>
  <si>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</si>
  <si>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</si>
  <si>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</si>
  <si>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</si>
  <si>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</si>
  <si>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</si>
  <si>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</si>
  <si>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</si>
  <si>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</si>
  <si>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</si>
  <si>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</si>
  <si>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</si>
  <si>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</si>
  <si>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</si>
  <si>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</si>
  <si>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</si>
  <si>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</si>
  <si>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</si>
  <si>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</si>
  <si>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</si>
  <si>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</si>
  <si>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</si>
  <si>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</si>
  <si>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</si>
  <si>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</si>
  <si>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</si>
  <si>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</si>
  <si>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</si>
  <si>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</si>
  <si>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</si>
  <si>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</si>
  <si>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</si>
  <si>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</si>
  <si>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</si>
  <si>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</si>
  <si>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</si>
  <si>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</si>
  <si>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</si>
  <si>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</si>
  <si>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</si>
  <si>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</si>
  <si>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</si>
  <si>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</si>
  <si>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</si>
  <si>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</si>
  <si>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</si>
  <si>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</si>
  <si>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</si>
  <si>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</si>
  <si>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</si>
  <si>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</si>
  <si>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</si>
  <si>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</si>
  <si>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</si>
  <si>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</si>
  <si>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</si>
  <si>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</si>
  <si>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</si>
  <si>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</si>
  <si>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</si>
  <si>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</si>
  <si>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</si>
  <si>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</si>
  <si>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</si>
  <si>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</si>
  <si>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</si>
  <si>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</si>
  <si>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</si>
  <si>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</si>
  <si>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</si>
  <si>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</si>
  <si>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</si>
  <si>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</si>
  <si>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</si>
  <si>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</si>
  <si>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</si>
  <si>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</si>
  <si>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</si>
  <si>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</si>
  <si>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</si>
  <si>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</si>
  <si>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</si>
  <si>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</si>
  <si>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</si>
  <si>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</si>
  <si>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</si>
  <si>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</si>
  <si>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</si>
  <si>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</si>
  <si>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</si>
  <si>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</si>
  <si>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</si>
  <si>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</si>
  <si>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</si>
  <si>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</si>
  <si>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</si>
  <si>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</si>
  <si>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</si>
  <si>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</si>
  <si>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</si>
  <si>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</si>
  <si>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</si>
  <si>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</si>
  <si>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</si>
  <si>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</si>
  <si>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</si>
  <si>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</si>
  <si>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</si>
  <si>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</si>
  <si>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</si>
  <si>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</si>
  <si>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</si>
  <si>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</si>
  <si>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</si>
  <si>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</si>
  <si>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</si>
  <si>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</si>
  <si>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</si>
  <si>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</si>
  <si>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</si>
  <si>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</si>
  <si>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</si>
  <si>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</si>
  <si>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</si>
  <si>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</si>
  <si>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</si>
  <si>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</si>
  <si>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</si>
  <si>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</si>
  <si>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</si>
  <si>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</si>
  <si>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</si>
  <si>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</si>
  <si>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</si>
  <si>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</si>
  <si>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</si>
  <si>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</si>
  <si>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</si>
  <si>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</si>
  <si>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</si>
  <si>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</si>
  <si>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</si>
  <si>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</si>
  <si>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</si>
  <si>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</si>
  <si>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</si>
  <si>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</si>
  <si>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</si>
  <si>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</si>
  <si>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</si>
  <si>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</si>
  <si>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</si>
  <si>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</si>
  <si>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</si>
  <si>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</si>
  <si>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</si>
  <si>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</si>
  <si>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</si>
  <si>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</si>
  <si>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</si>
  <si>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</si>
  <si>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</si>
  <si>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</si>
  <si>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</si>
  <si>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</si>
  <si>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</si>
  <si>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</si>
  <si>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</si>
  <si>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</si>
  <si>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</si>
  <si>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</si>
  <si>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</si>
  <si>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</si>
  <si>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</si>
  <si>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</si>
  <si>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</si>
  <si>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</si>
  <si>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</si>
  <si>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</si>
  <si>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</si>
  <si>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</si>
  <si>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</si>
  <si>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</si>
  <si>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</si>
  <si>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</si>
  <si>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</si>
  <si>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</si>
  <si>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</si>
  <si>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</si>
  <si>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</si>
  <si>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</si>
  <si>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</si>
  <si>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</si>
  <si>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</si>
  <si>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</si>
  <si>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</si>
  <si>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</si>
  <si>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</si>
  <si>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</si>
  <si>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</si>
  <si>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</si>
  <si>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</si>
  <si>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</si>
  <si>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</si>
  <si>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</si>
  <si>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</si>
  <si>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</si>
  <si>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</si>
  <si>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</si>
  <si>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</si>
  <si>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</si>
  <si>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</si>
  <si>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</si>
  <si>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</si>
  <si>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</si>
  <si>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</si>
  <si>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</si>
  <si>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</si>
  <si>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</si>
  <si>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</si>
  <si>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</si>
  <si>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</si>
  <si>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</si>
  <si>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</si>
  <si>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</si>
  <si>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</si>
  <si>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</si>
  <si>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</si>
  <si>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</si>
  <si>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</si>
  <si>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</si>
  <si>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</si>
  <si>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</si>
  <si>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</si>
  <si>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</si>
  <si>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</si>
  <si>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</si>
  <si>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</si>
  <si>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</si>
  <si>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</si>
  <si>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</si>
  <si>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</si>
  <si>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</si>
  <si>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</si>
  <si>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</si>
  <si>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</si>
  <si>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</si>
  <si>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</si>
  <si>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</si>
  <si>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</si>
  <si>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</si>
  <si>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</si>
  <si>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</si>
  <si>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</si>
  <si>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</si>
  <si>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</si>
  <si>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</si>
  <si>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</si>
  <si>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</si>
  <si>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</si>
  <si>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</si>
  <si>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</si>
  <si>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</si>
  <si>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</si>
  <si>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</si>
  <si>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</si>
  <si>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</si>
  <si>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</si>
  <si>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</si>
  <si>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</si>
  <si>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</si>
  <si>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</si>
  <si>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</si>
  <si>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</si>
  <si>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</si>
  <si>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</si>
  <si>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</si>
  <si>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</si>
  <si>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</si>
  <si>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</si>
  <si>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</si>
  <si>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</si>
  <si>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</si>
  <si>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</si>
  <si>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</si>
  <si>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</si>
  <si>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</si>
  <si>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</si>
  <si>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</si>
  <si>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</si>
  <si>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</si>
  <si>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</si>
  <si>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</si>
  <si>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</si>
  <si>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</si>
  <si>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</si>
  <si>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</si>
  <si>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</si>
  <si>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</si>
  <si>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</si>
  <si>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</si>
  <si>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</si>
  <si>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</si>
  <si>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</si>
  <si>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</si>
  <si>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</si>
  <si>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</si>
  <si>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</si>
  <si>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</si>
  <si>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</si>
  <si>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</si>
  <si>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</si>
  <si>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</si>
  <si>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</si>
  <si>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</si>
  <si>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</si>
  <si>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</si>
  <si>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</si>
  <si>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</si>
  <si>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</si>
  <si>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</si>
  <si>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</si>
  <si>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</si>
  <si>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</si>
  <si>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</si>
  <si>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</si>
  <si>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</si>
  <si>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</si>
  <si>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</si>
  <si>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</si>
  <si>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</si>
  <si>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</si>
  <si>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</si>
  <si>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</si>
  <si>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</si>
  <si>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</si>
  <si>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</si>
  <si>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</si>
  <si>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</si>
  <si>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</si>
  <si>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</si>
  <si>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</si>
  <si>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</si>
  <si>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</si>
  <si>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</si>
  <si>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</si>
  <si>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</si>
  <si>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</si>
  <si>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</si>
  <si>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</si>
  <si>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</si>
  <si>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</si>
  <si>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</si>
  <si>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</si>
  <si>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</si>
  <si>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</si>
  <si>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</si>
  <si>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</si>
  <si>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</si>
  <si>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</si>
  <si>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</si>
  <si>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</si>
  <si>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</si>
  <si>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</si>
  <si>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</si>
  <si>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</si>
  <si>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</si>
  <si>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</si>
  <si>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</si>
  <si>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</si>
  <si>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</si>
  <si>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</si>
  <si>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</si>
  <si>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</si>
  <si>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</si>
  <si>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</si>
  <si>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</si>
  <si>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</si>
  <si>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</si>
  <si>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</si>
  <si>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</si>
  <si>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</si>
  <si>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</si>
  <si>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</si>
  <si>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</si>
  <si>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</si>
  <si>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</si>
  <si>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</si>
  <si>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</si>
  <si>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</si>
  <si>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</si>
  <si>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</si>
  <si>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</si>
  <si>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</si>
  <si>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</si>
  <si>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</si>
  <si>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</si>
  <si>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</si>
  <si>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</si>
  <si>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</si>
  <si>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</si>
  <si>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</si>
  <si>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</si>
  <si>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</si>
  <si>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</si>
  <si>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</si>
  <si>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</si>
  <si>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</si>
  <si>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</si>
  <si>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</si>
  <si>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</si>
  <si>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</si>
  <si>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</si>
  <si>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</si>
  <si>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</si>
  <si>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</si>
  <si>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</si>
  <si>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</si>
  <si>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</si>
  <si>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</si>
  <si>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</si>
  <si>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</si>
  <si>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</si>
  <si>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</si>
  <si>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</si>
  <si>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</si>
  <si>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</si>
  <si>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</si>
  <si>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</si>
  <si>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</si>
  <si>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</si>
  <si>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</si>
  <si>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</si>
  <si>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</si>
  <si>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</si>
  <si>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</si>
  <si>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</si>
  <si>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</si>
  <si>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</si>
  <si>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</si>
  <si>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</si>
  <si>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</si>
  <si>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</si>
  <si>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</si>
  <si>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</si>
  <si>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</si>
  <si>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</si>
  <si>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</si>
  <si>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</si>
  <si>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</si>
  <si>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</si>
  <si>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</si>
  <si>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</si>
  <si>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</si>
  <si>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</si>
  <si>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</si>
  <si>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</si>
  <si>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</si>
  <si>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</si>
  <si>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</si>
  <si>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</si>
  <si>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</si>
  <si>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</si>
  <si>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</si>
  <si>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</si>
  <si>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</si>
  <si>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</si>
  <si>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</si>
  <si>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</si>
  <si>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</si>
  <si>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</si>
  <si>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</si>
  <si>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</si>
  <si>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</si>
  <si>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</si>
  <si>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</si>
  <si>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</si>
  <si>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</si>
  <si>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</si>
  <si>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</si>
  <si>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</si>
  <si>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</si>
  <si>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</si>
  <si>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</si>
  <si>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</si>
  <si>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</si>
  <si>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</si>
  <si>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</si>
  <si>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</si>
  <si>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</si>
  <si>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</si>
  <si>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</si>
  <si>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</si>
  <si>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</si>
  <si>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</si>
  <si>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</si>
  <si>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</si>
  <si>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</si>
  <si>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</si>
  <si>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</si>
  <si>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</si>
  <si>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</si>
  <si>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</si>
  <si>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</si>
  <si>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</si>
  <si>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</si>
  <si>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</si>
  <si>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</si>
  <si>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</si>
  <si>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</si>
  <si>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</si>
  <si>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</si>
  <si>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</si>
  <si>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</si>
  <si>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</si>
  <si>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</si>
  <si>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</si>
  <si>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</si>
  <si>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</si>
  <si>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</si>
  <si>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</si>
  <si>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</si>
  <si>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</si>
  <si>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</si>
  <si>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</si>
  <si>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</si>
  <si>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</si>
  <si>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</si>
  <si>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</si>
  <si>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</si>
  <si>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</si>
  <si>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</si>
  <si>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</si>
  <si>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</si>
  <si>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</si>
  <si>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</si>
  <si>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</si>
  <si>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</si>
  <si>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</si>
  <si>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</si>
  <si>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</si>
  <si>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</si>
  <si>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</si>
  <si>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</si>
  <si>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</si>
  <si>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</si>
  <si>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</si>
  <si>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</si>
  <si>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</si>
  <si>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</si>
  <si>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</si>
  <si>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</si>
  <si>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</si>
  <si>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</si>
  <si>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</si>
  <si>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</si>
  <si>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</si>
  <si>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</si>
  <si>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</si>
  <si>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</si>
  <si>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</si>
  <si>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</si>
  <si>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</si>
  <si>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</si>
  <si>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</si>
  <si>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</si>
  <si>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</si>
  <si>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</si>
  <si>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</si>
  <si>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</si>
  <si>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</si>
  <si>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</si>
  <si>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</si>
  <si>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</si>
  <si>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</si>
  <si>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</si>
  <si>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</si>
  <si>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</si>
  <si>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</si>
  <si>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</si>
  <si>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</si>
  <si>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</si>
  <si>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</si>
  <si>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</si>
  <si>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</si>
  <si>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</si>
  <si>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</si>
  <si>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</si>
  <si>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</si>
  <si>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</si>
  <si>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</si>
  <si>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</si>
  <si>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</si>
  <si>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</si>
  <si>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</si>
  <si>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</si>
  <si>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</si>
  <si>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</si>
  <si>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</si>
  <si>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</si>
  <si>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</si>
  <si>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</si>
  <si>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</si>
  <si>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</si>
  <si>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</si>
  <si>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</si>
  <si>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</si>
  <si>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</si>
  <si>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</si>
  <si>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</si>
  <si>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</si>
  <si>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</si>
  <si>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</si>
  <si>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</si>
  <si>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</si>
  <si>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</si>
  <si>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</si>
  <si>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</si>
  <si>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</si>
  <si>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</si>
  <si>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</si>
  <si>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</si>
  <si>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</si>
  <si>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</si>
  <si>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</si>
  <si>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</si>
  <si>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</si>
  <si>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</si>
  <si>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</si>
  <si>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</si>
  <si>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</si>
  <si>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</si>
  <si>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</si>
  <si>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</si>
  <si>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</si>
  <si>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</si>
  <si>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</si>
  <si>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</si>
  <si>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</si>
  <si>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</si>
  <si>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</si>
  <si>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</si>
  <si>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</si>
  <si>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</si>
  <si>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</si>
  <si>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</si>
  <si>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</si>
  <si>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</si>
  <si>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</si>
  <si>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</si>
  <si>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</si>
  <si>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</si>
  <si>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</si>
  <si>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</si>
  <si>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</si>
  <si>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</si>
  <si>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</si>
  <si>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</si>
  <si>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</si>
  <si>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</si>
  <si>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</si>
  <si>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</si>
  <si>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</si>
  <si>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</si>
  <si>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</si>
  <si>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</si>
  <si>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</si>
  <si>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</si>
  <si>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</si>
  <si>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</si>
  <si>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</si>
  <si>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</si>
  <si>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</si>
  <si>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</si>
  <si>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</si>
  <si>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</si>
  <si>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</si>
  <si>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</si>
  <si>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</si>
  <si>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</si>
  <si>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</si>
  <si>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</si>
  <si>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</si>
  <si>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</si>
  <si>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</si>
  <si>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</si>
  <si>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</si>
  <si>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</si>
  <si>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</si>
  <si>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</si>
  <si>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</si>
  <si>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</si>
  <si>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</si>
  <si>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</si>
  <si>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</si>
  <si>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</si>
  <si>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</si>
  <si>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</si>
  <si>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</si>
  <si>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</si>
  <si>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</si>
  <si>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</si>
  <si>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</si>
  <si>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</si>
  <si>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</si>
  <si>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</si>
  <si>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</si>
  <si>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</si>
  <si>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</si>
  <si>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</si>
  <si>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</si>
  <si>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</si>
  <si>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</si>
  <si>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</si>
  <si>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</si>
  <si>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</si>
  <si>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</si>
  <si>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</si>
  <si>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</si>
  <si>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</si>
  <si>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</si>
  <si>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</si>
  <si>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</si>
  <si>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</si>
  <si>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</si>
  <si>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</si>
  <si>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</si>
  <si>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</si>
  <si>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</si>
  <si>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</si>
  <si>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</si>
  <si>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</si>
  <si>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</si>
  <si>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</si>
  <si>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</si>
  <si>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</si>
  <si>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</si>
  <si>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</si>
  <si>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</si>
  <si>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</si>
  <si>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</si>
  <si>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</si>
  <si>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</si>
  <si>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</si>
  <si>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</si>
  <si>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</si>
  <si>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</si>
  <si>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</si>
  <si>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</si>
  <si>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</si>
  <si>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</si>
  <si>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</si>
  <si>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</si>
  <si>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</si>
  <si>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</si>
  <si>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</si>
  <si>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</si>
  <si>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</si>
  <si>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</si>
  <si>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</si>
  <si>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</si>
  <si>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</si>
  <si>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</si>
  <si>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</si>
  <si>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</si>
  <si>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</si>
  <si>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</si>
  <si>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</si>
  <si>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</si>
  <si>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</si>
  <si>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</si>
  <si>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</si>
  <si>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</si>
  <si>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</si>
  <si>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</si>
  <si>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</si>
  <si>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</si>
  <si>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</si>
  <si>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</si>
  <si>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</si>
  <si>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</si>
  <si>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</si>
  <si>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</si>
  <si>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</si>
  <si>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</si>
  <si>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</si>
  <si>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</si>
  <si>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</si>
  <si>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</si>
  <si>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</si>
  <si>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</si>
  <si>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</si>
  <si>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</si>
  <si>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</si>
  <si>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</si>
  <si>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</si>
  <si>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</si>
  <si>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</si>
  <si>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</si>
  <si>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</si>
  <si>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</si>
  <si>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</si>
  <si>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</si>
  <si>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</si>
  <si>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</si>
  <si>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</si>
  <si>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</si>
  <si>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</si>
  <si>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</si>
  <si>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</si>
  <si>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</si>
  <si>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</si>
  <si>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</si>
  <si>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</si>
  <si>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</si>
  <si>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</si>
  <si>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</si>
  <si>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</si>
  <si>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</si>
  <si>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</si>
  <si>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</si>
  <si>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</si>
  <si>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</si>
  <si>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</si>
  <si>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</si>
  <si>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</si>
  <si>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</si>
  <si>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</si>
  <si>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</si>
  <si>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</si>
  <si>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</si>
  <si>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</si>
  <si>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</si>
  <si>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</si>
  <si>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</si>
  <si>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</si>
  <si>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</si>
  <si>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</si>
  <si>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</si>
  <si>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</si>
  <si>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</si>
  <si>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</si>
  <si>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</si>
  <si>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</si>
  <si>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</si>
  <si>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</si>
  <si>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</si>
  <si>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</si>
  <si>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</si>
  <si>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</si>
  <si>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</si>
  <si>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</si>
  <si>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</si>
  <si>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</si>
  <si>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</si>
  <si>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</si>
  <si>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</si>
  <si>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</si>
  <si>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</si>
  <si>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</si>
  <si>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</si>
  <si>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</si>
  <si>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</si>
  <si>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</si>
  <si>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</si>
  <si>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</si>
  <si>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</si>
  <si>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</si>
  <si>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</si>
  <si>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</si>
  <si>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</si>
  <si>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</si>
  <si>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</si>
  <si>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</si>
  <si>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</si>
  <si>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</si>
  <si>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</si>
  <si>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</si>
  <si>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</si>
  <si>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</si>
  <si>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</si>
  <si>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</si>
  <si>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</si>
  <si>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</si>
  <si>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</si>
  <si>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</si>
  <si>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</si>
  <si>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</si>
  <si>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</si>
  <si>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</si>
  <si>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</si>
  <si>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</si>
  <si>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</si>
  <si>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</si>
  <si>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</si>
  <si>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</si>
  <si>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</si>
  <si>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</si>
  <si>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</si>
  <si>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</si>
  <si>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</si>
  <si>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</si>
  <si>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</si>
  <si>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</si>
  <si>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</si>
  <si>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</si>
  <si>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</si>
  <si>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</si>
  <si>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</si>
  <si>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</si>
  <si>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</si>
  <si>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</si>
  <si>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</si>
  <si>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</si>
  <si>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</si>
  <si>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</si>
  <si>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</si>
  <si>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</si>
  <si>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</si>
  <si>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</si>
  <si>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</si>
  <si>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</si>
  <si>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</si>
  <si>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</si>
  <si>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</si>
  <si>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</si>
  <si>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</si>
  <si>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</si>
  <si>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</si>
  <si>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</si>
  <si>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</si>
  <si>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</si>
  <si>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</si>
  <si>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</si>
  <si>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</si>
  <si>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</si>
  <si>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</si>
  <si>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</si>
  <si>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</si>
  <si>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</si>
  <si>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</si>
  <si>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</si>
  <si>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</si>
  <si>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</si>
  <si>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</si>
  <si>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</si>
  <si>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</si>
  <si>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</si>
  <si>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</si>
  <si>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</si>
  <si>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</si>
  <si>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</si>
  <si>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</si>
  <si>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</si>
  <si>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</si>
  <si>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</si>
  <si>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</si>
  <si>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</si>
  <si>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</si>
  <si>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</si>
  <si>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</si>
  <si>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</si>
  <si>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</si>
  <si>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</si>
  <si>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</si>
  <si>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</si>
  <si>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</si>
  <si>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</si>
  <si>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</si>
  <si>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</si>
  <si>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</si>
  <si>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</si>
  <si>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</si>
  <si>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</si>
  <si>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</si>
  <si>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</si>
  <si>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</si>
  <si>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</si>
  <si>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</si>
  <si>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</si>
  <si>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</si>
  <si>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</si>
  <si>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</si>
  <si>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</si>
  <si>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</si>
  <si>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</si>
  <si>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</si>
  <si>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</si>
  <si>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</si>
  <si>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</si>
  <si>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</si>
  <si>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</si>
  <si>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</si>
  <si>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</si>
  <si>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</si>
  <si>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</si>
  <si>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</si>
  <si>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</si>
  <si>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</si>
  <si>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</si>
  <si>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</si>
  <si>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</si>
  <si>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</si>
  <si>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</si>
  <si>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</si>
  <si>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</si>
  <si>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</si>
  <si>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</si>
  <si>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</si>
  <si>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</si>
  <si>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</si>
  <si>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</si>
  <si>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</si>
  <si>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</si>
  <si>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</si>
  <si>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</si>
  <si>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</si>
  <si>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</si>
  <si>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</si>
  <si>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</si>
  <si>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</si>
  <si>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</si>
  <si>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</si>
  <si>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</si>
  <si>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</si>
  <si>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</si>
  <si>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</si>
  <si>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</si>
  <si>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</si>
  <si>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</si>
  <si>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</si>
  <si>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</si>
  <si>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</si>
  <si>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</si>
  <si>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</si>
  <si>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</si>
  <si>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</si>
  <si>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</si>
  <si>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</si>
  <si>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</si>
  <si>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</si>
  <si>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</si>
  <si>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</si>
  <si>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</si>
  <si>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</si>
  <si>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</si>
  <si>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</si>
  <si>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</si>
  <si>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</si>
  <si>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</si>
  <si>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</si>
  <si>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</si>
  <si>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</si>
  <si>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</si>
  <si>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</si>
  <si>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</si>
  <si>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</si>
  <si>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</si>
  <si>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</si>
  <si>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</si>
  <si>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</si>
  <si>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</si>
  <si>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</si>
  <si>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</si>
  <si>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</si>
  <si>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</si>
  <si>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</si>
  <si>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</si>
  <si>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</si>
  <si>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</si>
  <si>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</si>
  <si>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</si>
  <si>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</si>
  <si>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</si>
  <si>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</si>
  <si>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</si>
  <si>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</si>
  <si>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</si>
  <si>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</si>
  <si>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</si>
  <si>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</si>
  <si>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</si>
  <si>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</si>
  <si>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</si>
  <si>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</si>
  <si>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</si>
  <si>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</si>
  <si>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</si>
  <si>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</si>
  <si>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</si>
  <si>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</si>
  <si>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</si>
  <si>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</si>
  <si>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</si>
  <si>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</si>
  <si>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</si>
  <si>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</si>
  <si>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</si>
  <si>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</si>
  <si>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</si>
  <si>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</si>
  <si>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</si>
  <si>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</si>
  <si>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</si>
  <si>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</si>
  <si>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</si>
  <si>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</si>
  <si>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</si>
  <si>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</si>
  <si>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</si>
  <si>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</si>
  <si>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</si>
  <si>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</si>
  <si>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</si>
  <si>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</si>
  <si>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</si>
  <si>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</si>
  <si>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</si>
  <si>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</si>
  <si>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</si>
  <si>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</si>
  <si>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</si>
  <si>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</si>
  <si>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</si>
  <si>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</si>
  <si>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</si>
  <si>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</si>
  <si>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</si>
  <si>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</si>
  <si>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</si>
  <si>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</si>
  <si>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</si>
  <si>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</si>
  <si>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</si>
  <si>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</si>
  <si>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</si>
  <si>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</si>
  <si>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</si>
  <si>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</si>
  <si>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</si>
  <si>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</si>
  <si>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</si>
  <si>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</si>
  <si>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</si>
  <si>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</si>
  <si>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</si>
  <si>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</si>
  <si>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</si>
  <si>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</si>
  <si>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</si>
  <si>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</si>
  <si>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</si>
  <si>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</si>
  <si>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</si>
  <si>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</si>
  <si>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</si>
  <si>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</si>
  <si>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</si>
  <si>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</si>
  <si>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</si>
  <si>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</si>
  <si>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</si>
  <si>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</si>
  <si>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</si>
  <si>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</si>
  <si>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</si>
  <si>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</si>
  <si>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</si>
  <si>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</si>
  <si>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</si>
  <si>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</si>
  <si>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</si>
  <si>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</si>
  <si>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</si>
  <si>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</si>
  <si>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</si>
  <si>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</si>
  <si>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</si>
  <si>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</si>
  <si>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</si>
  <si>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</si>
  <si>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</si>
  <si>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</si>
  <si>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</si>
  <si>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</si>
  <si>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</si>
  <si>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</si>
  <si>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</si>
  <si>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</si>
  <si>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</si>
  <si>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</si>
  <si>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</si>
  <si>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</si>
  <si>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</si>
  <si>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</si>
  <si>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</si>
  <si>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</si>
  <si>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</si>
  <si>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</si>
  <si>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</si>
  <si>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</si>
  <si>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</si>
  <si>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</si>
  <si>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</si>
  <si>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</si>
  <si>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</si>
  <si>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</si>
  <si>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</si>
  <si>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</si>
  <si>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</si>
  <si>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</si>
  <si>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</si>
  <si>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</si>
  <si>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</si>
  <si>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</si>
  <si>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</si>
  <si>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</si>
  <si>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</si>
  <si>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</si>
  <si>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</si>
  <si>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</si>
  <si>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</si>
  <si>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</si>
  <si>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</si>
  <si>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</si>
  <si>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</si>
  <si>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</si>
  <si>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</si>
  <si>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</si>
  <si>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</si>
  <si>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</si>
  <si>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</si>
  <si>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</si>
  <si>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</si>
  <si>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</si>
  <si>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</si>
  <si>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</si>
  <si>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</si>
  <si>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</si>
  <si>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</si>
  <si>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</si>
  <si>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</si>
  <si>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</si>
  <si>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</si>
  <si>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</si>
  <si>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</si>
  <si>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</si>
  <si>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</si>
  <si>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</si>
  <si>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</si>
  <si>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</si>
  <si>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</si>
  <si>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</si>
  <si>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</si>
  <si>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</si>
  <si>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</si>
  <si>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</si>
  <si>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</si>
  <si>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</si>
  <si>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</si>
  <si>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</si>
  <si>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</si>
  <si>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</si>
  <si>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</si>
  <si>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</si>
  <si>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</si>
  <si>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</si>
  <si>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</si>
  <si>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</si>
  <si>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</si>
  <si>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</si>
  <si>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</si>
  <si>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</si>
  <si>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</si>
  <si>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</si>
  <si>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</si>
  <si>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</si>
  <si>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</si>
  <si>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</si>
  <si>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</si>
  <si>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</si>
  <si>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</si>
  <si>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</si>
  <si>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</si>
  <si>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</si>
  <si>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</si>
  <si>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</si>
  <si>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</si>
  <si>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</si>
  <si>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</si>
  <si>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</si>
  <si>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</si>
  <si>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</si>
  <si>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</si>
  <si>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</si>
  <si>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</si>
  <si>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</si>
  <si>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</si>
  <si>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</si>
  <si>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</si>
  <si>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</si>
  <si>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</si>
  <si>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</si>
  <si>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</si>
  <si>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</si>
  <si>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</si>
  <si>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</si>
  <si>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</si>
  <si>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</si>
  <si>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</si>
  <si>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</si>
  <si>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</si>
  <si>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</si>
  <si>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</si>
  <si>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</si>
  <si>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</si>
  <si>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</si>
  <si>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</si>
  <si>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</si>
  <si>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</si>
  <si>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</si>
  <si>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</si>
  <si>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</si>
  <si>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</si>
  <si>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</si>
  <si>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</si>
  <si>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</si>
  <si>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</si>
  <si>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</si>
  <si>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</si>
  <si>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</si>
  <si>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</si>
  <si>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</si>
  <si>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</si>
  <si>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</si>
  <si>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</si>
  <si>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</si>
  <si>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</si>
  <si>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</si>
  <si>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</si>
  <si>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</si>
  <si>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</si>
  <si>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</si>
  <si>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</si>
  <si>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</si>
  <si>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</si>
  <si>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</si>
  <si>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</si>
  <si>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</si>
  <si>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</si>
  <si>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</si>
  <si>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</si>
  <si>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</si>
  <si>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</si>
  <si>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</si>
  <si>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</si>
  <si>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</si>
  <si>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</si>
  <si>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</si>
  <si>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</si>
  <si>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</si>
  <si>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</si>
  <si>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</si>
  <si>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</si>
  <si>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</si>
  <si>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</si>
  <si>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</si>
  <si>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</si>
  <si>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</si>
  <si>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</si>
  <si>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</si>
  <si>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</si>
  <si>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</si>
  <si>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</si>
  <si>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</si>
  <si>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</si>
  <si>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</si>
  <si>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</si>
  <si>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</si>
  <si>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</si>
  <si>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</si>
  <si>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</si>
  <si>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</si>
  <si>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</si>
  <si>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</si>
  <si>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</si>
  <si>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</si>
  <si>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</si>
  <si>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</si>
  <si>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</si>
  <si>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</si>
  <si>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</si>
  <si>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</si>
  <si>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</si>
  <si>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</si>
  <si>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</si>
  <si>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</si>
  <si>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</si>
  <si>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</si>
  <si>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</si>
  <si>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</si>
  <si>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</si>
  <si>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</si>
  <si>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</si>
  <si>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</si>
  <si>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</si>
  <si>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</si>
  <si>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</si>
  <si>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</si>
  <si>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</si>
  <si>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</si>
  <si>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</si>
  <si>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</si>
  <si>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</si>
  <si>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</si>
  <si>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</si>
  <si>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</si>
  <si>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</si>
  <si>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</si>
  <si>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</si>
  <si>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</si>
  <si>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</si>
  <si>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</si>
  <si>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</si>
  <si>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</si>
  <si>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</si>
  <si>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</si>
  <si>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</si>
  <si>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</si>
  <si>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</si>
  <si>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</si>
  <si>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</si>
  <si>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</si>
  <si>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</si>
  <si>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</si>
  <si>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</si>
  <si>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</si>
  <si>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</si>
  <si>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</si>
  <si>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</si>
  <si>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</si>
  <si>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</si>
  <si>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</si>
  <si>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</si>
  <si>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</si>
  <si>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</si>
  <si>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</si>
  <si>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</si>
  <si>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</si>
  <si>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</si>
  <si>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</si>
  <si>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</si>
  <si>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</si>
  <si>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</si>
  <si>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</si>
  <si>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</si>
  <si>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</si>
  <si>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</si>
  <si>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</si>
  <si>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</si>
  <si>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</si>
  <si>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</si>
  <si>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</si>
  <si>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</si>
  <si>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</si>
  <si>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</si>
  <si>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</si>
  <si>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</si>
  <si>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</si>
  <si>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</si>
  <si>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</si>
  <si>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</si>
  <si>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</si>
  <si>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</si>
  <si>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</si>
  <si>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</si>
  <si>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</si>
  <si>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</si>
  <si>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</si>
  <si>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</si>
  <si>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</si>
  <si>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</si>
  <si>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</si>
  <si>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</si>
  <si>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</si>
  <si>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</si>
  <si>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</si>
  <si>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</si>
  <si>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</si>
  <si>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</si>
  <si>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</si>
  <si>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</si>
  <si>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</si>
  <si>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</si>
  <si>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</si>
  <si>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</si>
  <si>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</si>
  <si>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</si>
  <si>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</si>
  <si>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</si>
  <si>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</si>
  <si>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</si>
  <si>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</si>
  <si>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</si>
  <si>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</si>
  <si>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</si>
  <si>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</si>
  <si>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</si>
  <si>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</si>
  <si>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</si>
  <si>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</si>
  <si>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</si>
  <si>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</si>
  <si>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</si>
  <si>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</si>
  <si>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</si>
  <si>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</si>
  <si>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</si>
  <si>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</si>
  <si>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</si>
  <si>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</si>
  <si>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</si>
  <si>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</si>
  <si>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</si>
  <si>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</si>
  <si>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</si>
  <si>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</si>
  <si>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</si>
  <si>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</si>
  <si>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</si>
  <si>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</si>
  <si>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</si>
  <si>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</si>
  <si>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</si>
  <si>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</si>
  <si>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</si>
  <si>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</si>
  <si>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</si>
  <si>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</si>
  <si>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</si>
  <si>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</si>
  <si>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</si>
  <si>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</si>
  <si>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</si>
  <si>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</si>
  <si>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</si>
  <si>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</si>
  <si>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</si>
  <si>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</si>
  <si>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</si>
  <si>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</si>
  <si>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</si>
  <si>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</si>
  <si>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</si>
  <si>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</si>
  <si>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</si>
  <si>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</si>
  <si>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</si>
  <si>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</si>
  <si>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</si>
  <si>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</si>
  <si>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</si>
  <si>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</si>
  <si>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</si>
  <si>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</si>
  <si>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</si>
  <si>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</si>
  <si>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</si>
  <si>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</si>
  <si>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</si>
  <si>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</si>
  <si>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</si>
  <si>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</si>
  <si>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</si>
  <si>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</si>
  <si>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</si>
  <si>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</si>
  <si>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</si>
  <si>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</si>
  <si>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</si>
  <si>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</si>
  <si>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</si>
  <si>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</si>
  <si>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</si>
  <si>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</si>
  <si>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</si>
  <si>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</si>
  <si>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</si>
  <si>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</si>
  <si>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</si>
  <si>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</si>
  <si>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</si>
  <si>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</si>
  <si>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</si>
  <si>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</si>
  <si>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</si>
  <si>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</si>
  <si>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</si>
  <si>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</si>
  <si>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</si>
  <si>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</si>
  <si>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</si>
  <si>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</si>
  <si>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</si>
  <si>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</si>
  <si>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</si>
  <si>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</si>
  <si>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</si>
  <si>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</si>
  <si>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</si>
  <si>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</si>
  <si>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</si>
  <si>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</si>
  <si>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</si>
  <si>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</si>
  <si>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</si>
  <si>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</si>
  <si>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</si>
  <si>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</si>
  <si>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</si>
  <si>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</si>
  <si>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</si>
  <si>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</si>
  <si>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</si>
  <si>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</si>
  <si>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</si>
  <si>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</si>
  <si>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</si>
  <si>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</si>
  <si>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</si>
  <si>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</si>
  <si>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</si>
  <si>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</si>
  <si>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</si>
  <si>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</si>
  <si>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</si>
  <si>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</si>
  <si>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</si>
  <si>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</si>
  <si>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</si>
  <si>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</si>
  <si>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</si>
  <si>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</si>
  <si>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</si>
  <si>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</si>
  <si>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</si>
  <si>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</si>
  <si>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</si>
  <si>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</si>
  <si>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</si>
  <si>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</si>
  <si>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</si>
  <si>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</si>
  <si>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</si>
  <si>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</si>
  <si>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</si>
  <si>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</si>
  <si>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</si>
  <si>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</si>
  <si>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</si>
  <si>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</si>
  <si>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</si>
  <si>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</si>
  <si>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</si>
  <si>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</si>
  <si>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</si>
  <si>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</si>
  <si>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</si>
  <si>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</si>
  <si>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</si>
  <si>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</si>
  <si>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</si>
  <si>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</si>
  <si>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</si>
  <si>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</si>
  <si>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</si>
  <si>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</si>
  <si>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</si>
  <si>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</si>
  <si>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</si>
  <si>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</si>
  <si>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</si>
  <si>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</si>
  <si>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</si>
  <si>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</si>
  <si>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</si>
  <si>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</si>
  <si>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</si>
  <si>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</si>
  <si>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</si>
  <si>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</si>
  <si>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</si>
  <si>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</si>
  <si>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</si>
  <si>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</si>
  <si>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</si>
  <si>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</si>
  <si>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</si>
  <si>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</si>
  <si>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</si>
  <si>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</si>
  <si>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</si>
  <si>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</si>
  <si>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</si>
  <si>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</si>
  <si>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</si>
  <si>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</si>
  <si>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</si>
  <si>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</si>
  <si>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</si>
  <si>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</si>
  <si>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</si>
  <si>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</si>
  <si>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</si>
  <si>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</si>
  <si>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</si>
  <si>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</si>
  <si>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</si>
  <si>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</si>
  <si>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VERSIÓN
</t>
    </r>
    <r>
      <rPr>
        <sz val="10"/>
        <rFont val="Century Gothic"/>
        <family val="2"/>
      </rPr>
      <t>05</t>
    </r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</si>
  <si>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</si>
  <si>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</si>
  <si>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</si>
  <si>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</si>
  <si>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</si>
  <si>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</si>
  <si>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</si>
  <si>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</si>
  <si>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</si>
  <si>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</si>
  <si>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</si>
  <si>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</si>
  <si>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</si>
  <si>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</si>
  <si>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</si>
  <si>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</si>
  <si>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</si>
  <si>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</si>
  <si>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</si>
  <si>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</si>
  <si>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</si>
  <si>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</si>
  <si>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</si>
  <si>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</si>
  <si>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</si>
  <si>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</si>
  <si>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</si>
  <si>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</si>
  <si>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</si>
  <si>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</si>
  <si>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</si>
  <si>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</si>
  <si>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</si>
  <si>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</si>
  <si>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</si>
  <si>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</si>
  <si>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</si>
  <si>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</si>
  <si>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</si>
  <si>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</si>
  <si>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</si>
  <si>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</si>
  <si>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</si>
  <si>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</si>
  <si>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</si>
  <si>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</si>
  <si>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</si>
  <si>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</si>
  <si>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</si>
  <si>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</si>
  <si>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</si>
  <si>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</si>
  <si>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</si>
  <si>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</si>
  <si>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</si>
  <si>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</si>
  <si>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</si>
  <si>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</si>
  <si>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</si>
  <si>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</si>
  <si>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</si>
  <si>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</si>
  <si>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</si>
  <si>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</si>
  <si>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</si>
  <si>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</si>
  <si>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</si>
  <si>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</si>
  <si>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</si>
  <si>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</si>
  <si>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</si>
  <si>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</si>
  <si>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</si>
  <si>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</si>
  <si>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</si>
  <si>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</si>
  <si>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</si>
  <si>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</si>
  <si>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</si>
  <si>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</si>
  <si>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</si>
  <si>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</si>
  <si>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</si>
  <si>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</si>
  <si>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</si>
  <si>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</si>
  <si>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</si>
  <si>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</si>
  <si>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</si>
  <si>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</si>
  <si>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</si>
  <si>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</si>
  <si>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</si>
  <si>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</si>
  <si>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</si>
  <si>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</si>
  <si>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</si>
  <si>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</si>
  <si>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</si>
  <si>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</si>
  <si>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</si>
  <si>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</si>
  <si>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</si>
  <si>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</si>
  <si>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</si>
  <si>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</si>
  <si>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</si>
  <si>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</si>
  <si>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</si>
  <si>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</si>
  <si>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</si>
  <si>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</si>
  <si>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</si>
  <si>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</si>
  <si>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</si>
  <si>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</si>
  <si>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</si>
  <si>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</si>
  <si>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</si>
  <si>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</si>
  <si>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</si>
  <si>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</si>
  <si>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</si>
  <si>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</si>
  <si>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</si>
  <si>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</si>
  <si>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</si>
  <si>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</si>
  <si>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</si>
  <si>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</si>
  <si>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</si>
  <si>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</si>
  <si>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</si>
  <si>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</si>
  <si>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</si>
  <si>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</si>
  <si>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</si>
  <si>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</si>
  <si>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</si>
  <si>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</si>
  <si>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</si>
  <si>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</si>
  <si>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</si>
  <si>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</si>
  <si>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GUISELLA CHECA</t>
  </si>
  <si>
    <t>Convocar a los pueblos indígenas para presentar iniciativas de proyectos para su apoyo.</t>
  </si>
  <si>
    <t>FORTALECIMIENTOS A LOS PROCESOS ARTISTICOS, CULTURALES E INVESTIGATIVOS VIGENCIA 2021 EN EL MUNICIPIO DE PASTO</t>
  </si>
  <si>
    <t>Garantizar el fomento a los procesos artísticos, culturales e investigativos en el municipio de Pasto</t>
  </si>
  <si>
    <t>Convocar el Consejo de Salvaguardia Carnaval de Negros y Blancos de Pasto y revisión del Plan de Especial de Salvaguardia
Conformar el Consejo de Salvaguardia Carnaval de Negros y Blancos de Pasto y revisión del Plan de Especial de Salvaguardia</t>
  </si>
  <si>
    <t>Implementar una de las líneas del Plan Especial de Salvaguardia del Barniz de Pasto Mopa-Mopa</t>
  </si>
  <si>
    <t>Crear la red municipal de Museos
 - acompañar la realizacion virtual de las fiestas corregimientales y acuerdos Municipales
- crear la palataforma (tienda artesanal) de artesanos del Municipio</t>
  </si>
  <si>
    <t xml:space="preserve">Realizar una convocatoria con requisitos de participación para murgas y agrupaciones musicales de todos los géneros para su puesta en escena virtual los días de pre-carnaval y carnaval.   </t>
  </si>
  <si>
    <t xml:space="preserve">Realizar convocatoria para la participación ciudadana en las diferentes comunas y corregimientos de Pasto para el reconocimiento del juego en el carnaval en pre-carnaval y carnaval.  </t>
  </si>
  <si>
    <t>Presentar proyectos a las diferentes entidades en el marco del objeto de la corporación y desarrollo de la estrategia comercial a las diferentes empresas con destino a la realización virtual del carnaval.</t>
  </si>
  <si>
    <t xml:space="preserve">
FORTALECIMIENTO DE LA COSMOVISION, USOS, COSTUMBRES Y TRADICIONES DEL PUEBLO QUILLASINGA, REFUGIO DEL SOL, VIGENCIA 2021</t>
  </si>
  <si>
    <t>Convocar al sector cultural al programa de Gestores y creadores BEPS</t>
  </si>
  <si>
    <t>Formular al sector cultural para la presentación de proyectos, a través del Plan de estimulos "Estimulos Pasto la Gran Capital"
- Convocar al sector cultural para la presentación de proyectos, a través del Plan de estimulos "Estimulos Pasto la Gran Capital"</t>
  </si>
  <si>
    <t>Realizar convocatoria al sector teatral según decreto 475 de 2020</t>
  </si>
  <si>
    <t>FORMACION ARTISTICA Y ARTESANAL VIGENCIA 2021 EN EL MUNICIPIO DE PASTO</t>
  </si>
  <si>
    <t>Realizar 15 talleres virtuales en artes y oficios</t>
  </si>
  <si>
    <t>DESARROLLO DE PASTO LA GRAN CAPITAL LECTORA, VIGENCIA 2021 EN EL MUNICIPIO DE PASTO</t>
  </si>
  <si>
    <t>Realizar la Inversión y/o dotación en las Biblioteca Públicas Municipales para mejorar los servicios con calidad.</t>
  </si>
  <si>
    <t>Apoyar las actividades de fomento de lectura, escritura y oralidad</t>
  </si>
  <si>
    <t>Formular  al sector cultural para la presentación de proyectos a través del Plan de estimulos "Estimulos Pasto La Gran Capital"
- Convocar al sector cultural para la presentación de proyectos a través del Plan de estimulos "Estimulos Pasto La Gran Capital"</t>
  </si>
  <si>
    <t>Gestionar y articular acciones entre Alcaldia de Pasto y Ministerio de Cultura para  realizar el Proyecto de cualificacion de los artistas del Carnaval de Negros y Blancos de Pasto y realizar el diagnóstico socioeconómico del sector
- Articular acciones entre Alcaldia de Pasto y Ministerio de Cultura para  realizar el Proyecto de cualificacion de los artistas del Carnaval de Negros y Blancos de Pasto y realizar el diagnóstico socioeconómico del sector</t>
  </si>
  <si>
    <t>Gestionar  acciones entre Alcaldia de Pasto y Ministerio de Cultura para  realizar proceso de formación en formulación de proyectos
Articular acciones entre Alcaldia de Pasto y Ministerio de Cultura para  realizar proceso de formación en formulación de proyectos</t>
  </si>
  <si>
    <t>Formular  al sector cultural para la presentación de proyectos a través del Plan de estimulos "Estimulos Pasto La Gran Capital"
Convocar al sector cultural para la presentación de proyectos a través del Plan de estimulos "Estimulos Pasto La Gran Capital"</t>
  </si>
  <si>
    <t>Proponer acciones para las futuras versiones del Onomástico</t>
  </si>
  <si>
    <t>Proponer acciones para las futuras versiones de Onomástico como un atractivo turistico</t>
  </si>
  <si>
    <t>Presentar el plan decenal de cultura, plan decenal de escritura, lectura y oralidad.</t>
  </si>
  <si>
    <t>Presentar ante el concejo municipal para aprobacion del Plan decenal de Cultura</t>
  </si>
  <si>
    <t>Presentar ante el concejo municipal para aprobacion del Plan decenal de escritura, lectura y oralidad</t>
  </si>
  <si>
    <t>Convocar  el Consejo Municipal de Cultura  2020-2023
- Conformar el Consejo Municipal de Cultura  2020-2023</t>
  </si>
  <si>
    <t xml:space="preserve"> Fortalecer  la cosmovisión, usos, costumbres y tradiciones del Pueblo Quillasinga Refugio del Sol.</t>
  </si>
  <si>
    <t>Secretaría de Cultura Municipal (Corpocarnaval)</t>
  </si>
  <si>
    <t>CARNAVAL DE NEGROS Y BLANCOS DE PASTO NO CONVENCIONAL 2021</t>
  </si>
  <si>
    <t>Se ha salvaguardado el Carnaval de Negros y Blancos de Pasto, con la puesta en escena de la version no convencional 2021</t>
  </si>
  <si>
    <t>Utilizar la Concha Acustica, como unico escenario de la puesta en escena de  artistas, artesanos y musicos del Carnaval de Negros y Blancos de Pasto no convencional</t>
  </si>
  <si>
    <t>Presentar estrategias comunicacionales y digitales a  diferentes  empresas, destinadas a la financiacion y puesta en escena virtual del Carnaval 2021</t>
  </si>
  <si>
    <t>SECRETARIA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</si>
</sst>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165" fontId="0" fillId="0" borderId="1" xfId="0" applyNumberFormat="1" applyBorder="1" applyAlignment="1">
      <alignment vertical="center" wrapText="1"/>
    </xf>
    <xf numFmtId="1" fontId="0" fillId="0" borderId="11" xfId="0" applyNumberFormat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0" fillId="0" borderId="0" xfId="0" applyAlignment="1">
      <alignment vertical="center"/>
    </xf>
    <xf numFmtId="1" fontId="0" fillId="0" borderId="11" xfId="0" applyNumberFormat="1" applyFill="1" applyBorder="1" applyAlignment="1" applyProtection="1">
      <alignment horizontal="center" vertical="center"/>
      <protection locked="0"/>
    </xf>
    <xf numFmtId="165" fontId="0" fillId="0" borderId="1" xfId="0" applyNumberForma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0" fillId="0" borderId="1" xfId="0" applyFill="1" applyBorder="1" applyAlignment="1" applyProtection="1">
      <alignment horizontal="justify" vertical="center"/>
      <protection locked="0"/>
    </xf>
    <xf numFmtId="165" fontId="0" fillId="0" borderId="11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11" xfId="1" applyNumberFormat="1" applyFont="1" applyFill="1" applyBorder="1" applyAlignment="1" applyProtection="1">
      <alignment horizontal="center" vertical="center" wrapText="1"/>
    </xf>
    <xf numFmtId="165" fontId="0" fillId="0" borderId="11" xfId="0" applyNumberFormat="1" applyFill="1" applyBorder="1"/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9966FF"/>
      <color rgb="FFFFFF99"/>
      <color rgb="FFFF6600"/>
      <color rgb="FFCCFFFF"/>
      <color rgb="FF3399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421823</xdr:colOff>
      <xdr:row>0</xdr:row>
      <xdr:rowOff>201385</xdr:rowOff>
    </xdr:from>
    <xdr:to>
      <xdr:col>1</xdr:col>
      <xdr:colOff>579665</xdr:colOff>
      <xdr:row>3</xdr:row>
      <xdr:rowOff>304800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3" y="201385"/>
          <a:ext cx="1986642" cy="136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9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1982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45" t="s">
        <v>406</v>
      </c>
      <c r="C5" t="s">
        <v>440</v>
      </c>
    </row>
    <row r="6" spans="1:3" x14ac:dyDescent="0.25">
      <c r="A6" s="17" t="s">
        <v>440</v>
      </c>
      <c r="B6" s="45"/>
      <c r="C6" t="s">
        <v>414</v>
      </c>
    </row>
    <row r="7" spans="1:3" x14ac:dyDescent="0.25">
      <c r="A7" s="17" t="s">
        <v>414</v>
      </c>
      <c r="B7" s="45"/>
      <c r="C7" t="s">
        <v>447</v>
      </c>
    </row>
    <row r="8" spans="1:3" x14ac:dyDescent="0.25">
      <c r="A8" s="17" t="s">
        <v>447</v>
      </c>
      <c r="B8" s="45"/>
      <c r="C8" t="s">
        <v>408</v>
      </c>
    </row>
    <row r="9" spans="1:3" x14ac:dyDescent="0.25">
      <c r="A9" s="17" t="s">
        <v>408</v>
      </c>
      <c r="B9" s="45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44" t="s">
        <v>514</v>
      </c>
      <c r="C11" t="s">
        <v>540</v>
      </c>
    </row>
    <row r="12" spans="1:3" x14ac:dyDescent="0.25">
      <c r="A12" s="17" t="s">
        <v>540</v>
      </c>
      <c r="B12" s="44"/>
      <c r="C12" t="s">
        <v>551</v>
      </c>
    </row>
    <row r="13" spans="1:3" x14ac:dyDescent="0.25">
      <c r="A13" s="17" t="s">
        <v>551</v>
      </c>
      <c r="B13" s="44"/>
      <c r="C13" t="s">
        <v>546</v>
      </c>
    </row>
    <row r="14" spans="1:3" x14ac:dyDescent="0.25">
      <c r="A14" s="17" t="s">
        <v>546</v>
      </c>
      <c r="B14" s="44"/>
      <c r="C14" t="s">
        <v>516</v>
      </c>
    </row>
    <row r="15" spans="1:3" x14ac:dyDescent="0.25">
      <c r="A15" s="17" t="s">
        <v>516</v>
      </c>
      <c r="B15" s="44"/>
      <c r="C15" t="s">
        <v>535</v>
      </c>
    </row>
    <row r="16" spans="1:3" x14ac:dyDescent="0.25">
      <c r="A16" s="17" t="s">
        <v>535</v>
      </c>
      <c r="B16" s="44"/>
      <c r="C16" t="s">
        <v>522</v>
      </c>
    </row>
    <row r="17" spans="1:3" x14ac:dyDescent="0.25">
      <c r="A17" s="17" t="s">
        <v>522</v>
      </c>
      <c r="B17" s="44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45" t="s">
        <v>110</v>
      </c>
      <c r="C19" t="s">
        <v>119</v>
      </c>
    </row>
    <row r="20" spans="1:3" x14ac:dyDescent="0.25">
      <c r="A20" s="17" t="s">
        <v>119</v>
      </c>
      <c r="B20" s="45"/>
      <c r="C20" t="s">
        <v>112</v>
      </c>
    </row>
    <row r="21" spans="1:3" x14ac:dyDescent="0.25">
      <c r="A21" s="17" t="s">
        <v>112</v>
      </c>
      <c r="B21" s="45"/>
      <c r="C21" t="s">
        <v>131</v>
      </c>
    </row>
    <row r="22" spans="1:3" x14ac:dyDescent="0.25">
      <c r="A22" s="17" t="s">
        <v>131</v>
      </c>
      <c r="B22" s="45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6" t="s">
        <v>233</v>
      </c>
      <c r="C24" t="s">
        <v>119</v>
      </c>
    </row>
    <row r="25" spans="1:3" x14ac:dyDescent="0.25">
      <c r="A25" s="17" t="s">
        <v>119</v>
      </c>
      <c r="B25" s="46"/>
      <c r="C25" t="s">
        <v>112</v>
      </c>
    </row>
    <row r="26" spans="1:3" x14ac:dyDescent="0.25">
      <c r="A26" s="17" t="s">
        <v>112</v>
      </c>
      <c r="B26" s="46"/>
      <c r="C26" t="s">
        <v>241</v>
      </c>
    </row>
    <row r="27" spans="1:3" x14ac:dyDescent="0.25">
      <c r="A27" s="17" t="s">
        <v>241</v>
      </c>
      <c r="B27" s="46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45" t="s">
        <v>559</v>
      </c>
      <c r="C33" t="s">
        <v>561</v>
      </c>
    </row>
    <row r="34" spans="1:3" x14ac:dyDescent="0.25">
      <c r="A34" s="17" t="s">
        <v>561</v>
      </c>
      <c r="B34" s="45"/>
      <c r="C34" t="s">
        <v>582</v>
      </c>
    </row>
    <row r="35" spans="1:3" x14ac:dyDescent="0.25">
      <c r="A35" s="17" t="s">
        <v>582</v>
      </c>
      <c r="B35" s="45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44" t="s">
        <v>472</v>
      </c>
      <c r="C37" t="s">
        <v>474</v>
      </c>
    </row>
    <row r="38" spans="1:3" x14ac:dyDescent="0.25">
      <c r="A38" s="17" t="s">
        <v>474</v>
      </c>
      <c r="B38" s="44"/>
      <c r="C38" t="s">
        <v>482</v>
      </c>
    </row>
    <row r="39" spans="1:3" x14ac:dyDescent="0.25">
      <c r="A39" s="17" t="s">
        <v>482</v>
      </c>
      <c r="B39" s="44"/>
      <c r="C39" t="s">
        <v>497</v>
      </c>
    </row>
    <row r="40" spans="1:3" x14ac:dyDescent="0.25">
      <c r="A40" s="17" t="s">
        <v>497</v>
      </c>
      <c r="B40" s="44"/>
      <c r="C40" t="s">
        <v>491</v>
      </c>
    </row>
    <row r="41" spans="1:3" x14ac:dyDescent="0.25">
      <c r="A41" s="17" t="s">
        <v>491</v>
      </c>
      <c r="B41" s="44"/>
      <c r="C41" t="s">
        <v>1150</v>
      </c>
    </row>
    <row r="42" spans="1:3" x14ac:dyDescent="0.25">
      <c r="A42" s="17" t="s">
        <v>1150</v>
      </c>
      <c r="B42" s="44"/>
      <c r="C42" t="s">
        <v>485</v>
      </c>
    </row>
    <row r="43" spans="1:3" x14ac:dyDescent="0.25">
      <c r="A43" s="17" t="s">
        <v>485</v>
      </c>
      <c r="B43" s="44"/>
      <c r="C43" t="s">
        <v>500</v>
      </c>
    </row>
    <row r="44" spans="1:3" x14ac:dyDescent="0.25">
      <c r="A44" s="17" t="s">
        <v>500</v>
      </c>
      <c r="B44" s="44"/>
      <c r="C44" t="s">
        <v>494</v>
      </c>
    </row>
    <row r="45" spans="1:3" x14ac:dyDescent="0.25">
      <c r="A45" s="17" t="s">
        <v>494</v>
      </c>
      <c r="B45" s="44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6" t="s">
        <v>15</v>
      </c>
      <c r="C62" t="s">
        <v>22</v>
      </c>
    </row>
    <row r="63" spans="1:3" x14ac:dyDescent="0.25">
      <c r="A63" s="17" t="s">
        <v>22</v>
      </c>
      <c r="B63" s="46"/>
      <c r="C63" t="s">
        <v>72</v>
      </c>
    </row>
    <row r="64" spans="1:3" x14ac:dyDescent="0.25">
      <c r="A64" s="17" t="s">
        <v>72</v>
      </c>
      <c r="B64" s="46"/>
      <c r="C64" t="s">
        <v>44</v>
      </c>
    </row>
    <row r="65" spans="1:3" x14ac:dyDescent="0.25">
      <c r="A65" s="17" t="s">
        <v>44</v>
      </c>
      <c r="B65" s="46"/>
      <c r="C65" t="s">
        <v>12</v>
      </c>
    </row>
    <row r="66" spans="1:3" x14ac:dyDescent="0.25">
      <c r="A66" s="17" t="s">
        <v>12</v>
      </c>
      <c r="B66" s="46"/>
      <c r="C66" t="s">
        <v>91</v>
      </c>
    </row>
    <row r="67" spans="1:3" x14ac:dyDescent="0.25">
      <c r="A67" s="17" t="s">
        <v>91</v>
      </c>
      <c r="B67" s="46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7" t="s">
        <v>761</v>
      </c>
      <c r="C71" s="47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44" t="s">
        <v>768</v>
      </c>
      <c r="C76" t="s">
        <v>1159</v>
      </c>
    </row>
    <row r="77" spans="1:3" x14ac:dyDescent="0.25">
      <c r="A77" s="17" t="s">
        <v>1159</v>
      </c>
      <c r="B77" s="44"/>
      <c r="C77" t="s">
        <v>1161</v>
      </c>
    </row>
    <row r="78" spans="1:3" x14ac:dyDescent="0.25">
      <c r="A78" s="17" t="s">
        <v>1161</v>
      </c>
      <c r="B78" s="44"/>
      <c r="C78" t="s">
        <v>1160</v>
      </c>
    </row>
    <row r="79" spans="1:3" x14ac:dyDescent="0.25">
      <c r="A79" s="17" t="s">
        <v>1160</v>
      </c>
      <c r="B79" s="44"/>
      <c r="C79" t="s">
        <v>777</v>
      </c>
    </row>
    <row r="80" spans="1:3" x14ac:dyDescent="0.25">
      <c r="A80" s="17" t="s">
        <v>777</v>
      </c>
      <c r="B80" s="44"/>
      <c r="C80" t="s">
        <v>782</v>
      </c>
    </row>
    <row r="81" spans="1:3" x14ac:dyDescent="0.25">
      <c r="A81" s="17" t="s">
        <v>782</v>
      </c>
      <c r="B81" s="44"/>
      <c r="C81" t="s">
        <v>770</v>
      </c>
    </row>
    <row r="82" spans="1:3" x14ac:dyDescent="0.25">
      <c r="A82" s="17" t="s">
        <v>770</v>
      </c>
      <c r="B82" s="44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7" t="s">
        <v>593</v>
      </c>
      <c r="C84" s="47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45" t="s">
        <v>662</v>
      </c>
      <c r="C87" t="s">
        <v>654</v>
      </c>
    </row>
    <row r="88" spans="1:3" x14ac:dyDescent="0.25">
      <c r="A88" s="17" t="s">
        <v>654</v>
      </c>
      <c r="B88" s="45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44" t="s">
        <v>594</v>
      </c>
      <c r="C90" t="s">
        <v>607</v>
      </c>
    </row>
    <row r="91" spans="1:3" x14ac:dyDescent="0.25">
      <c r="A91" s="17" t="s">
        <v>607</v>
      </c>
      <c r="B91" s="44"/>
      <c r="C91" t="s">
        <v>613</v>
      </c>
    </row>
    <row r="92" spans="1:3" x14ac:dyDescent="0.25">
      <c r="A92" s="17" t="s">
        <v>613</v>
      </c>
      <c r="B92" s="44"/>
      <c r="C92" t="s">
        <v>603</v>
      </c>
    </row>
    <row r="93" spans="1:3" x14ac:dyDescent="0.25">
      <c r="A93" s="17" t="s">
        <v>603</v>
      </c>
      <c r="B93" s="44"/>
      <c r="C93" t="s">
        <v>616</v>
      </c>
    </row>
    <row r="94" spans="1:3" x14ac:dyDescent="0.25">
      <c r="A94" s="17" t="s">
        <v>616</v>
      </c>
      <c r="B94" s="44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45" t="s">
        <v>1152</v>
      </c>
      <c r="C96" t="s">
        <v>591</v>
      </c>
    </row>
    <row r="97" spans="1:3" x14ac:dyDescent="0.25">
      <c r="A97" s="17" t="s">
        <v>591</v>
      </c>
      <c r="B97" s="45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45" t="s">
        <v>699</v>
      </c>
      <c r="C99" t="s">
        <v>693</v>
      </c>
    </row>
    <row r="100" spans="1:3" x14ac:dyDescent="0.25">
      <c r="A100" s="17" t="s">
        <v>693</v>
      </c>
      <c r="B100" s="45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7" t="s">
        <v>829</v>
      </c>
      <c r="C106" s="47"/>
    </row>
    <row r="107" spans="1:3" x14ac:dyDescent="0.25">
      <c r="A107" s="16" t="s">
        <v>948</v>
      </c>
      <c r="B107" s="46" t="s">
        <v>948</v>
      </c>
      <c r="C107" t="s">
        <v>1038</v>
      </c>
    </row>
    <row r="108" spans="1:3" x14ac:dyDescent="0.25">
      <c r="A108" s="17" t="s">
        <v>1038</v>
      </c>
      <c r="B108" s="46"/>
      <c r="C108" t="s">
        <v>1033</v>
      </c>
    </row>
    <row r="109" spans="1:3" x14ac:dyDescent="0.25">
      <c r="A109" s="17" t="s">
        <v>1033</v>
      </c>
      <c r="B109" s="46"/>
      <c r="C109" t="s">
        <v>1026</v>
      </c>
    </row>
    <row r="110" spans="1:3" x14ac:dyDescent="0.25">
      <c r="A110" s="17" t="s">
        <v>1026</v>
      </c>
      <c r="B110" s="46"/>
      <c r="C110" t="s">
        <v>1041</v>
      </c>
    </row>
    <row r="111" spans="1:3" x14ac:dyDescent="0.25">
      <c r="A111" s="17" t="s">
        <v>1041</v>
      </c>
      <c r="B111" s="46"/>
      <c r="C111" t="s">
        <v>974</v>
      </c>
    </row>
    <row r="112" spans="1:3" x14ac:dyDescent="0.25">
      <c r="A112" s="17" t="s">
        <v>974</v>
      </c>
      <c r="B112" s="46"/>
      <c r="C112" t="s">
        <v>970</v>
      </c>
    </row>
    <row r="113" spans="1:3" x14ac:dyDescent="0.25">
      <c r="A113" s="17" t="s">
        <v>970</v>
      </c>
      <c r="B113" s="46"/>
      <c r="C113" t="s">
        <v>1013</v>
      </c>
    </row>
    <row r="114" spans="1:3" x14ac:dyDescent="0.25">
      <c r="A114" s="17" t="s">
        <v>1013</v>
      </c>
      <c r="B114" s="46"/>
      <c r="C114" t="s">
        <v>986</v>
      </c>
    </row>
    <row r="115" spans="1:3" x14ac:dyDescent="0.25">
      <c r="A115" s="17" t="s">
        <v>986</v>
      </c>
      <c r="B115" s="46"/>
      <c r="C115" t="s">
        <v>1029</v>
      </c>
    </row>
    <row r="116" spans="1:3" x14ac:dyDescent="0.25">
      <c r="A116" s="17" t="s">
        <v>1029</v>
      </c>
      <c r="B116" s="46"/>
      <c r="C116" t="s">
        <v>962</v>
      </c>
    </row>
    <row r="117" spans="1:3" x14ac:dyDescent="0.25">
      <c r="A117" s="17" t="s">
        <v>962</v>
      </c>
      <c r="B117" s="46"/>
      <c r="C117" t="s">
        <v>979</v>
      </c>
    </row>
    <row r="118" spans="1:3" x14ac:dyDescent="0.25">
      <c r="A118" s="17" t="s">
        <v>979</v>
      </c>
      <c r="B118" s="46"/>
      <c r="C118" t="s">
        <v>995</v>
      </c>
    </row>
    <row r="119" spans="1:3" x14ac:dyDescent="0.25">
      <c r="A119" s="17" t="s">
        <v>995</v>
      </c>
      <c r="B119" s="46"/>
      <c r="C119" t="s">
        <v>950</v>
      </c>
    </row>
    <row r="120" spans="1:3" x14ac:dyDescent="0.25">
      <c r="A120" s="17" t="s">
        <v>950</v>
      </c>
      <c r="B120" s="46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45" t="s">
        <v>1047</v>
      </c>
      <c r="C122" t="s">
        <v>1049</v>
      </c>
    </row>
    <row r="123" spans="1:3" x14ac:dyDescent="0.25">
      <c r="A123" s="17" t="s">
        <v>1049</v>
      </c>
      <c r="B123" s="45"/>
      <c r="C123" t="s">
        <v>1051</v>
      </c>
    </row>
    <row r="124" spans="1:3" x14ac:dyDescent="0.25">
      <c r="A124" s="17" t="s">
        <v>1051</v>
      </c>
      <c r="B124" s="45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44" t="s">
        <v>835</v>
      </c>
      <c r="C128" t="s">
        <v>842</v>
      </c>
    </row>
    <row r="129" spans="1:3" x14ac:dyDescent="0.25">
      <c r="A129" s="17" t="s">
        <v>842</v>
      </c>
      <c r="B129" s="44"/>
      <c r="C129" t="s">
        <v>867</v>
      </c>
    </row>
    <row r="130" spans="1:3" x14ac:dyDescent="0.25">
      <c r="A130" s="17" t="s">
        <v>867</v>
      </c>
      <c r="B130" s="44"/>
      <c r="C130" t="s">
        <v>876</v>
      </c>
    </row>
    <row r="131" spans="1:3" x14ac:dyDescent="0.25">
      <c r="A131" s="17" t="s">
        <v>876</v>
      </c>
      <c r="B131" s="44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45" t="s">
        <v>1087</v>
      </c>
      <c r="C133" t="s">
        <v>1111</v>
      </c>
    </row>
    <row r="134" spans="1:3" x14ac:dyDescent="0.25">
      <c r="A134" s="17" t="s">
        <v>1111</v>
      </c>
      <c r="B134" s="45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44" t="s">
        <v>914</v>
      </c>
      <c r="C138" t="s">
        <v>916</v>
      </c>
    </row>
    <row r="139" spans="1:3" x14ac:dyDescent="0.25">
      <c r="A139" s="17" t="s">
        <v>916</v>
      </c>
      <c r="B139" s="44"/>
      <c r="C139" t="s">
        <v>933</v>
      </c>
    </row>
    <row r="140" spans="1:3" x14ac:dyDescent="0.25">
      <c r="A140" s="17" t="s">
        <v>933</v>
      </c>
      <c r="B140" s="44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1983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10"/>
  <sheetViews>
    <sheetView tabSelected="1" topLeftCell="A6" zoomScale="80" zoomScaleNormal="80" workbookViewId="0">
      <selection activeCell="B360" sqref="B360"/>
    </sheetView>
  </sheetViews>
  <sheetFormatPr baseColWidth="10" defaultColWidth="11.42578125" defaultRowHeight="15" x14ac:dyDescent="0.25"/>
  <cols>
    <col min="1" max="1" width="27.42578125" style="22" customWidth="1"/>
    <col min="2" max="2" width="22.85546875" style="22" customWidth="1"/>
    <col min="3" max="4" width="23.28515625" style="22" customWidth="1"/>
    <col min="5" max="5" width="50.28515625" style="22" customWidth="1"/>
    <col min="6" max="6" width="13.7109375" style="22" customWidth="1"/>
    <col min="7" max="7" width="14.7109375" style="22" customWidth="1"/>
    <col min="8" max="8" width="25.5703125" style="22" customWidth="1"/>
    <col min="9" max="9" width="58.85546875" style="22" customWidth="1"/>
    <col min="10" max="10" width="35.42578125" style="22" customWidth="1"/>
    <col min="11" max="11" width="34.28515625" style="22" customWidth="1"/>
    <col min="12" max="12" width="34.5703125" style="22" customWidth="1"/>
    <col min="13" max="16" width="23.42578125" style="22" customWidth="1"/>
    <col min="17" max="17" width="40.140625" style="22" customWidth="1"/>
    <col min="18" max="18" width="16.28515625" style="22" customWidth="1"/>
    <col min="19" max="19" width="28.28515625" style="22" customWidth="1"/>
    <col min="20" max="20" width="16" style="22" customWidth="1"/>
    <col min="21" max="21" width="18.7109375" style="22" customWidth="1"/>
    <col min="22" max="22" width="56.85546875" style="22" customWidth="1"/>
    <col min="23" max="23" width="29.28515625" style="22" customWidth="1"/>
    <col min="24" max="24" width="27.28515625" style="22" customWidth="1"/>
    <col min="25" max="25" width="26.5703125" style="22" customWidth="1"/>
    <col min="26" max="26" width="23.5703125" style="22" customWidth="1"/>
    <col min="27" max="27" width="25.42578125" style="22" customWidth="1"/>
    <col min="28" max="28" width="27.140625" style="22" customWidth="1"/>
    <col min="29" max="29" width="23.7109375" style="22" customWidth="1"/>
    <col min="30" max="30" width="22.85546875" style="22" customWidth="1"/>
    <col min="31" max="31" width="25.5703125" style="22" customWidth="1"/>
    <col min="32" max="33" width="23.42578125" style="22" customWidth="1"/>
    <col min="34" max="34" width="23.28515625" style="22" customWidth="1"/>
    <col min="35" max="35" width="23.7109375" style="22" customWidth="1"/>
    <col min="36" max="36" width="19.7109375" style="22" customWidth="1"/>
    <col min="37" max="37" width="18.140625" style="22" customWidth="1"/>
    <col min="38" max="40" width="25.140625" style="22" customWidth="1"/>
    <col min="41" max="41" width="24.28515625" style="22" customWidth="1"/>
    <col min="42" max="42" width="26.5703125" style="22" customWidth="1"/>
    <col min="43" max="44" width="23.28515625" style="22" customWidth="1"/>
    <col min="45" max="45" width="22.140625" style="22" customWidth="1"/>
    <col min="46" max="46" width="24.7109375" style="22" customWidth="1"/>
    <col min="47" max="47" width="22.85546875" style="22" customWidth="1"/>
    <col min="48" max="48" width="21.28515625" style="22" customWidth="1"/>
    <col min="49" max="50" width="22.28515625" style="22" customWidth="1"/>
    <col min="51" max="51" width="21.28515625" style="22" customWidth="1"/>
    <col min="52" max="52" width="21.85546875" style="22" customWidth="1"/>
    <col min="53" max="53" width="22.5703125" style="22" customWidth="1"/>
    <col min="54" max="54" width="21" style="22" customWidth="1"/>
    <col min="55" max="57" width="25.140625" style="22" customWidth="1"/>
    <col min="58" max="58" width="21.28515625" style="22" customWidth="1"/>
    <col min="59" max="59" width="22.42578125" style="22" customWidth="1"/>
    <col min="60" max="60" width="24.7109375" style="22" customWidth="1"/>
    <col min="61" max="61" width="28.42578125" style="22" customWidth="1"/>
    <col min="62" max="62" width="26.28515625" style="22" customWidth="1"/>
    <col min="63" max="63" width="20.7109375" style="22" customWidth="1"/>
    <col min="64" max="64" width="22.85546875" style="22" customWidth="1"/>
    <col min="65" max="65" width="23.85546875" style="22" customWidth="1"/>
    <col min="66" max="66" width="22.5703125" style="22" customWidth="1"/>
    <col min="67" max="67" width="24" style="22" customWidth="1"/>
    <col min="68" max="68" width="20.5703125" style="22" customWidth="1"/>
    <col min="69" max="69" width="23.7109375" style="22" customWidth="1"/>
    <col min="70" max="70" width="19.7109375" style="22" customWidth="1"/>
    <col min="71" max="71" width="18.140625" style="22" customWidth="1"/>
    <col min="72" max="74" width="25.140625" style="22" customWidth="1"/>
    <col min="75" max="75" width="24.7109375" style="22" customWidth="1"/>
    <col min="76" max="76" width="24.42578125" style="22" customWidth="1"/>
    <col min="77" max="77" width="19.85546875" style="22" customWidth="1"/>
    <col min="78" max="78" width="22" style="22" customWidth="1"/>
    <col min="79" max="79" width="21.7109375" style="22" customWidth="1"/>
    <col min="80" max="80" width="20.7109375" style="22" customWidth="1"/>
    <col min="81" max="81" width="22.85546875" style="22" customWidth="1"/>
    <col min="82" max="82" width="20.85546875" style="22" customWidth="1"/>
    <col min="83" max="83" width="20.42578125" style="22" customWidth="1"/>
    <col min="84" max="84" width="22.28515625" style="22" customWidth="1"/>
    <col min="85" max="85" width="20" style="22" customWidth="1"/>
    <col min="86" max="86" width="23.42578125" style="22" customWidth="1"/>
    <col min="87" max="87" width="23.5703125" style="22" customWidth="1"/>
    <col min="88" max="88" width="21.85546875" style="22" customWidth="1"/>
    <col min="89" max="91" width="25.140625" style="22" customWidth="1"/>
    <col min="92" max="92" width="25.28515625" style="22" customWidth="1"/>
    <col min="93" max="93" width="25.5703125" style="22" customWidth="1"/>
    <col min="94" max="94" width="22.85546875" style="22" customWidth="1"/>
    <col min="95" max="95" width="24.28515625" style="22" customWidth="1"/>
    <col min="96" max="96" width="22.85546875" style="22" customWidth="1"/>
    <col min="97" max="97" width="24.140625" style="22" customWidth="1"/>
    <col min="98" max="98" width="25.7109375" style="22" customWidth="1"/>
    <col min="99" max="99" width="21.85546875" style="22" customWidth="1"/>
    <col min="100" max="100" width="23.140625" style="22" customWidth="1"/>
    <col min="101" max="101" width="21.5703125" style="22" customWidth="1"/>
    <col min="102" max="102" width="19.85546875" style="22" customWidth="1"/>
    <col min="103" max="103" width="22.5703125" style="22" customWidth="1"/>
    <col min="104" max="104" width="25.28515625" style="22" customWidth="1"/>
    <col min="105" max="105" width="22.85546875" style="22" customWidth="1"/>
    <col min="106" max="108" width="25.140625" style="22" customWidth="1"/>
    <col min="109" max="109" width="21.28515625" style="22" customWidth="1"/>
    <col min="110" max="110" width="22.42578125" style="22" customWidth="1"/>
    <col min="111" max="111" width="19.85546875" style="22" customWidth="1"/>
    <col min="112" max="112" width="18.28515625" style="22" customWidth="1"/>
    <col min="113" max="113" width="17.7109375" style="22" customWidth="1"/>
    <col min="114" max="114" width="20.7109375" style="22" customWidth="1"/>
    <col min="115" max="115" width="22.85546875" style="22" customWidth="1"/>
    <col min="116" max="116" width="18.140625" style="22" customWidth="1"/>
    <col min="117" max="117" width="18.5703125" style="22" customWidth="1"/>
    <col min="118" max="118" width="18.42578125" style="22" customWidth="1"/>
    <col min="119" max="119" width="15.85546875" style="22" customWidth="1"/>
    <col min="120" max="120" width="18.85546875" style="22" customWidth="1"/>
    <col min="121" max="121" width="19.7109375" style="22" customWidth="1"/>
    <col min="122" max="122" width="18.140625" style="22" customWidth="1"/>
    <col min="123" max="125" width="25.140625" style="22" customWidth="1"/>
    <col min="126" max="126" width="24.7109375" style="22" customWidth="1"/>
    <col min="127" max="127" width="25.5703125" style="22" customWidth="1"/>
    <col min="128" max="128" width="22.7109375" style="22" customWidth="1"/>
    <col min="129" max="129" width="22.140625" style="22" customWidth="1"/>
    <col min="130" max="130" width="21.7109375" style="22" customWidth="1"/>
    <col min="131" max="131" width="20.7109375" style="22" customWidth="1"/>
    <col min="132" max="132" width="22.85546875" style="22" customWidth="1"/>
    <col min="133" max="133" width="18.140625" style="22" customWidth="1"/>
    <col min="134" max="134" width="18.5703125" style="22" customWidth="1"/>
    <col min="135" max="135" width="18.42578125" style="22" customWidth="1"/>
    <col min="136" max="136" width="15.85546875" style="22" customWidth="1"/>
    <col min="137" max="137" width="18.85546875" style="22" customWidth="1"/>
    <col min="138" max="138" width="19.7109375" style="22" customWidth="1"/>
    <col min="139" max="139" width="18.140625" style="22" customWidth="1"/>
    <col min="140" max="142" width="25.140625" style="22" customWidth="1"/>
    <col min="143" max="143" width="21.28515625" style="22" customWidth="1"/>
    <col min="144" max="144" width="22.42578125" style="22" customWidth="1"/>
    <col min="145" max="145" width="19.85546875" style="22" customWidth="1"/>
    <col min="146" max="146" width="18.28515625" style="22" customWidth="1"/>
    <col min="147" max="147" width="17.7109375" style="22" customWidth="1"/>
    <col min="148" max="148" width="20.7109375" style="22" customWidth="1"/>
    <col min="149" max="149" width="22.85546875" style="22" customWidth="1"/>
    <col min="150" max="150" width="22.140625" style="22" customWidth="1"/>
    <col min="151" max="151" width="22" style="22" customWidth="1"/>
    <col min="152" max="152" width="22.5703125" style="22" customWidth="1"/>
    <col min="153" max="153" width="20" style="22" customWidth="1"/>
    <col min="154" max="154" width="22.42578125" style="22" customWidth="1"/>
    <col min="155" max="155" width="19.7109375" style="22" customWidth="1"/>
    <col min="156" max="156" width="18.140625" style="22" customWidth="1"/>
    <col min="157" max="159" width="25.140625" style="22" customWidth="1"/>
    <col min="160" max="160" width="23.42578125" style="22" customWidth="1"/>
    <col min="161" max="16384" width="11.42578125" style="22"/>
  </cols>
  <sheetData>
    <row r="1" spans="1:160" customFormat="1" ht="30.75" customHeight="1" x14ac:dyDescent="0.25">
      <c r="A1" s="47"/>
      <c r="B1" s="52" t="s">
        <v>1193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  <c r="R1" s="52"/>
      <c r="S1" s="52"/>
      <c r="T1" s="52"/>
      <c r="U1" s="52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</row>
    <row r="2" spans="1:160" customFormat="1" ht="30" customHeight="1" x14ac:dyDescent="0.25">
      <c r="A2" s="47"/>
      <c r="B2" s="60" t="s">
        <v>1977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61"/>
      <c r="S2" s="61"/>
      <c r="T2" s="61"/>
      <c r="U2" s="61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</row>
    <row r="3" spans="1:160" customFormat="1" ht="38.25" customHeight="1" x14ac:dyDescent="0.25">
      <c r="A3" s="47"/>
      <c r="B3" s="49" t="s">
        <v>1978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4"/>
      <c r="R3" s="50"/>
      <c r="S3" s="50"/>
      <c r="T3" s="50"/>
      <c r="U3" s="50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</row>
    <row r="4" spans="1:160" customFormat="1" ht="38.25" customHeight="1" x14ac:dyDescent="0.25">
      <c r="A4" s="48"/>
      <c r="B4" s="49" t="s">
        <v>1980</v>
      </c>
      <c r="C4" s="50"/>
      <c r="D4" s="50"/>
      <c r="E4" s="50"/>
      <c r="F4" s="50"/>
      <c r="G4" s="50"/>
      <c r="H4" s="50"/>
      <c r="I4" s="50"/>
      <c r="J4" s="50"/>
      <c r="K4" s="50"/>
      <c r="L4" s="51"/>
      <c r="M4" s="21"/>
      <c r="N4" s="21"/>
      <c r="O4" s="21"/>
      <c r="P4" s="21"/>
      <c r="Q4" s="55" t="s">
        <v>1979</v>
      </c>
      <c r="R4" s="50"/>
      <c r="S4" s="50"/>
      <c r="T4" s="50"/>
      <c r="U4" s="50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</row>
    <row r="5" spans="1:160" customFormat="1" ht="27" customHeight="1" x14ac:dyDescent="0.25">
      <c r="A5" s="67" t="s">
        <v>1194</v>
      </c>
      <c r="B5" s="68"/>
      <c r="C5" s="69">
        <v>2021</v>
      </c>
      <c r="D5" s="70"/>
      <c r="E5" s="70"/>
      <c r="F5" s="70"/>
      <c r="G5" s="70"/>
      <c r="H5" s="70"/>
      <c r="I5" s="71"/>
      <c r="Q5" s="4"/>
      <c r="V5" s="4"/>
      <c r="W5" s="4"/>
    </row>
    <row r="6" spans="1:160" customFormat="1" ht="27" customHeight="1" x14ac:dyDescent="0.25">
      <c r="A6" s="72" t="s">
        <v>1195</v>
      </c>
      <c r="B6" s="73"/>
      <c r="C6" s="74" t="s">
        <v>2159</v>
      </c>
      <c r="D6" s="74"/>
      <c r="E6" s="74"/>
      <c r="F6" s="74"/>
      <c r="G6" s="74"/>
      <c r="H6" s="74"/>
      <c r="I6" s="74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5" t="s">
        <v>1214</v>
      </c>
      <c r="B8" s="75"/>
      <c r="C8" s="75"/>
      <c r="D8" s="75"/>
      <c r="E8" s="75"/>
      <c r="F8" s="75"/>
      <c r="G8" s="75"/>
      <c r="H8" s="76" t="s">
        <v>1215</v>
      </c>
      <c r="I8" s="77"/>
      <c r="J8" s="78"/>
      <c r="K8" s="76" t="s">
        <v>1216</v>
      </c>
      <c r="L8" s="78"/>
      <c r="M8" s="79" t="s">
        <v>2107</v>
      </c>
      <c r="N8" s="80"/>
      <c r="O8" s="80"/>
      <c r="P8" s="81"/>
      <c r="Q8" s="75" t="s">
        <v>1214</v>
      </c>
      <c r="R8" s="75"/>
      <c r="S8" s="75"/>
      <c r="T8" s="76" t="s">
        <v>1215</v>
      </c>
      <c r="U8" s="77"/>
      <c r="V8" s="78"/>
      <c r="W8" s="82" t="s">
        <v>1217</v>
      </c>
      <c r="X8" s="57" t="s">
        <v>1998</v>
      </c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9"/>
      <c r="AO8" s="57" t="s">
        <v>1999</v>
      </c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57" t="s">
        <v>2000</v>
      </c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9"/>
      <c r="BW8" s="57" t="s">
        <v>2001</v>
      </c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9"/>
      <c r="CN8" s="57" t="s">
        <v>2002</v>
      </c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9"/>
      <c r="DE8" s="57" t="s">
        <v>2003</v>
      </c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9"/>
      <c r="DV8" s="57" t="s">
        <v>2004</v>
      </c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9"/>
      <c r="EM8" s="57" t="s">
        <v>2005</v>
      </c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9"/>
      <c r="FD8" s="65" t="s">
        <v>2123</v>
      </c>
    </row>
    <row r="9" spans="1:160" customFormat="1" ht="91.5" customHeight="1" x14ac:dyDescent="0.25">
      <c r="A9" s="27" t="s">
        <v>196</v>
      </c>
      <c r="B9" s="27" t="s">
        <v>3</v>
      </c>
      <c r="C9" s="27" t="s">
        <v>0</v>
      </c>
      <c r="D9" s="27" t="s">
        <v>2</v>
      </c>
      <c r="E9" s="27" t="s">
        <v>1</v>
      </c>
      <c r="F9" s="27" t="s">
        <v>1196</v>
      </c>
      <c r="G9" s="28" t="s">
        <v>2108</v>
      </c>
      <c r="H9" s="29" t="s">
        <v>1173</v>
      </c>
      <c r="I9" s="26" t="s">
        <v>2109</v>
      </c>
      <c r="J9" s="26" t="s">
        <v>1174</v>
      </c>
      <c r="K9" s="26" t="s">
        <v>1175</v>
      </c>
      <c r="L9" s="26" t="s">
        <v>1976</v>
      </c>
      <c r="M9" s="26" t="s">
        <v>2110</v>
      </c>
      <c r="N9" s="26" t="s">
        <v>2084</v>
      </c>
      <c r="O9" s="26" t="s">
        <v>2111</v>
      </c>
      <c r="P9" s="26" t="s">
        <v>2112</v>
      </c>
      <c r="Q9" s="30" t="s">
        <v>2113</v>
      </c>
      <c r="R9" s="30" t="s">
        <v>1172</v>
      </c>
      <c r="S9" s="28" t="s">
        <v>1997</v>
      </c>
      <c r="T9" s="26" t="s">
        <v>1176</v>
      </c>
      <c r="U9" s="26" t="s">
        <v>1177</v>
      </c>
      <c r="V9" s="26" t="s">
        <v>2114</v>
      </c>
      <c r="W9" s="83"/>
      <c r="X9" s="26" t="s">
        <v>1178</v>
      </c>
      <c r="Y9" s="26" t="s">
        <v>1179</v>
      </c>
      <c r="Z9" s="26" t="s">
        <v>1180</v>
      </c>
      <c r="AA9" s="26" t="s">
        <v>1181</v>
      </c>
      <c r="AB9" s="26" t="s">
        <v>1182</v>
      </c>
      <c r="AC9" s="26" t="s">
        <v>1183</v>
      </c>
      <c r="AD9" s="26" t="s">
        <v>1184</v>
      </c>
      <c r="AE9" s="26" t="s">
        <v>1185</v>
      </c>
      <c r="AF9" s="26" t="s">
        <v>1186</v>
      </c>
      <c r="AG9" s="26" t="s">
        <v>1187</v>
      </c>
      <c r="AH9" s="26" t="s">
        <v>1188</v>
      </c>
      <c r="AI9" s="26" t="s">
        <v>1189</v>
      </c>
      <c r="AJ9" s="26" t="s">
        <v>1190</v>
      </c>
      <c r="AK9" s="26" t="s">
        <v>1191</v>
      </c>
      <c r="AL9" s="26" t="s">
        <v>1192</v>
      </c>
      <c r="AM9" s="26" t="s">
        <v>1981</v>
      </c>
      <c r="AN9" s="27" t="s">
        <v>2115</v>
      </c>
      <c r="AO9" s="26" t="s">
        <v>1178</v>
      </c>
      <c r="AP9" s="26" t="s">
        <v>1179</v>
      </c>
      <c r="AQ9" s="26" t="s">
        <v>1180</v>
      </c>
      <c r="AR9" s="26" t="s">
        <v>1181</v>
      </c>
      <c r="AS9" s="26" t="s">
        <v>1182</v>
      </c>
      <c r="AT9" s="26" t="s">
        <v>1183</v>
      </c>
      <c r="AU9" s="26" t="s">
        <v>1184</v>
      </c>
      <c r="AV9" s="26" t="s">
        <v>1185</v>
      </c>
      <c r="AW9" s="26" t="s">
        <v>1186</v>
      </c>
      <c r="AX9" s="26" t="s">
        <v>1187</v>
      </c>
      <c r="AY9" s="26" t="s">
        <v>1188</v>
      </c>
      <c r="AZ9" s="26" t="s">
        <v>1189</v>
      </c>
      <c r="BA9" s="26" t="s">
        <v>1190</v>
      </c>
      <c r="BB9" s="26" t="s">
        <v>1191</v>
      </c>
      <c r="BC9" s="26" t="s">
        <v>1192</v>
      </c>
      <c r="BD9" s="26" t="s">
        <v>1981</v>
      </c>
      <c r="BE9" s="28" t="s">
        <v>2120</v>
      </c>
      <c r="BF9" s="26" t="s">
        <v>1178</v>
      </c>
      <c r="BG9" s="26" t="s">
        <v>1179</v>
      </c>
      <c r="BH9" s="26" t="s">
        <v>1180</v>
      </c>
      <c r="BI9" s="26" t="s">
        <v>1181</v>
      </c>
      <c r="BJ9" s="26" t="s">
        <v>1182</v>
      </c>
      <c r="BK9" s="26" t="s">
        <v>1183</v>
      </c>
      <c r="BL9" s="26" t="s">
        <v>1184</v>
      </c>
      <c r="BM9" s="26" t="s">
        <v>1185</v>
      </c>
      <c r="BN9" s="26" t="s">
        <v>1186</v>
      </c>
      <c r="BO9" s="26" t="s">
        <v>1187</v>
      </c>
      <c r="BP9" s="26" t="s">
        <v>1188</v>
      </c>
      <c r="BQ9" s="26" t="s">
        <v>1189</v>
      </c>
      <c r="BR9" s="26" t="s">
        <v>1190</v>
      </c>
      <c r="BS9" s="26" t="s">
        <v>1191</v>
      </c>
      <c r="BT9" s="26" t="s">
        <v>1192</v>
      </c>
      <c r="BU9" s="26" t="s">
        <v>1981</v>
      </c>
      <c r="BV9" s="28" t="s">
        <v>2121</v>
      </c>
      <c r="BW9" s="26" t="s">
        <v>1178</v>
      </c>
      <c r="BX9" s="26" t="s">
        <v>1179</v>
      </c>
      <c r="BY9" s="26" t="s">
        <v>1180</v>
      </c>
      <c r="BZ9" s="26" t="s">
        <v>1181</v>
      </c>
      <c r="CA9" s="26" t="s">
        <v>1182</v>
      </c>
      <c r="CB9" s="26" t="s">
        <v>1183</v>
      </c>
      <c r="CC9" s="26" t="s">
        <v>1184</v>
      </c>
      <c r="CD9" s="26" t="s">
        <v>1185</v>
      </c>
      <c r="CE9" s="26" t="s">
        <v>1186</v>
      </c>
      <c r="CF9" s="26" t="s">
        <v>1187</v>
      </c>
      <c r="CG9" s="26" t="s">
        <v>1188</v>
      </c>
      <c r="CH9" s="26" t="s">
        <v>1189</v>
      </c>
      <c r="CI9" s="26" t="s">
        <v>1190</v>
      </c>
      <c r="CJ9" s="26" t="s">
        <v>1191</v>
      </c>
      <c r="CK9" s="26" t="s">
        <v>1192</v>
      </c>
      <c r="CL9" s="26" t="s">
        <v>1981</v>
      </c>
      <c r="CM9" s="28" t="s">
        <v>2122</v>
      </c>
      <c r="CN9" s="26" t="s">
        <v>1178</v>
      </c>
      <c r="CO9" s="26" t="s">
        <v>1179</v>
      </c>
      <c r="CP9" s="26" t="s">
        <v>1180</v>
      </c>
      <c r="CQ9" s="26" t="s">
        <v>1181</v>
      </c>
      <c r="CR9" s="26" t="s">
        <v>1182</v>
      </c>
      <c r="CS9" s="26" t="s">
        <v>1183</v>
      </c>
      <c r="CT9" s="26" t="s">
        <v>1184</v>
      </c>
      <c r="CU9" s="26" t="s">
        <v>1185</v>
      </c>
      <c r="CV9" s="26" t="s">
        <v>1186</v>
      </c>
      <c r="CW9" s="26" t="s">
        <v>1187</v>
      </c>
      <c r="CX9" s="26" t="s">
        <v>1188</v>
      </c>
      <c r="CY9" s="26" t="s">
        <v>1189</v>
      </c>
      <c r="CZ9" s="26" t="s">
        <v>1190</v>
      </c>
      <c r="DA9" s="26" t="s">
        <v>1191</v>
      </c>
      <c r="DB9" s="26" t="s">
        <v>1192</v>
      </c>
      <c r="DC9" s="26" t="s">
        <v>1981</v>
      </c>
      <c r="DD9" s="28" t="s">
        <v>2116</v>
      </c>
      <c r="DE9" s="26" t="s">
        <v>1178</v>
      </c>
      <c r="DF9" s="26" t="s">
        <v>1179</v>
      </c>
      <c r="DG9" s="26" t="s">
        <v>1180</v>
      </c>
      <c r="DH9" s="26" t="s">
        <v>1181</v>
      </c>
      <c r="DI9" s="26" t="s">
        <v>1182</v>
      </c>
      <c r="DJ9" s="26" t="s">
        <v>1183</v>
      </c>
      <c r="DK9" s="26" t="s">
        <v>1184</v>
      </c>
      <c r="DL9" s="26" t="s">
        <v>1185</v>
      </c>
      <c r="DM9" s="26" t="s">
        <v>1186</v>
      </c>
      <c r="DN9" s="26" t="s">
        <v>1187</v>
      </c>
      <c r="DO9" s="26" t="s">
        <v>1188</v>
      </c>
      <c r="DP9" s="26" t="s">
        <v>1189</v>
      </c>
      <c r="DQ9" s="26" t="s">
        <v>1190</v>
      </c>
      <c r="DR9" s="26" t="s">
        <v>1191</v>
      </c>
      <c r="DS9" s="26" t="s">
        <v>1192</v>
      </c>
      <c r="DT9" s="26" t="s">
        <v>1981</v>
      </c>
      <c r="DU9" s="28" t="s">
        <v>2117</v>
      </c>
      <c r="DV9" s="26" t="s">
        <v>1178</v>
      </c>
      <c r="DW9" s="26" t="s">
        <v>1179</v>
      </c>
      <c r="DX9" s="26" t="s">
        <v>1180</v>
      </c>
      <c r="DY9" s="26" t="s">
        <v>1181</v>
      </c>
      <c r="DZ9" s="26" t="s">
        <v>1182</v>
      </c>
      <c r="EA9" s="26" t="s">
        <v>1183</v>
      </c>
      <c r="EB9" s="26" t="s">
        <v>1184</v>
      </c>
      <c r="EC9" s="26" t="s">
        <v>1185</v>
      </c>
      <c r="ED9" s="26" t="s">
        <v>1186</v>
      </c>
      <c r="EE9" s="26" t="s">
        <v>1187</v>
      </c>
      <c r="EF9" s="26" t="s">
        <v>1188</v>
      </c>
      <c r="EG9" s="26" t="s">
        <v>1189</v>
      </c>
      <c r="EH9" s="26" t="s">
        <v>1190</v>
      </c>
      <c r="EI9" s="26" t="s">
        <v>1191</v>
      </c>
      <c r="EJ9" s="26" t="s">
        <v>1192</v>
      </c>
      <c r="EK9" s="26" t="s">
        <v>1981</v>
      </c>
      <c r="EL9" s="28" t="s">
        <v>2118</v>
      </c>
      <c r="EM9" s="26" t="s">
        <v>1178</v>
      </c>
      <c r="EN9" s="26" t="s">
        <v>1179</v>
      </c>
      <c r="EO9" s="26" t="s">
        <v>1180</v>
      </c>
      <c r="EP9" s="26" t="s">
        <v>1181</v>
      </c>
      <c r="EQ9" s="26" t="s">
        <v>1182</v>
      </c>
      <c r="ER9" s="26" t="s">
        <v>1183</v>
      </c>
      <c r="ES9" s="26" t="s">
        <v>1184</v>
      </c>
      <c r="ET9" s="26" t="s">
        <v>1185</v>
      </c>
      <c r="EU9" s="26" t="s">
        <v>1186</v>
      </c>
      <c r="EV9" s="26" t="s">
        <v>1187</v>
      </c>
      <c r="EW9" s="26" t="s">
        <v>1188</v>
      </c>
      <c r="EX9" s="26" t="s">
        <v>1189</v>
      </c>
      <c r="EY9" s="26" t="s">
        <v>1190</v>
      </c>
      <c r="EZ9" s="26" t="s">
        <v>1191</v>
      </c>
      <c r="FA9" s="26" t="s">
        <v>1192</v>
      </c>
      <c r="FB9" s="26" t="s">
        <v>1981</v>
      </c>
      <c r="FC9" s="28" t="s">
        <v>2119</v>
      </c>
      <c r="FD9" s="66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2061</v>
      </c>
      <c r="N10" s="8" t="s">
        <v>2006</v>
      </c>
      <c r="O10" s="8">
        <v>4103</v>
      </c>
      <c r="P10" s="8" t="s">
        <v>2086</v>
      </c>
      <c r="Q10" s="1" t="s">
        <v>7</v>
      </c>
      <c r="R10" s="1">
        <v>1</v>
      </c>
      <c r="S10" s="8">
        <v>1</v>
      </c>
      <c r="T10" s="10">
        <v>43832</v>
      </c>
      <c r="U10" s="10" t="s">
        <v>1218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2061</v>
      </c>
      <c r="N11" s="8" t="s">
        <v>2006</v>
      </c>
      <c r="O11" s="8">
        <v>4103</v>
      </c>
      <c r="P11" s="8" t="s">
        <v>2086</v>
      </c>
      <c r="Q11" s="1" t="s">
        <v>8</v>
      </c>
      <c r="R11" s="1">
        <v>1</v>
      </c>
      <c r="S11" s="8">
        <v>1</v>
      </c>
      <c r="T11" s="10" t="s">
        <v>1218</v>
      </c>
      <c r="U11" s="10" t="s">
        <v>1219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2061</v>
      </c>
      <c r="N12" s="8" t="s">
        <v>2006</v>
      </c>
      <c r="O12" s="8">
        <v>4103</v>
      </c>
      <c r="P12" s="8" t="s">
        <v>2086</v>
      </c>
      <c r="Q12" s="1" t="s">
        <v>9</v>
      </c>
      <c r="R12" s="1">
        <v>1</v>
      </c>
      <c r="S12" s="8">
        <v>1</v>
      </c>
      <c r="T12" s="10" t="s">
        <v>1219</v>
      </c>
      <c r="U12" s="10" t="s">
        <v>1220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2061</v>
      </c>
      <c r="N13" s="8" t="s">
        <v>2006</v>
      </c>
      <c r="O13" s="8">
        <v>4103</v>
      </c>
      <c r="P13" s="8" t="s">
        <v>2086</v>
      </c>
      <c r="Q13" s="1" t="s">
        <v>10</v>
      </c>
      <c r="R13" s="1">
        <v>1</v>
      </c>
      <c r="S13" s="8">
        <v>1</v>
      </c>
      <c r="T13" s="10" t="s">
        <v>1220</v>
      </c>
      <c r="U13" s="10" t="s">
        <v>1221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2062</v>
      </c>
      <c r="N14" s="8" t="s">
        <v>2007</v>
      </c>
      <c r="O14" s="8">
        <v>2201</v>
      </c>
      <c r="P14" s="8" t="s">
        <v>2087</v>
      </c>
      <c r="Q14" s="1" t="s">
        <v>13</v>
      </c>
      <c r="R14" s="1">
        <v>1</v>
      </c>
      <c r="S14" s="8">
        <v>1</v>
      </c>
      <c r="T14" s="10" t="s">
        <v>1221</v>
      </c>
      <c r="U14" s="10" t="s">
        <v>1222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2062</v>
      </c>
      <c r="N15" s="8" t="s">
        <v>2007</v>
      </c>
      <c r="O15" s="8">
        <v>2201</v>
      </c>
      <c r="P15" s="8" t="s">
        <v>2087</v>
      </c>
      <c r="Q15" s="1" t="s">
        <v>14</v>
      </c>
      <c r="R15" s="1">
        <v>1</v>
      </c>
      <c r="S15" s="8">
        <v>1</v>
      </c>
      <c r="T15" s="10" t="s">
        <v>1222</v>
      </c>
      <c r="U15" s="10" t="s">
        <v>1223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2062</v>
      </c>
      <c r="N16" s="8" t="s">
        <v>2007</v>
      </c>
      <c r="O16" s="8">
        <v>2201</v>
      </c>
      <c r="P16" s="8" t="s">
        <v>2087</v>
      </c>
      <c r="Q16" s="1" t="s">
        <v>99</v>
      </c>
      <c r="R16" s="1">
        <v>224</v>
      </c>
      <c r="S16" s="8">
        <v>224</v>
      </c>
      <c r="T16" s="10" t="s">
        <v>1223</v>
      </c>
      <c r="U16" s="10" t="s">
        <v>1224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2062</v>
      </c>
      <c r="N17" s="8" t="s">
        <v>2007</v>
      </c>
      <c r="O17" s="8">
        <v>2201</v>
      </c>
      <c r="P17" s="8" t="s">
        <v>2087</v>
      </c>
      <c r="Q17" s="1" t="s">
        <v>16</v>
      </c>
      <c r="R17" s="1">
        <v>110</v>
      </c>
      <c r="S17" s="8">
        <v>75</v>
      </c>
      <c r="T17" s="10" t="s">
        <v>1224</v>
      </c>
      <c r="U17" s="10" t="s">
        <v>1225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2062</v>
      </c>
      <c r="N18" s="8" t="s">
        <v>2007</v>
      </c>
      <c r="O18" s="8">
        <v>2201</v>
      </c>
      <c r="P18" s="8" t="s">
        <v>2087</v>
      </c>
      <c r="Q18" s="1" t="s">
        <v>17</v>
      </c>
      <c r="R18" s="1">
        <v>49</v>
      </c>
      <c r="S18" s="8">
        <v>49</v>
      </c>
      <c r="T18" s="10" t="s">
        <v>1225</v>
      </c>
      <c r="U18" s="10" t="s">
        <v>1226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2062</v>
      </c>
      <c r="N19" s="8" t="s">
        <v>2007</v>
      </c>
      <c r="O19" s="8">
        <v>2201</v>
      </c>
      <c r="P19" s="8" t="s">
        <v>2087</v>
      </c>
      <c r="Q19" s="1" t="s">
        <v>100</v>
      </c>
      <c r="R19" s="1">
        <v>65</v>
      </c>
      <c r="S19" s="8">
        <v>50</v>
      </c>
      <c r="T19" s="10" t="s">
        <v>1226</v>
      </c>
      <c r="U19" s="10" t="s">
        <v>1227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2062</v>
      </c>
      <c r="N20" s="8" t="s">
        <v>2007</v>
      </c>
      <c r="O20" s="8">
        <v>2201</v>
      </c>
      <c r="P20" s="8" t="s">
        <v>2087</v>
      </c>
      <c r="Q20" s="1" t="s">
        <v>18</v>
      </c>
      <c r="R20" s="1">
        <v>49</v>
      </c>
      <c r="S20" s="8">
        <v>49</v>
      </c>
      <c r="T20" s="10" t="s">
        <v>1227</v>
      </c>
      <c r="U20" s="10" t="s">
        <v>1228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2062</v>
      </c>
      <c r="N21" s="8" t="s">
        <v>2008</v>
      </c>
      <c r="O21" s="8">
        <v>2201</v>
      </c>
      <c r="P21" s="8" t="s">
        <v>2087</v>
      </c>
      <c r="Q21" s="1" t="s">
        <v>19</v>
      </c>
      <c r="R21" s="1">
        <v>4500</v>
      </c>
      <c r="S21" s="8">
        <v>4500</v>
      </c>
      <c r="T21" s="10" t="s">
        <v>1228</v>
      </c>
      <c r="U21" s="10" t="s">
        <v>1229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2062</v>
      </c>
      <c r="N22" s="8" t="s">
        <v>2008</v>
      </c>
      <c r="O22" s="8">
        <v>2201</v>
      </c>
      <c r="P22" s="8" t="s">
        <v>2087</v>
      </c>
      <c r="Q22" s="1" t="s">
        <v>20</v>
      </c>
      <c r="R22" s="1">
        <v>41</v>
      </c>
      <c r="S22" s="8">
        <v>41</v>
      </c>
      <c r="T22" s="10" t="s">
        <v>1229</v>
      </c>
      <c r="U22" s="10" t="s">
        <v>1230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2062</v>
      </c>
      <c r="N23" s="8" t="s">
        <v>2008</v>
      </c>
      <c r="O23" s="8">
        <v>2201</v>
      </c>
      <c r="P23" s="8" t="s">
        <v>2087</v>
      </c>
      <c r="Q23" s="1" t="s">
        <v>23</v>
      </c>
      <c r="R23" s="1">
        <v>2377</v>
      </c>
      <c r="S23" s="8">
        <v>2761</v>
      </c>
      <c r="T23" s="10" t="s">
        <v>1230</v>
      </c>
      <c r="U23" s="10" t="s">
        <v>1231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2062</v>
      </c>
      <c r="N24" s="8" t="s">
        <v>2008</v>
      </c>
      <c r="O24" s="8">
        <v>2201</v>
      </c>
      <c r="P24" s="8" t="s">
        <v>2087</v>
      </c>
      <c r="Q24" s="1" t="s">
        <v>24</v>
      </c>
      <c r="R24" s="1">
        <v>1</v>
      </c>
      <c r="S24" s="8" t="s">
        <v>1989</v>
      </c>
      <c r="T24" s="10" t="s">
        <v>1231</v>
      </c>
      <c r="U24" s="10" t="s">
        <v>1232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2062</v>
      </c>
      <c r="N25" s="8" t="s">
        <v>2008</v>
      </c>
      <c r="O25" s="8">
        <v>2201</v>
      </c>
      <c r="P25" s="8" t="s">
        <v>2087</v>
      </c>
      <c r="Q25" s="1" t="s">
        <v>25</v>
      </c>
      <c r="R25" s="1">
        <v>1</v>
      </c>
      <c r="S25" s="8" t="s">
        <v>1989</v>
      </c>
      <c r="T25" s="10" t="s">
        <v>1232</v>
      </c>
      <c r="U25" s="10" t="s">
        <v>1233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2062</v>
      </c>
      <c r="N26" s="8" t="s">
        <v>2008</v>
      </c>
      <c r="O26" s="8">
        <v>2201</v>
      </c>
      <c r="P26" s="8" t="s">
        <v>2087</v>
      </c>
      <c r="Q26" s="1" t="s">
        <v>27</v>
      </c>
      <c r="R26" s="1">
        <v>210</v>
      </c>
      <c r="S26" s="8">
        <v>210</v>
      </c>
      <c r="T26" s="10" t="s">
        <v>1233</v>
      </c>
      <c r="U26" s="10" t="s">
        <v>1234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2062</v>
      </c>
      <c r="N27" s="8" t="s">
        <v>2007</v>
      </c>
      <c r="O27" s="8">
        <v>2201</v>
      </c>
      <c r="P27" s="8" t="s">
        <v>2087</v>
      </c>
      <c r="Q27" s="1" t="s">
        <v>29</v>
      </c>
      <c r="R27" s="1">
        <v>49131</v>
      </c>
      <c r="S27" s="8">
        <v>49131</v>
      </c>
      <c r="T27" s="10" t="s">
        <v>1234</v>
      </c>
      <c r="U27" s="10" t="s">
        <v>1235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2062</v>
      </c>
      <c r="N28" s="8" t="s">
        <v>2007</v>
      </c>
      <c r="O28" s="8">
        <v>2201</v>
      </c>
      <c r="P28" s="8" t="s">
        <v>2087</v>
      </c>
      <c r="Q28" s="1" t="s">
        <v>30</v>
      </c>
      <c r="R28" s="1">
        <v>3952</v>
      </c>
      <c r="S28" s="8">
        <v>3952</v>
      </c>
      <c r="T28" s="10" t="s">
        <v>1235</v>
      </c>
      <c r="U28" s="10" t="s">
        <v>1236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2062</v>
      </c>
      <c r="N29" s="8" t="s">
        <v>2007</v>
      </c>
      <c r="O29" s="8">
        <v>2201</v>
      </c>
      <c r="P29" s="8" t="s">
        <v>2087</v>
      </c>
      <c r="Q29" s="1" t="s">
        <v>31</v>
      </c>
      <c r="R29" s="1">
        <v>1</v>
      </c>
      <c r="S29" s="8" t="s">
        <v>1989</v>
      </c>
      <c r="T29" s="10" t="s">
        <v>1236</v>
      </c>
      <c r="U29" s="10" t="s">
        <v>1237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2062</v>
      </c>
      <c r="N30" s="8" t="s">
        <v>2007</v>
      </c>
      <c r="O30" s="8">
        <v>2201</v>
      </c>
      <c r="P30" s="8" t="s">
        <v>2087</v>
      </c>
      <c r="Q30" s="1" t="s">
        <v>32</v>
      </c>
      <c r="R30" s="1">
        <v>1</v>
      </c>
      <c r="S30" s="8" t="s">
        <v>1989</v>
      </c>
      <c r="T30" s="10" t="s">
        <v>1237</v>
      </c>
      <c r="U30" s="10" t="s">
        <v>1238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2062</v>
      </c>
      <c r="N31" s="8" t="s">
        <v>2007</v>
      </c>
      <c r="O31" s="8">
        <v>2201</v>
      </c>
      <c r="P31" s="8" t="s">
        <v>2087</v>
      </c>
      <c r="Q31" s="1" t="s">
        <v>33</v>
      </c>
      <c r="R31" s="1">
        <v>1668</v>
      </c>
      <c r="S31" s="8">
        <v>1668</v>
      </c>
      <c r="T31" s="10" t="s">
        <v>1238</v>
      </c>
      <c r="U31" s="10" t="s">
        <v>1239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2062</v>
      </c>
      <c r="N32" s="8" t="s">
        <v>2007</v>
      </c>
      <c r="O32" s="8">
        <v>2201</v>
      </c>
      <c r="P32" s="8" t="s">
        <v>2087</v>
      </c>
      <c r="Q32" s="1" t="s">
        <v>34</v>
      </c>
      <c r="R32" s="1">
        <v>975</v>
      </c>
      <c r="S32" s="8">
        <v>596</v>
      </c>
      <c r="T32" s="10" t="s">
        <v>1239</v>
      </c>
      <c r="U32" s="10" t="s">
        <v>1240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2062</v>
      </c>
      <c r="N33" s="8" t="s">
        <v>2007</v>
      </c>
      <c r="O33" s="8">
        <v>2201</v>
      </c>
      <c r="P33" s="8" t="s">
        <v>2087</v>
      </c>
      <c r="Q33" s="1" t="s">
        <v>101</v>
      </c>
      <c r="R33" s="1">
        <v>1</v>
      </c>
      <c r="S33" s="8">
        <v>1</v>
      </c>
      <c r="T33" s="10" t="s">
        <v>1240</v>
      </c>
      <c r="U33" s="10" t="s">
        <v>1241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2062</v>
      </c>
      <c r="N34" s="8" t="s">
        <v>2007</v>
      </c>
      <c r="O34" s="8">
        <v>2201</v>
      </c>
      <c r="P34" s="8" t="s">
        <v>2087</v>
      </c>
      <c r="Q34" s="1" t="s">
        <v>35</v>
      </c>
      <c r="R34" s="1">
        <v>25</v>
      </c>
      <c r="S34" s="8">
        <v>25</v>
      </c>
      <c r="T34" s="10" t="s">
        <v>1241</v>
      </c>
      <c r="U34" s="10" t="s">
        <v>1242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2062</v>
      </c>
      <c r="N35" s="8" t="s">
        <v>2007</v>
      </c>
      <c r="O35" s="8">
        <v>2201</v>
      </c>
      <c r="P35" s="8" t="s">
        <v>2087</v>
      </c>
      <c r="Q35" s="1" t="s">
        <v>37</v>
      </c>
      <c r="R35" s="1">
        <v>3821</v>
      </c>
      <c r="S35" s="8">
        <v>3821</v>
      </c>
      <c r="T35" s="10" t="s">
        <v>1242</v>
      </c>
      <c r="U35" s="10" t="s">
        <v>1243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2062</v>
      </c>
      <c r="N36" s="8" t="s">
        <v>2007</v>
      </c>
      <c r="O36" s="8">
        <v>2203</v>
      </c>
      <c r="P36" s="8" t="s">
        <v>2087</v>
      </c>
      <c r="Q36" s="1" t="s">
        <v>38</v>
      </c>
      <c r="R36" s="1">
        <v>2</v>
      </c>
      <c r="S36" s="8">
        <v>2</v>
      </c>
      <c r="T36" s="10" t="s">
        <v>1243</v>
      </c>
      <c r="U36" s="10" t="s">
        <v>1244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2062</v>
      </c>
      <c r="N37" s="8" t="s">
        <v>2007</v>
      </c>
      <c r="O37" s="8">
        <v>2201</v>
      </c>
      <c r="P37" s="8" t="s">
        <v>2087</v>
      </c>
      <c r="Q37" s="1" t="s">
        <v>39</v>
      </c>
      <c r="R37" s="1">
        <v>17</v>
      </c>
      <c r="S37" s="8">
        <v>17</v>
      </c>
      <c r="T37" s="10" t="s">
        <v>1244</v>
      </c>
      <c r="U37" s="10" t="s">
        <v>1245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2062</v>
      </c>
      <c r="N38" s="8" t="s">
        <v>2007</v>
      </c>
      <c r="O38" s="8">
        <v>2201</v>
      </c>
      <c r="P38" s="8" t="s">
        <v>2087</v>
      </c>
      <c r="Q38" s="1" t="s">
        <v>40</v>
      </c>
      <c r="R38" s="1">
        <v>2650</v>
      </c>
      <c r="S38" s="8">
        <v>2650</v>
      </c>
      <c r="T38" s="10" t="s">
        <v>1245</v>
      </c>
      <c r="U38" s="10" t="s">
        <v>1246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2062</v>
      </c>
      <c r="N39" s="8" t="s">
        <v>2007</v>
      </c>
      <c r="O39" s="8">
        <v>2203</v>
      </c>
      <c r="P39" s="8" t="s">
        <v>2087</v>
      </c>
      <c r="Q39" s="1" t="s">
        <v>1133</v>
      </c>
      <c r="R39" s="1">
        <v>2679</v>
      </c>
      <c r="S39" s="8">
        <v>2679</v>
      </c>
      <c r="T39" s="10" t="s">
        <v>1246</v>
      </c>
      <c r="U39" s="10" t="s">
        <v>1247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2062</v>
      </c>
      <c r="N40" s="8" t="s">
        <v>2007</v>
      </c>
      <c r="O40" s="8">
        <v>2201</v>
      </c>
      <c r="P40" s="8" t="s">
        <v>2087</v>
      </c>
      <c r="Q40" s="1" t="s">
        <v>41</v>
      </c>
      <c r="R40" s="1">
        <v>1</v>
      </c>
      <c r="S40" s="8">
        <v>1</v>
      </c>
      <c r="T40" s="10" t="s">
        <v>1247</v>
      </c>
      <c r="U40" s="10" t="s">
        <v>1248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2062</v>
      </c>
      <c r="N41" s="8" t="s">
        <v>2007</v>
      </c>
      <c r="O41" s="8">
        <v>2201</v>
      </c>
      <c r="P41" s="8" t="s">
        <v>2087</v>
      </c>
      <c r="Q41" s="1" t="s">
        <v>42</v>
      </c>
      <c r="R41" s="1">
        <v>2240</v>
      </c>
      <c r="S41" s="8">
        <v>2800</v>
      </c>
      <c r="T41" s="10" t="s">
        <v>1248</v>
      </c>
      <c r="U41" s="10" t="s">
        <v>1249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2062</v>
      </c>
      <c r="N42" s="8" t="s">
        <v>2007</v>
      </c>
      <c r="O42" s="8">
        <v>2201</v>
      </c>
      <c r="P42" s="8" t="s">
        <v>2087</v>
      </c>
      <c r="Q42" s="1" t="s">
        <v>45</v>
      </c>
      <c r="R42" s="1">
        <v>49</v>
      </c>
      <c r="S42" s="8">
        <v>49</v>
      </c>
      <c r="T42" s="10" t="s">
        <v>1249</v>
      </c>
      <c r="U42" s="10" t="s">
        <v>1250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2062</v>
      </c>
      <c r="N43" s="8" t="s">
        <v>2007</v>
      </c>
      <c r="O43" s="8">
        <v>2201</v>
      </c>
      <c r="P43" s="8" t="s">
        <v>2087</v>
      </c>
      <c r="Q43" s="1" t="s">
        <v>102</v>
      </c>
      <c r="R43" s="1">
        <v>49</v>
      </c>
      <c r="S43" s="8">
        <v>20</v>
      </c>
      <c r="T43" s="10" t="s">
        <v>1250</v>
      </c>
      <c r="U43" s="10" t="s">
        <v>1251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2062</v>
      </c>
      <c r="N44" s="8" t="s">
        <v>2007</v>
      </c>
      <c r="O44" s="8">
        <v>2201</v>
      </c>
      <c r="P44" s="8" t="s">
        <v>2087</v>
      </c>
      <c r="Q44" s="1" t="s">
        <v>46</v>
      </c>
      <c r="R44" s="1">
        <v>8</v>
      </c>
      <c r="S44" s="8">
        <v>4</v>
      </c>
      <c r="T44" s="10" t="s">
        <v>1251</v>
      </c>
      <c r="U44" s="10" t="s">
        <v>1252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2062</v>
      </c>
      <c r="N45" s="8" t="s">
        <v>2007</v>
      </c>
      <c r="O45" s="8">
        <v>2201</v>
      </c>
      <c r="P45" s="8" t="s">
        <v>2087</v>
      </c>
      <c r="Q45" s="1" t="s">
        <v>47</v>
      </c>
      <c r="R45" s="1">
        <v>25</v>
      </c>
      <c r="S45" s="8">
        <v>15</v>
      </c>
      <c r="T45" s="10" t="s">
        <v>1252</v>
      </c>
      <c r="U45" s="10" t="s">
        <v>1253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2062</v>
      </c>
      <c r="N46" s="8" t="s">
        <v>2007</v>
      </c>
      <c r="O46" s="8">
        <v>2201</v>
      </c>
      <c r="P46" s="8" t="s">
        <v>2087</v>
      </c>
      <c r="Q46" s="1" t="s">
        <v>48</v>
      </c>
      <c r="R46" s="1">
        <v>6</v>
      </c>
      <c r="S46" s="8">
        <v>4</v>
      </c>
      <c r="T46" s="10" t="s">
        <v>1253</v>
      </c>
      <c r="U46" s="10" t="s">
        <v>1254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2062</v>
      </c>
      <c r="N47" s="8" t="s">
        <v>2007</v>
      </c>
      <c r="O47" s="8">
        <v>2201</v>
      </c>
      <c r="P47" s="8" t="s">
        <v>2087</v>
      </c>
      <c r="Q47" s="1" t="s">
        <v>50</v>
      </c>
      <c r="R47" s="1">
        <v>49</v>
      </c>
      <c r="S47" s="8">
        <v>20</v>
      </c>
      <c r="T47" s="10" t="s">
        <v>1254</v>
      </c>
      <c r="U47" s="10" t="s">
        <v>1255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2062</v>
      </c>
      <c r="N48" s="8" t="s">
        <v>2007</v>
      </c>
      <c r="O48" s="8">
        <v>2201</v>
      </c>
      <c r="P48" s="8" t="s">
        <v>2087</v>
      </c>
      <c r="Q48" s="1" t="s">
        <v>103</v>
      </c>
      <c r="R48" s="1">
        <v>20</v>
      </c>
      <c r="S48" s="8">
        <v>12</v>
      </c>
      <c r="T48" s="10" t="s">
        <v>1255</v>
      </c>
      <c r="U48" s="10" t="s">
        <v>1256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2062</v>
      </c>
      <c r="N49" s="8" t="s">
        <v>2007</v>
      </c>
      <c r="O49" s="8">
        <v>2201</v>
      </c>
      <c r="P49" s="8" t="s">
        <v>2087</v>
      </c>
      <c r="Q49" s="1" t="s">
        <v>51</v>
      </c>
      <c r="R49" s="1">
        <v>49</v>
      </c>
      <c r="S49" s="8">
        <v>30</v>
      </c>
      <c r="T49" s="10" t="s">
        <v>1256</v>
      </c>
      <c r="U49" s="10" t="s">
        <v>1257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2062</v>
      </c>
      <c r="N50" s="8" t="s">
        <v>2007</v>
      </c>
      <c r="O50" s="8">
        <v>2201</v>
      </c>
      <c r="P50" s="8" t="s">
        <v>2087</v>
      </c>
      <c r="Q50" s="1" t="s">
        <v>52</v>
      </c>
      <c r="R50" s="1">
        <v>49</v>
      </c>
      <c r="S50" s="8">
        <v>30</v>
      </c>
      <c r="T50" s="10" t="s">
        <v>1257</v>
      </c>
      <c r="U50" s="10" t="s">
        <v>1258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2062</v>
      </c>
      <c r="N51" s="8" t="s">
        <v>2007</v>
      </c>
      <c r="O51" s="8">
        <v>2201</v>
      </c>
      <c r="P51" s="8" t="s">
        <v>2087</v>
      </c>
      <c r="Q51" s="1" t="s">
        <v>53</v>
      </c>
      <c r="R51" s="1">
        <v>17</v>
      </c>
      <c r="S51" s="8">
        <v>5</v>
      </c>
      <c r="T51" s="10" t="s">
        <v>1258</v>
      </c>
      <c r="U51" s="10" t="s">
        <v>1259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2062</v>
      </c>
      <c r="N52" s="8" t="s">
        <v>2007</v>
      </c>
      <c r="O52" s="8">
        <v>2201</v>
      </c>
      <c r="P52" s="8" t="s">
        <v>2087</v>
      </c>
      <c r="Q52" s="1" t="s">
        <v>55</v>
      </c>
      <c r="R52" s="1">
        <v>9</v>
      </c>
      <c r="S52" s="8">
        <v>5</v>
      </c>
      <c r="T52" s="10" t="s">
        <v>1259</v>
      </c>
      <c r="U52" s="10" t="s">
        <v>1260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2062</v>
      </c>
      <c r="N53" s="8" t="s">
        <v>2007</v>
      </c>
      <c r="O53" s="8">
        <v>2201</v>
      </c>
      <c r="P53" s="8" t="s">
        <v>2087</v>
      </c>
      <c r="Q53" s="1" t="s">
        <v>56</v>
      </c>
      <c r="R53" s="1">
        <v>18</v>
      </c>
      <c r="S53" s="8">
        <v>10</v>
      </c>
      <c r="T53" s="10" t="s">
        <v>1260</v>
      </c>
      <c r="U53" s="10" t="s">
        <v>1261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2062</v>
      </c>
      <c r="N54" s="8" t="s">
        <v>2007</v>
      </c>
      <c r="O54" s="8">
        <v>2201</v>
      </c>
      <c r="P54" s="8" t="s">
        <v>2087</v>
      </c>
      <c r="Q54" s="1" t="s">
        <v>57</v>
      </c>
      <c r="R54" s="1">
        <v>10</v>
      </c>
      <c r="S54" s="8">
        <v>10</v>
      </c>
      <c r="T54" s="10" t="s">
        <v>1261</v>
      </c>
      <c r="U54" s="10" t="s">
        <v>1262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2062</v>
      </c>
      <c r="N55" s="8" t="s">
        <v>2007</v>
      </c>
      <c r="O55" s="8">
        <v>2201</v>
      </c>
      <c r="P55" s="8" t="s">
        <v>2087</v>
      </c>
      <c r="Q55" s="1" t="s">
        <v>58</v>
      </c>
      <c r="R55" s="1">
        <v>49</v>
      </c>
      <c r="S55" s="8">
        <v>49</v>
      </c>
      <c r="T55" s="10" t="s">
        <v>1262</v>
      </c>
      <c r="U55" s="10" t="s">
        <v>1263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1985</v>
      </c>
      <c r="H56" s="8"/>
      <c r="I56" s="8"/>
      <c r="J56" s="8"/>
      <c r="K56" s="8"/>
      <c r="L56" s="8"/>
      <c r="M56" s="8" t="s">
        <v>2062</v>
      </c>
      <c r="N56" s="8" t="s">
        <v>2007</v>
      </c>
      <c r="O56" s="8">
        <v>2201</v>
      </c>
      <c r="P56" s="8" t="s">
        <v>2087</v>
      </c>
      <c r="Q56" s="1" t="s">
        <v>60</v>
      </c>
      <c r="R56" s="1">
        <v>2</v>
      </c>
      <c r="S56" s="8">
        <v>2</v>
      </c>
      <c r="T56" s="10" t="s">
        <v>1263</v>
      </c>
      <c r="U56" s="10" t="s">
        <v>1264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1986</v>
      </c>
      <c r="H57" s="8"/>
      <c r="I57" s="8"/>
      <c r="J57" s="8"/>
      <c r="K57" s="8"/>
      <c r="L57" s="8"/>
      <c r="M57" s="8" t="s">
        <v>2062</v>
      </c>
      <c r="N57" s="8" t="s">
        <v>2007</v>
      </c>
      <c r="O57" s="8">
        <v>2201</v>
      </c>
      <c r="P57" s="8" t="s">
        <v>2087</v>
      </c>
      <c r="Q57" s="1" t="s">
        <v>61</v>
      </c>
      <c r="R57" s="1">
        <v>13</v>
      </c>
      <c r="S57" s="8">
        <v>13</v>
      </c>
      <c r="T57" s="10" t="s">
        <v>1264</v>
      </c>
      <c r="U57" s="10" t="s">
        <v>1265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1987</v>
      </c>
      <c r="H58" s="8"/>
      <c r="I58" s="8"/>
      <c r="J58" s="8"/>
      <c r="K58" s="8"/>
      <c r="L58" s="8"/>
      <c r="M58" s="8" t="s">
        <v>2062</v>
      </c>
      <c r="N58" s="8" t="s">
        <v>2007</v>
      </c>
      <c r="O58" s="8">
        <v>2201</v>
      </c>
      <c r="P58" s="8" t="s">
        <v>2087</v>
      </c>
      <c r="Q58" s="1" t="s">
        <v>62</v>
      </c>
      <c r="R58" s="1">
        <v>21</v>
      </c>
      <c r="S58" s="8">
        <v>15</v>
      </c>
      <c r="T58" s="10" t="s">
        <v>1265</v>
      </c>
      <c r="U58" s="10" t="s">
        <v>1266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1988</v>
      </c>
      <c r="H59" s="8"/>
      <c r="I59" s="8"/>
      <c r="J59" s="8"/>
      <c r="K59" s="8"/>
      <c r="L59" s="8"/>
      <c r="M59" s="8" t="s">
        <v>2062</v>
      </c>
      <c r="N59" s="8" t="s">
        <v>2007</v>
      </c>
      <c r="O59" s="8">
        <v>2201</v>
      </c>
      <c r="P59" s="8" t="s">
        <v>2087</v>
      </c>
      <c r="Q59" s="1" t="s">
        <v>63</v>
      </c>
      <c r="R59" s="1">
        <v>9</v>
      </c>
      <c r="S59" s="8">
        <v>12</v>
      </c>
      <c r="T59" s="10" t="s">
        <v>1266</v>
      </c>
      <c r="U59" s="10" t="s">
        <v>1267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2062</v>
      </c>
      <c r="N60" s="8" t="s">
        <v>2007</v>
      </c>
      <c r="O60" s="8">
        <v>2201</v>
      </c>
      <c r="P60" s="8" t="s">
        <v>2087</v>
      </c>
      <c r="Q60" s="1" t="s">
        <v>64</v>
      </c>
      <c r="R60" s="1">
        <v>0</v>
      </c>
      <c r="S60" s="8" t="s">
        <v>1989</v>
      </c>
      <c r="T60" s="10" t="s">
        <v>1267</v>
      </c>
      <c r="U60" s="10" t="s">
        <v>1268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2062</v>
      </c>
      <c r="N61" s="8" t="s">
        <v>2007</v>
      </c>
      <c r="O61" s="8">
        <v>2202</v>
      </c>
      <c r="P61" s="8" t="s">
        <v>2087</v>
      </c>
      <c r="Q61" s="1" t="s">
        <v>66</v>
      </c>
      <c r="R61" s="1">
        <v>238</v>
      </c>
      <c r="S61" s="8">
        <v>238</v>
      </c>
      <c r="T61" s="10" t="s">
        <v>1268</v>
      </c>
      <c r="U61" s="10" t="s">
        <v>1269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2062</v>
      </c>
      <c r="N62" s="8" t="s">
        <v>2007</v>
      </c>
      <c r="O62" s="8">
        <v>2201</v>
      </c>
      <c r="P62" s="8" t="s">
        <v>2087</v>
      </c>
      <c r="Q62" s="1" t="s">
        <v>104</v>
      </c>
      <c r="R62" s="1">
        <v>12000</v>
      </c>
      <c r="S62" s="8">
        <v>6781</v>
      </c>
      <c r="T62" s="10" t="s">
        <v>1269</v>
      </c>
      <c r="U62" s="10" t="s">
        <v>1270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2062</v>
      </c>
      <c r="N63" s="8" t="s">
        <v>2007</v>
      </c>
      <c r="O63" s="8">
        <v>2201</v>
      </c>
      <c r="P63" s="8" t="s">
        <v>2087</v>
      </c>
      <c r="Q63" s="1" t="s">
        <v>67</v>
      </c>
      <c r="R63" s="1">
        <v>60</v>
      </c>
      <c r="S63" s="8">
        <v>46</v>
      </c>
      <c r="T63" s="10" t="s">
        <v>1270</v>
      </c>
      <c r="U63" s="10" t="s">
        <v>1271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2062</v>
      </c>
      <c r="N64" s="8" t="s">
        <v>2007</v>
      </c>
      <c r="O64" s="8">
        <v>2201</v>
      </c>
      <c r="P64" s="8" t="s">
        <v>2087</v>
      </c>
      <c r="Q64" s="1" t="s">
        <v>68</v>
      </c>
      <c r="R64" s="1">
        <v>20</v>
      </c>
      <c r="S64" s="8">
        <v>5</v>
      </c>
      <c r="T64" s="10" t="s">
        <v>1271</v>
      </c>
      <c r="U64" s="10" t="s">
        <v>1272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2062</v>
      </c>
      <c r="N65" s="8" t="s">
        <v>2007</v>
      </c>
      <c r="O65" s="8">
        <v>2201</v>
      </c>
      <c r="P65" s="8" t="s">
        <v>2087</v>
      </c>
      <c r="Q65" s="1" t="s">
        <v>69</v>
      </c>
      <c r="R65" s="1">
        <v>12000</v>
      </c>
      <c r="S65" s="8">
        <v>6781</v>
      </c>
      <c r="T65" s="10" t="s">
        <v>1272</v>
      </c>
      <c r="U65" s="10" t="s">
        <v>1273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2062</v>
      </c>
      <c r="N66" s="8" t="s">
        <v>2007</v>
      </c>
      <c r="O66" s="8">
        <v>2201</v>
      </c>
      <c r="P66" s="8" t="s">
        <v>2087</v>
      </c>
      <c r="Q66" s="1" t="s">
        <v>70</v>
      </c>
      <c r="R66" s="1">
        <v>350</v>
      </c>
      <c r="S66" s="8">
        <v>350</v>
      </c>
      <c r="T66" s="10" t="s">
        <v>1273</v>
      </c>
      <c r="U66" s="10" t="s">
        <v>1274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2062</v>
      </c>
      <c r="N67" s="8" t="s">
        <v>2007</v>
      </c>
      <c r="O67" s="8">
        <v>2201</v>
      </c>
      <c r="P67" s="8" t="s">
        <v>2087</v>
      </c>
      <c r="Q67" s="1" t="s">
        <v>105</v>
      </c>
      <c r="R67" s="1">
        <v>60</v>
      </c>
      <c r="S67" s="8">
        <v>46</v>
      </c>
      <c r="T67" s="10" t="s">
        <v>1274</v>
      </c>
      <c r="U67" s="10" t="s">
        <v>1275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2062</v>
      </c>
      <c r="N68" s="8" t="s">
        <v>2007</v>
      </c>
      <c r="O68" s="8">
        <v>2201</v>
      </c>
      <c r="P68" s="8" t="s">
        <v>2087</v>
      </c>
      <c r="Q68" s="1" t="s">
        <v>73</v>
      </c>
      <c r="R68" s="1">
        <v>5</v>
      </c>
      <c r="S68" s="8">
        <v>5</v>
      </c>
      <c r="T68" s="10" t="s">
        <v>1275</v>
      </c>
      <c r="U68" s="10" t="s">
        <v>1276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2062</v>
      </c>
      <c r="N69" s="8" t="s">
        <v>2007</v>
      </c>
      <c r="O69" s="8">
        <v>2201</v>
      </c>
      <c r="P69" s="8" t="s">
        <v>2087</v>
      </c>
      <c r="Q69" s="1" t="s">
        <v>74</v>
      </c>
      <c r="R69" s="1">
        <v>49</v>
      </c>
      <c r="S69" s="8">
        <v>49</v>
      </c>
      <c r="T69" s="10" t="s">
        <v>1276</v>
      </c>
      <c r="U69" s="10" t="s">
        <v>1277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2062</v>
      </c>
      <c r="N70" s="8" t="s">
        <v>2007</v>
      </c>
      <c r="O70" s="8">
        <v>2201</v>
      </c>
      <c r="P70" s="8" t="s">
        <v>2087</v>
      </c>
      <c r="Q70" s="1" t="s">
        <v>75</v>
      </c>
      <c r="R70" s="1">
        <v>16</v>
      </c>
      <c r="S70" s="8">
        <v>10</v>
      </c>
      <c r="T70" s="10" t="s">
        <v>1277</v>
      </c>
      <c r="U70" s="10" t="s">
        <v>1278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2062</v>
      </c>
      <c r="N71" s="8" t="s">
        <v>2007</v>
      </c>
      <c r="O71" s="8">
        <v>2201</v>
      </c>
      <c r="P71" s="8" t="s">
        <v>2087</v>
      </c>
      <c r="Q71" s="1" t="s">
        <v>76</v>
      </c>
      <c r="R71" s="1">
        <v>49</v>
      </c>
      <c r="S71" s="8">
        <v>49</v>
      </c>
      <c r="T71" s="10" t="s">
        <v>1278</v>
      </c>
      <c r="U71" s="10" t="s">
        <v>1279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2062</v>
      </c>
      <c r="N72" s="8" t="s">
        <v>2007</v>
      </c>
      <c r="O72" s="8">
        <v>2201</v>
      </c>
      <c r="P72" s="8" t="s">
        <v>2087</v>
      </c>
      <c r="Q72" s="1" t="s">
        <v>1134</v>
      </c>
      <c r="R72" s="1">
        <v>49</v>
      </c>
      <c r="S72" s="8">
        <v>49</v>
      </c>
      <c r="T72" s="10" t="s">
        <v>1279</v>
      </c>
      <c r="U72" s="10" t="s">
        <v>1280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2062</v>
      </c>
      <c r="N73" s="8" t="s">
        <v>2007</v>
      </c>
      <c r="O73" s="8">
        <v>2201</v>
      </c>
      <c r="P73" s="8" t="s">
        <v>2087</v>
      </c>
      <c r="Q73" s="1" t="s">
        <v>77</v>
      </c>
      <c r="R73" s="1">
        <v>1000</v>
      </c>
      <c r="S73" s="8">
        <v>600</v>
      </c>
      <c r="T73" s="10" t="s">
        <v>1280</v>
      </c>
      <c r="U73" s="10" t="s">
        <v>1281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2062</v>
      </c>
      <c r="N74" s="8" t="s">
        <v>2007</v>
      </c>
      <c r="O74" s="8">
        <v>2201</v>
      </c>
      <c r="P74" s="8" t="s">
        <v>2087</v>
      </c>
      <c r="Q74" s="1" t="s">
        <v>79</v>
      </c>
      <c r="R74" s="1">
        <v>2000</v>
      </c>
      <c r="S74" s="8">
        <v>2000</v>
      </c>
      <c r="T74" s="10" t="s">
        <v>1281</v>
      </c>
      <c r="U74" s="10" t="s">
        <v>1282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2062</v>
      </c>
      <c r="N75" s="8" t="s">
        <v>2007</v>
      </c>
      <c r="O75" s="8">
        <v>2201</v>
      </c>
      <c r="P75" s="8" t="s">
        <v>2087</v>
      </c>
      <c r="Q75" s="1" t="s">
        <v>80</v>
      </c>
      <c r="R75" s="1">
        <v>2000</v>
      </c>
      <c r="S75" s="8">
        <v>2000</v>
      </c>
      <c r="T75" s="10" t="s">
        <v>1282</v>
      </c>
      <c r="U75" s="10" t="s">
        <v>1283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2062</v>
      </c>
      <c r="N76" s="8" t="s">
        <v>2007</v>
      </c>
      <c r="O76" s="8">
        <v>2201</v>
      </c>
      <c r="P76" s="8" t="s">
        <v>2087</v>
      </c>
      <c r="Q76" s="1" t="s">
        <v>106</v>
      </c>
      <c r="R76" s="1">
        <v>80</v>
      </c>
      <c r="S76" s="8">
        <v>20</v>
      </c>
      <c r="T76" s="10" t="s">
        <v>1283</v>
      </c>
      <c r="U76" s="10" t="s">
        <v>1284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2062</v>
      </c>
      <c r="N77" s="8" t="s">
        <v>2007</v>
      </c>
      <c r="O77" s="8">
        <v>2201</v>
      </c>
      <c r="P77" s="8" t="s">
        <v>2087</v>
      </c>
      <c r="Q77" s="1" t="s">
        <v>82</v>
      </c>
      <c r="R77" s="1">
        <v>25</v>
      </c>
      <c r="S77" s="8">
        <v>7</v>
      </c>
      <c r="T77" s="10" t="s">
        <v>1284</v>
      </c>
      <c r="U77" s="10" t="s">
        <v>1285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2062</v>
      </c>
      <c r="N78" s="8" t="s">
        <v>2007</v>
      </c>
      <c r="O78" s="8">
        <v>2201</v>
      </c>
      <c r="P78" s="8" t="s">
        <v>2087</v>
      </c>
      <c r="Q78" s="1" t="s">
        <v>83</v>
      </c>
      <c r="R78" s="1">
        <v>30</v>
      </c>
      <c r="S78" s="8">
        <v>6</v>
      </c>
      <c r="T78" s="10" t="s">
        <v>1285</v>
      </c>
      <c r="U78" s="10" t="s">
        <v>1286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2062</v>
      </c>
      <c r="N79" s="8" t="s">
        <v>2007</v>
      </c>
      <c r="O79" s="8">
        <v>2201</v>
      </c>
      <c r="P79" s="8" t="s">
        <v>2087</v>
      </c>
      <c r="Q79" s="1" t="s">
        <v>84</v>
      </c>
      <c r="R79" s="1">
        <v>8</v>
      </c>
      <c r="S79" s="8">
        <v>3</v>
      </c>
      <c r="T79" s="10" t="s">
        <v>1286</v>
      </c>
      <c r="U79" s="10" t="s">
        <v>1287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2062</v>
      </c>
      <c r="N80" s="8" t="s">
        <v>2007</v>
      </c>
      <c r="O80" s="8">
        <v>2201</v>
      </c>
      <c r="P80" s="8" t="s">
        <v>2087</v>
      </c>
      <c r="Q80" s="1" t="s">
        <v>85</v>
      </c>
      <c r="R80" s="1">
        <v>49</v>
      </c>
      <c r="S80" s="8">
        <v>49</v>
      </c>
      <c r="T80" s="10" t="s">
        <v>1287</v>
      </c>
      <c r="U80" s="10" t="s">
        <v>1288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2062</v>
      </c>
      <c r="N81" s="8" t="s">
        <v>2007</v>
      </c>
      <c r="O81" s="8">
        <v>2201</v>
      </c>
      <c r="P81" s="8" t="s">
        <v>2087</v>
      </c>
      <c r="Q81" s="1" t="s">
        <v>87</v>
      </c>
      <c r="R81" s="1">
        <v>49</v>
      </c>
      <c r="S81" s="8">
        <v>49</v>
      </c>
      <c r="T81" s="10" t="s">
        <v>1288</v>
      </c>
      <c r="U81" s="10" t="s">
        <v>1289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2062</v>
      </c>
      <c r="N82" s="8" t="s">
        <v>2007</v>
      </c>
      <c r="O82" s="8">
        <v>2201</v>
      </c>
      <c r="P82" s="8" t="s">
        <v>2087</v>
      </c>
      <c r="Q82" s="1" t="s">
        <v>88</v>
      </c>
      <c r="R82" s="1">
        <v>49</v>
      </c>
      <c r="S82" s="8">
        <v>49</v>
      </c>
      <c r="T82" s="10" t="s">
        <v>1289</v>
      </c>
      <c r="U82" s="10" t="s">
        <v>1290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2062</v>
      </c>
      <c r="N83" s="8" t="s">
        <v>2007</v>
      </c>
      <c r="O83" s="8">
        <v>2201</v>
      </c>
      <c r="P83" s="8" t="s">
        <v>2087</v>
      </c>
      <c r="Q83" s="1" t="s">
        <v>89</v>
      </c>
      <c r="R83" s="1">
        <v>49</v>
      </c>
      <c r="S83" s="8">
        <v>49</v>
      </c>
      <c r="T83" s="10" t="s">
        <v>1290</v>
      </c>
      <c r="U83" s="10" t="s">
        <v>1291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2062</v>
      </c>
      <c r="N84" s="8" t="s">
        <v>2007</v>
      </c>
      <c r="O84" s="8">
        <v>2201</v>
      </c>
      <c r="P84" s="8" t="s">
        <v>2087</v>
      </c>
      <c r="Q84" s="1" t="s">
        <v>92</v>
      </c>
      <c r="R84" s="1">
        <v>4</v>
      </c>
      <c r="S84" s="8">
        <v>4</v>
      </c>
      <c r="T84" s="10" t="s">
        <v>1291</v>
      </c>
      <c r="U84" s="10" t="s">
        <v>1292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2062</v>
      </c>
      <c r="N85" s="8" t="s">
        <v>2007</v>
      </c>
      <c r="O85" s="8">
        <v>2201</v>
      </c>
      <c r="P85" s="8" t="s">
        <v>2087</v>
      </c>
      <c r="Q85" s="1" t="s">
        <v>93</v>
      </c>
      <c r="R85" s="1">
        <v>7</v>
      </c>
      <c r="S85" s="8">
        <v>7</v>
      </c>
      <c r="T85" s="10" t="s">
        <v>1292</v>
      </c>
      <c r="U85" s="10" t="s">
        <v>1293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2062</v>
      </c>
      <c r="N86" s="8" t="s">
        <v>2007</v>
      </c>
      <c r="O86" s="8">
        <v>2201</v>
      </c>
      <c r="P86" s="8" t="s">
        <v>2087</v>
      </c>
      <c r="Q86" s="1" t="s">
        <v>94</v>
      </c>
      <c r="R86" s="1">
        <v>49</v>
      </c>
      <c r="S86" s="8">
        <v>49</v>
      </c>
      <c r="T86" s="10" t="s">
        <v>1293</v>
      </c>
      <c r="U86" s="10" t="s">
        <v>1294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2062</v>
      </c>
      <c r="N87" s="8" t="s">
        <v>2007</v>
      </c>
      <c r="O87" s="8">
        <v>2201</v>
      </c>
      <c r="P87" s="8" t="s">
        <v>2087</v>
      </c>
      <c r="Q87" s="1" t="s">
        <v>95</v>
      </c>
      <c r="R87" s="1">
        <v>1</v>
      </c>
      <c r="S87" s="8" t="s">
        <v>1989</v>
      </c>
      <c r="T87" s="10" t="s">
        <v>1294</v>
      </c>
      <c r="U87" s="10" t="s">
        <v>1295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2062</v>
      </c>
      <c r="N88" s="8" t="s">
        <v>2007</v>
      </c>
      <c r="O88" s="8">
        <v>2201</v>
      </c>
      <c r="P88" s="8" t="s">
        <v>2087</v>
      </c>
      <c r="Q88" s="1" t="s">
        <v>108</v>
      </c>
      <c r="R88" s="1">
        <v>52110</v>
      </c>
      <c r="S88" s="8">
        <v>52110</v>
      </c>
      <c r="T88" s="10" t="s">
        <v>1295</v>
      </c>
      <c r="U88" s="10" t="s">
        <v>1296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2062</v>
      </c>
      <c r="N89" s="8" t="s">
        <v>2007</v>
      </c>
      <c r="O89" s="8">
        <v>2299</v>
      </c>
      <c r="P89" s="8" t="s">
        <v>2087</v>
      </c>
      <c r="Q89" s="1" t="s">
        <v>96</v>
      </c>
      <c r="R89" s="1">
        <v>3000</v>
      </c>
      <c r="S89" s="8">
        <v>30000</v>
      </c>
      <c r="T89" s="10" t="s">
        <v>1296</v>
      </c>
      <c r="U89" s="10" t="s">
        <v>1297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2062</v>
      </c>
      <c r="N90" s="8" t="s">
        <v>2007</v>
      </c>
      <c r="O90" s="8">
        <v>2299</v>
      </c>
      <c r="P90" s="8" t="s">
        <v>2087</v>
      </c>
      <c r="Q90" s="1" t="s">
        <v>97</v>
      </c>
      <c r="R90" s="1">
        <v>541</v>
      </c>
      <c r="S90" s="8">
        <v>541</v>
      </c>
      <c r="T90" s="10" t="s">
        <v>1297</v>
      </c>
      <c r="U90" s="10" t="s">
        <v>1298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2062</v>
      </c>
      <c r="N91" s="8" t="s">
        <v>2007</v>
      </c>
      <c r="O91" s="8">
        <v>2201</v>
      </c>
      <c r="P91" s="8" t="s">
        <v>2087</v>
      </c>
      <c r="Q91" s="1" t="s">
        <v>98</v>
      </c>
      <c r="R91" s="1">
        <v>1</v>
      </c>
      <c r="S91" s="8" t="s">
        <v>1989</v>
      </c>
      <c r="T91" s="10" t="s">
        <v>1298</v>
      </c>
      <c r="U91" s="10" t="s">
        <v>1299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2063</v>
      </c>
      <c r="N92" s="8" t="s">
        <v>2009</v>
      </c>
      <c r="O92" s="8">
        <v>1905</v>
      </c>
      <c r="P92" s="8" t="s">
        <v>2088</v>
      </c>
      <c r="Q92" s="1" t="s">
        <v>113</v>
      </c>
      <c r="R92" s="1">
        <v>96</v>
      </c>
      <c r="S92" s="8">
        <v>24</v>
      </c>
      <c r="T92" s="10" t="s">
        <v>1299</v>
      </c>
      <c r="U92" s="10" t="s">
        <v>1300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2063</v>
      </c>
      <c r="N93" s="8" t="s">
        <v>2009</v>
      </c>
      <c r="O93" s="8">
        <v>1905</v>
      </c>
      <c r="P93" s="8" t="s">
        <v>2088</v>
      </c>
      <c r="Q93" s="1" t="s">
        <v>116</v>
      </c>
      <c r="R93" s="1">
        <v>120</v>
      </c>
      <c r="S93" s="8">
        <v>32</v>
      </c>
      <c r="T93" s="10" t="s">
        <v>1300</v>
      </c>
      <c r="U93" s="10" t="s">
        <v>1301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2063</v>
      </c>
      <c r="N94" s="8" t="s">
        <v>2009</v>
      </c>
      <c r="O94" s="8">
        <v>1905</v>
      </c>
      <c r="P94" s="8" t="s">
        <v>2088</v>
      </c>
      <c r="Q94" s="1" t="s">
        <v>118</v>
      </c>
      <c r="R94" s="1">
        <v>166</v>
      </c>
      <c r="S94" s="8">
        <v>44</v>
      </c>
      <c r="T94" s="10" t="s">
        <v>1301</v>
      </c>
      <c r="U94" s="10" t="s">
        <v>1302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2063</v>
      </c>
      <c r="N95" s="8" t="s">
        <v>2009</v>
      </c>
      <c r="O95" s="8">
        <v>1905</v>
      </c>
      <c r="P95" s="8" t="s">
        <v>2088</v>
      </c>
      <c r="Q95" s="1" t="s">
        <v>120</v>
      </c>
      <c r="R95" s="1">
        <v>8</v>
      </c>
      <c r="S95" s="8">
        <v>2</v>
      </c>
      <c r="T95" s="10" t="s">
        <v>1302</v>
      </c>
      <c r="U95" s="10" t="s">
        <v>1303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2063</v>
      </c>
      <c r="N96" s="8" t="s">
        <v>2009</v>
      </c>
      <c r="O96" s="8">
        <v>1905</v>
      </c>
      <c r="P96" s="8" t="s">
        <v>2088</v>
      </c>
      <c r="Q96" s="1" t="s">
        <v>121</v>
      </c>
      <c r="R96" s="1">
        <v>47</v>
      </c>
      <c r="S96" s="8">
        <v>12</v>
      </c>
      <c r="T96" s="10" t="s">
        <v>1303</v>
      </c>
      <c r="U96" s="10" t="s">
        <v>1304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2063</v>
      </c>
      <c r="N97" s="8" t="s">
        <v>2009</v>
      </c>
      <c r="O97" s="8">
        <v>1905</v>
      </c>
      <c r="P97" s="8" t="s">
        <v>2088</v>
      </c>
      <c r="Q97" s="1" t="s">
        <v>122</v>
      </c>
      <c r="R97" s="1">
        <v>4</v>
      </c>
      <c r="S97" s="8">
        <v>1</v>
      </c>
      <c r="T97" s="10" t="s">
        <v>1304</v>
      </c>
      <c r="U97" s="10" t="s">
        <v>1305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2063</v>
      </c>
      <c r="N98" s="8" t="s">
        <v>2009</v>
      </c>
      <c r="O98" s="8">
        <v>1905</v>
      </c>
      <c r="P98" s="8" t="s">
        <v>2088</v>
      </c>
      <c r="Q98" s="1" t="s">
        <v>123</v>
      </c>
      <c r="R98" s="1">
        <v>40</v>
      </c>
      <c r="S98" s="8">
        <v>10</v>
      </c>
      <c r="T98" s="10" t="s">
        <v>1305</v>
      </c>
      <c r="U98" s="10" t="s">
        <v>1306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2063</v>
      </c>
      <c r="N99" s="8" t="s">
        <v>2009</v>
      </c>
      <c r="O99" s="8">
        <v>1905</v>
      </c>
      <c r="P99" s="8" t="s">
        <v>2088</v>
      </c>
      <c r="Q99" s="1" t="s">
        <v>204</v>
      </c>
      <c r="R99" s="1">
        <v>32</v>
      </c>
      <c r="S99" s="8">
        <v>8</v>
      </c>
      <c r="T99" s="10" t="s">
        <v>1306</v>
      </c>
      <c r="U99" s="10" t="s">
        <v>1307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2063</v>
      </c>
      <c r="N100" s="8" t="s">
        <v>2009</v>
      </c>
      <c r="O100" s="8">
        <v>1905</v>
      </c>
      <c r="P100" s="8" t="s">
        <v>2088</v>
      </c>
      <c r="Q100" s="1" t="s">
        <v>125</v>
      </c>
      <c r="R100" s="1">
        <v>0.7</v>
      </c>
      <c r="S100" s="8">
        <v>0.7</v>
      </c>
      <c r="T100" s="10" t="s">
        <v>1307</v>
      </c>
      <c r="U100" s="10" t="s">
        <v>1308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2063</v>
      </c>
      <c r="N101" s="8" t="s">
        <v>2009</v>
      </c>
      <c r="O101" s="8">
        <v>1905</v>
      </c>
      <c r="P101" s="8" t="s">
        <v>2088</v>
      </c>
      <c r="Q101" s="1" t="s">
        <v>126</v>
      </c>
      <c r="R101" s="1">
        <v>0.95</v>
      </c>
      <c r="S101" s="8">
        <v>0.95</v>
      </c>
      <c r="T101" s="10" t="s">
        <v>1308</v>
      </c>
      <c r="U101" s="10" t="s">
        <v>1309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2063</v>
      </c>
      <c r="N102" s="8" t="s">
        <v>2009</v>
      </c>
      <c r="O102" s="8">
        <v>1905</v>
      </c>
      <c r="P102" s="8" t="s">
        <v>2088</v>
      </c>
      <c r="Q102" s="1" t="s">
        <v>127</v>
      </c>
      <c r="R102" s="1">
        <v>3</v>
      </c>
      <c r="S102" s="8">
        <v>1</v>
      </c>
      <c r="T102" s="10" t="s">
        <v>1309</v>
      </c>
      <c r="U102" s="10" t="s">
        <v>1310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2063</v>
      </c>
      <c r="N103" s="8" t="s">
        <v>2009</v>
      </c>
      <c r="O103" s="8">
        <v>1905</v>
      </c>
      <c r="P103" s="8" t="s">
        <v>2088</v>
      </c>
      <c r="Q103" s="1" t="s">
        <v>205</v>
      </c>
      <c r="R103" s="1">
        <v>3</v>
      </c>
      <c r="S103" s="8">
        <v>1</v>
      </c>
      <c r="T103" s="10" t="s">
        <v>1310</v>
      </c>
      <c r="U103" s="10" t="s">
        <v>1311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2063</v>
      </c>
      <c r="N104" s="8" t="s">
        <v>2009</v>
      </c>
      <c r="O104" s="8">
        <v>1905</v>
      </c>
      <c r="P104" s="8" t="s">
        <v>2088</v>
      </c>
      <c r="Q104" s="1" t="s">
        <v>129</v>
      </c>
      <c r="R104" s="1">
        <v>4</v>
      </c>
      <c r="S104" s="8">
        <v>1</v>
      </c>
      <c r="T104" s="10" t="s">
        <v>1311</v>
      </c>
      <c r="U104" s="10" t="s">
        <v>1312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2063</v>
      </c>
      <c r="N105" s="8" t="s">
        <v>2009</v>
      </c>
      <c r="O105" s="8">
        <v>1905</v>
      </c>
      <c r="P105" s="8" t="s">
        <v>2088</v>
      </c>
      <c r="Q105" s="1" t="s">
        <v>130</v>
      </c>
      <c r="R105" s="1">
        <v>4</v>
      </c>
      <c r="S105" s="8">
        <v>1</v>
      </c>
      <c r="T105" s="10" t="s">
        <v>1312</v>
      </c>
      <c r="U105" s="10" t="s">
        <v>1313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2063</v>
      </c>
      <c r="N106" s="8" t="s">
        <v>2009</v>
      </c>
      <c r="O106" s="8">
        <v>1905</v>
      </c>
      <c r="P106" s="8" t="s">
        <v>2088</v>
      </c>
      <c r="Q106" s="1" t="s">
        <v>206</v>
      </c>
      <c r="R106" s="1">
        <v>6</v>
      </c>
      <c r="S106" s="8">
        <v>2</v>
      </c>
      <c r="T106" s="10" t="s">
        <v>1313</v>
      </c>
      <c r="U106" s="10" t="s">
        <v>1314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2063</v>
      </c>
      <c r="N107" s="8" t="s">
        <v>2009</v>
      </c>
      <c r="O107" s="8">
        <v>1905</v>
      </c>
      <c r="P107" s="8" t="s">
        <v>2088</v>
      </c>
      <c r="Q107" s="1" t="s">
        <v>132</v>
      </c>
      <c r="R107" s="1">
        <v>40</v>
      </c>
      <c r="S107" s="8">
        <v>10</v>
      </c>
      <c r="T107" s="10" t="s">
        <v>1314</v>
      </c>
      <c r="U107" s="10" t="s">
        <v>1315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2063</v>
      </c>
      <c r="N108" s="8" t="s">
        <v>2009</v>
      </c>
      <c r="O108" s="8">
        <v>1905</v>
      </c>
      <c r="P108" s="8" t="s">
        <v>2088</v>
      </c>
      <c r="Q108" s="1" t="s">
        <v>208</v>
      </c>
      <c r="R108" s="1">
        <v>40</v>
      </c>
      <c r="S108" s="8">
        <v>10</v>
      </c>
      <c r="T108" s="10" t="s">
        <v>1315</v>
      </c>
      <c r="U108" s="10" t="s">
        <v>1316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2064</v>
      </c>
      <c r="N109" s="8" t="s">
        <v>2010</v>
      </c>
      <c r="O109" s="8">
        <v>4102</v>
      </c>
      <c r="P109" s="8" t="s">
        <v>2086</v>
      </c>
      <c r="Q109" s="2" t="s">
        <v>135</v>
      </c>
      <c r="R109" s="2">
        <v>3</v>
      </c>
      <c r="S109" s="8">
        <v>1</v>
      </c>
      <c r="T109" s="10" t="s">
        <v>1316</v>
      </c>
      <c r="U109" s="10" t="s">
        <v>1317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2064</v>
      </c>
      <c r="N110" s="8" t="s">
        <v>2011</v>
      </c>
      <c r="O110" s="8">
        <v>4104</v>
      </c>
      <c r="P110" s="8" t="s">
        <v>2086</v>
      </c>
      <c r="Q110" s="2" t="s">
        <v>136</v>
      </c>
      <c r="R110" s="2">
        <v>2</v>
      </c>
      <c r="S110" s="8">
        <v>2</v>
      </c>
      <c r="T110" s="10" t="s">
        <v>1317</v>
      </c>
      <c r="U110" s="10" t="s">
        <v>1318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2063</v>
      </c>
      <c r="N111" s="8" t="s">
        <v>2009</v>
      </c>
      <c r="O111" s="8">
        <v>1905</v>
      </c>
      <c r="P111" s="8" t="s">
        <v>2088</v>
      </c>
      <c r="Q111" s="2" t="s">
        <v>138</v>
      </c>
      <c r="R111" s="2">
        <v>2</v>
      </c>
      <c r="S111" s="8">
        <v>2</v>
      </c>
      <c r="T111" s="10" t="s">
        <v>1318</v>
      </c>
      <c r="U111" s="10" t="s">
        <v>1319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2063</v>
      </c>
      <c r="N112" s="8" t="s">
        <v>2009</v>
      </c>
      <c r="O112" s="8">
        <v>1905</v>
      </c>
      <c r="P112" s="8" t="s">
        <v>2088</v>
      </c>
      <c r="Q112" s="2" t="s">
        <v>210</v>
      </c>
      <c r="R112" s="2">
        <v>100</v>
      </c>
      <c r="S112" s="8">
        <v>100</v>
      </c>
      <c r="T112" s="10" t="s">
        <v>1319</v>
      </c>
      <c r="U112" s="10" t="s">
        <v>1320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2063</v>
      </c>
      <c r="N113" s="8" t="s">
        <v>2009</v>
      </c>
      <c r="O113" s="8">
        <v>1905</v>
      </c>
      <c r="P113" s="8" t="s">
        <v>2088</v>
      </c>
      <c r="Q113" s="2" t="s">
        <v>141</v>
      </c>
      <c r="R113" s="2">
        <v>100</v>
      </c>
      <c r="S113" s="8">
        <v>25</v>
      </c>
      <c r="T113" s="10" t="s">
        <v>1320</v>
      </c>
      <c r="U113" s="10" t="s">
        <v>1321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2063</v>
      </c>
      <c r="N114" s="8" t="s">
        <v>2012</v>
      </c>
      <c r="O114" s="8">
        <v>1906</v>
      </c>
      <c r="P114" s="8" t="s">
        <v>2088</v>
      </c>
      <c r="Q114" s="2" t="s">
        <v>142</v>
      </c>
      <c r="R114" s="2">
        <v>37</v>
      </c>
      <c r="S114" s="8">
        <v>37</v>
      </c>
      <c r="T114" s="10" t="s">
        <v>1321</v>
      </c>
      <c r="U114" s="10" t="s">
        <v>1322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2063</v>
      </c>
      <c r="N115" s="8" t="s">
        <v>2009</v>
      </c>
      <c r="O115" s="8">
        <v>1905</v>
      </c>
      <c r="P115" s="8" t="s">
        <v>2088</v>
      </c>
      <c r="Q115" s="2" t="s">
        <v>211</v>
      </c>
      <c r="R115" s="2">
        <v>48</v>
      </c>
      <c r="S115" s="8">
        <v>12</v>
      </c>
      <c r="T115" s="10" t="s">
        <v>1322</v>
      </c>
      <c r="U115" s="10" t="s">
        <v>1323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2063</v>
      </c>
      <c r="N116" s="8" t="s">
        <v>2009</v>
      </c>
      <c r="O116" s="8">
        <v>1905</v>
      </c>
      <c r="P116" s="8" t="s">
        <v>2088</v>
      </c>
      <c r="Q116" s="2" t="s">
        <v>1123</v>
      </c>
      <c r="R116" s="2">
        <v>3</v>
      </c>
      <c r="S116" s="8">
        <v>1</v>
      </c>
      <c r="T116" s="10" t="s">
        <v>1323</v>
      </c>
      <c r="U116" s="10" t="s">
        <v>1324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2063</v>
      </c>
      <c r="N117" s="8" t="s">
        <v>2012</v>
      </c>
      <c r="O117" s="8">
        <v>1906</v>
      </c>
      <c r="P117" s="8" t="s">
        <v>2088</v>
      </c>
      <c r="Q117" s="1" t="s">
        <v>144</v>
      </c>
      <c r="R117" s="1">
        <v>100</v>
      </c>
      <c r="S117" s="8">
        <v>25</v>
      </c>
      <c r="T117" s="10" t="s">
        <v>1324</v>
      </c>
      <c r="U117" s="10" t="s">
        <v>1325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2063</v>
      </c>
      <c r="N118" s="8" t="s">
        <v>2009</v>
      </c>
      <c r="O118" s="8">
        <v>1905</v>
      </c>
      <c r="P118" s="8" t="s">
        <v>2088</v>
      </c>
      <c r="Q118" s="1" t="s">
        <v>212</v>
      </c>
      <c r="R118" s="1">
        <v>3</v>
      </c>
      <c r="S118" s="8">
        <v>1</v>
      </c>
      <c r="T118" s="10" t="s">
        <v>1325</v>
      </c>
      <c r="U118" s="10" t="s">
        <v>1326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2063</v>
      </c>
      <c r="N119" s="8" t="s">
        <v>2012</v>
      </c>
      <c r="O119" s="8">
        <v>1906</v>
      </c>
      <c r="P119" s="8" t="s">
        <v>2088</v>
      </c>
      <c r="Q119" s="1" t="s">
        <v>145</v>
      </c>
      <c r="R119" s="1">
        <v>8</v>
      </c>
      <c r="S119" s="8">
        <v>2</v>
      </c>
      <c r="T119" s="10" t="s">
        <v>1326</v>
      </c>
      <c r="U119" s="10" t="s">
        <v>1327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2064</v>
      </c>
      <c r="N120" s="8" t="s">
        <v>2011</v>
      </c>
      <c r="O120" s="8">
        <v>4104</v>
      </c>
      <c r="P120" s="8" t="s">
        <v>2086</v>
      </c>
      <c r="Q120" s="1" t="s">
        <v>146</v>
      </c>
      <c r="R120" s="1">
        <v>12</v>
      </c>
      <c r="S120" s="8">
        <v>3</v>
      </c>
      <c r="T120" s="10" t="s">
        <v>1327</v>
      </c>
      <c r="U120" s="10" t="s">
        <v>1328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2063</v>
      </c>
      <c r="N121" s="8" t="s">
        <v>2012</v>
      </c>
      <c r="O121" s="8">
        <v>1906</v>
      </c>
      <c r="P121" s="8" t="s">
        <v>2088</v>
      </c>
      <c r="Q121" s="2" t="s">
        <v>148</v>
      </c>
      <c r="R121" s="2">
        <v>100</v>
      </c>
      <c r="S121" s="8">
        <v>25</v>
      </c>
      <c r="T121" s="10" t="s">
        <v>1328</v>
      </c>
      <c r="U121" s="10" t="s">
        <v>1329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2063</v>
      </c>
      <c r="N122" s="8" t="s">
        <v>2009</v>
      </c>
      <c r="O122" s="8">
        <v>1905</v>
      </c>
      <c r="P122" s="8" t="s">
        <v>2088</v>
      </c>
      <c r="Q122" s="2" t="s">
        <v>149</v>
      </c>
      <c r="R122" s="2">
        <v>6</v>
      </c>
      <c r="S122" s="8">
        <v>2</v>
      </c>
      <c r="T122" s="10" t="s">
        <v>1329</v>
      </c>
      <c r="U122" s="10" t="s">
        <v>1330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2063</v>
      </c>
      <c r="N123" s="8" t="s">
        <v>2009</v>
      </c>
      <c r="O123" s="8">
        <v>1905</v>
      </c>
      <c r="P123" s="8" t="s">
        <v>2088</v>
      </c>
      <c r="Q123" s="2" t="s">
        <v>150</v>
      </c>
      <c r="R123" s="2">
        <v>4</v>
      </c>
      <c r="S123" s="8">
        <v>1</v>
      </c>
      <c r="T123" s="10" t="s">
        <v>1330</v>
      </c>
      <c r="U123" s="10" t="s">
        <v>1331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2063</v>
      </c>
      <c r="N124" s="8" t="s">
        <v>2009</v>
      </c>
      <c r="O124" s="8">
        <v>1905</v>
      </c>
      <c r="P124" s="8" t="s">
        <v>2088</v>
      </c>
      <c r="Q124" s="1" t="s">
        <v>151</v>
      </c>
      <c r="R124" s="1">
        <v>1</v>
      </c>
      <c r="S124" s="8">
        <v>1</v>
      </c>
      <c r="T124" s="10" t="s">
        <v>1331</v>
      </c>
      <c r="U124" s="10" t="s">
        <v>1332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2063</v>
      </c>
      <c r="N125" s="8" t="s">
        <v>2012</v>
      </c>
      <c r="O125" s="8">
        <v>1906</v>
      </c>
      <c r="P125" s="8" t="s">
        <v>2088</v>
      </c>
      <c r="Q125" s="1" t="s">
        <v>214</v>
      </c>
      <c r="R125" s="1">
        <v>100</v>
      </c>
      <c r="S125" s="8">
        <v>28</v>
      </c>
      <c r="T125" s="10" t="s">
        <v>1332</v>
      </c>
      <c r="U125" s="10" t="s">
        <v>1333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2063</v>
      </c>
      <c r="N126" s="8" t="s">
        <v>2009</v>
      </c>
      <c r="O126" s="8">
        <v>1905</v>
      </c>
      <c r="P126" s="8" t="s">
        <v>2088</v>
      </c>
      <c r="Q126" s="1" t="s">
        <v>154</v>
      </c>
      <c r="R126" s="1">
        <v>12</v>
      </c>
      <c r="S126" s="8">
        <v>3</v>
      </c>
      <c r="T126" s="10" t="s">
        <v>1333</v>
      </c>
      <c r="U126" s="10" t="s">
        <v>1334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2063</v>
      </c>
      <c r="N127" s="8" t="s">
        <v>2009</v>
      </c>
      <c r="O127" s="8">
        <v>1905</v>
      </c>
      <c r="P127" s="8" t="s">
        <v>2088</v>
      </c>
      <c r="Q127" s="1" t="s">
        <v>213</v>
      </c>
      <c r="R127" s="1">
        <v>16</v>
      </c>
      <c r="S127" s="8">
        <v>4</v>
      </c>
      <c r="T127" s="10" t="s">
        <v>1334</v>
      </c>
      <c r="U127" s="10" t="s">
        <v>1335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2063</v>
      </c>
      <c r="N128" s="8" t="s">
        <v>2009</v>
      </c>
      <c r="O128" s="8">
        <v>1905</v>
      </c>
      <c r="P128" s="8" t="s">
        <v>2088</v>
      </c>
      <c r="Q128" s="1" t="s">
        <v>156</v>
      </c>
      <c r="R128" s="1">
        <v>1</v>
      </c>
      <c r="S128" s="8" t="s">
        <v>1989</v>
      </c>
      <c r="T128" s="10" t="s">
        <v>1335</v>
      </c>
      <c r="U128" s="10" t="s">
        <v>1336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2063</v>
      </c>
      <c r="N129" s="8" t="s">
        <v>2012</v>
      </c>
      <c r="O129" s="8">
        <v>1906</v>
      </c>
      <c r="P129" s="8" t="s">
        <v>2088</v>
      </c>
      <c r="Q129" s="1" t="s">
        <v>157</v>
      </c>
      <c r="R129" s="1">
        <v>96</v>
      </c>
      <c r="S129" s="8">
        <v>30</v>
      </c>
      <c r="T129" s="10" t="s">
        <v>1336</v>
      </c>
      <c r="U129" s="10" t="s">
        <v>1337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2063</v>
      </c>
      <c r="N130" s="8" t="s">
        <v>2012</v>
      </c>
      <c r="O130" s="8">
        <v>1906</v>
      </c>
      <c r="P130" s="8" t="s">
        <v>2088</v>
      </c>
      <c r="Q130" s="1" t="s">
        <v>159</v>
      </c>
      <c r="R130" s="1">
        <v>176</v>
      </c>
      <c r="S130" s="8">
        <v>51</v>
      </c>
      <c r="T130" s="10" t="s">
        <v>1337</v>
      </c>
      <c r="U130" s="10" t="s">
        <v>1338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2063</v>
      </c>
      <c r="N131" s="8" t="s">
        <v>2009</v>
      </c>
      <c r="O131" s="8">
        <v>1905</v>
      </c>
      <c r="P131" s="8" t="s">
        <v>2088</v>
      </c>
      <c r="Q131" s="1" t="s">
        <v>160</v>
      </c>
      <c r="R131" s="1">
        <v>1</v>
      </c>
      <c r="S131" s="8">
        <v>0.25</v>
      </c>
      <c r="T131" s="10" t="s">
        <v>1338</v>
      </c>
      <c r="U131" s="10" t="s">
        <v>1339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2063</v>
      </c>
      <c r="N132" s="8" t="s">
        <v>2012</v>
      </c>
      <c r="O132" s="8">
        <v>1906</v>
      </c>
      <c r="P132" s="8" t="s">
        <v>2088</v>
      </c>
      <c r="Q132" s="1" t="s">
        <v>161</v>
      </c>
      <c r="R132" s="1">
        <v>17</v>
      </c>
      <c r="S132" s="8">
        <v>5</v>
      </c>
      <c r="T132" s="10" t="s">
        <v>1339</v>
      </c>
      <c r="U132" s="10" t="s">
        <v>1340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2063</v>
      </c>
      <c r="N133" s="8" t="s">
        <v>2009</v>
      </c>
      <c r="O133" s="8">
        <v>1905</v>
      </c>
      <c r="P133" s="8" t="s">
        <v>2088</v>
      </c>
      <c r="Q133" s="1" t="s">
        <v>163</v>
      </c>
      <c r="R133" s="1">
        <v>3800</v>
      </c>
      <c r="S133" s="8">
        <v>950</v>
      </c>
      <c r="T133" s="10" t="s">
        <v>1340</v>
      </c>
      <c r="U133" s="10" t="s">
        <v>1341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2063</v>
      </c>
      <c r="N134" s="8" t="s">
        <v>2009</v>
      </c>
      <c r="O134" s="8">
        <v>1905</v>
      </c>
      <c r="P134" s="8" t="s">
        <v>2088</v>
      </c>
      <c r="Q134" s="1" t="s">
        <v>164</v>
      </c>
      <c r="R134" s="1">
        <v>4</v>
      </c>
      <c r="S134" s="8">
        <v>1</v>
      </c>
      <c r="T134" s="10" t="s">
        <v>1341</v>
      </c>
      <c r="U134" s="10" t="s">
        <v>1342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2063</v>
      </c>
      <c r="N135" s="8" t="s">
        <v>2009</v>
      </c>
      <c r="O135" s="8">
        <v>1905</v>
      </c>
      <c r="P135" s="8" t="s">
        <v>2088</v>
      </c>
      <c r="Q135" s="1" t="s">
        <v>165</v>
      </c>
      <c r="R135" s="1">
        <v>3800</v>
      </c>
      <c r="S135" s="8">
        <v>950</v>
      </c>
      <c r="T135" s="10" t="s">
        <v>1342</v>
      </c>
      <c r="U135" s="10" t="s">
        <v>1343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2063</v>
      </c>
      <c r="N136" s="8" t="s">
        <v>2009</v>
      </c>
      <c r="O136" s="8">
        <v>1905</v>
      </c>
      <c r="P136" s="8" t="s">
        <v>2088</v>
      </c>
      <c r="Q136" s="1" t="s">
        <v>166</v>
      </c>
      <c r="R136" s="1">
        <v>4</v>
      </c>
      <c r="S136" s="8">
        <v>1</v>
      </c>
      <c r="T136" s="10" t="s">
        <v>1343</v>
      </c>
      <c r="U136" s="10" t="s">
        <v>1344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2063</v>
      </c>
      <c r="N137" s="8" t="s">
        <v>2009</v>
      </c>
      <c r="O137" s="8">
        <v>1905</v>
      </c>
      <c r="P137" s="8" t="s">
        <v>2088</v>
      </c>
      <c r="Q137" s="1" t="s">
        <v>167</v>
      </c>
      <c r="R137" s="1">
        <v>30</v>
      </c>
      <c r="S137" s="8">
        <v>8</v>
      </c>
      <c r="T137" s="10" t="s">
        <v>1344</v>
      </c>
      <c r="U137" s="10" t="s">
        <v>1345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2063</v>
      </c>
      <c r="N138" s="8" t="s">
        <v>2009</v>
      </c>
      <c r="O138" s="8">
        <v>1905</v>
      </c>
      <c r="P138" s="8" t="s">
        <v>2088</v>
      </c>
      <c r="Q138" s="1" t="s">
        <v>169</v>
      </c>
      <c r="R138" s="1">
        <v>48</v>
      </c>
      <c r="S138" s="8">
        <v>12</v>
      </c>
      <c r="T138" s="10" t="s">
        <v>1345</v>
      </c>
      <c r="U138" s="10" t="s">
        <v>1346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2063</v>
      </c>
      <c r="N139" s="8" t="s">
        <v>2009</v>
      </c>
      <c r="O139" s="8">
        <v>1905</v>
      </c>
      <c r="P139" s="8" t="s">
        <v>2088</v>
      </c>
      <c r="Q139" s="1" t="s">
        <v>1124</v>
      </c>
      <c r="R139" s="1">
        <v>16</v>
      </c>
      <c r="S139" s="8">
        <v>4</v>
      </c>
      <c r="T139" s="10" t="s">
        <v>1346</v>
      </c>
      <c r="U139" s="10" t="s">
        <v>1347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2063</v>
      </c>
      <c r="N140" s="8" t="s">
        <v>2009</v>
      </c>
      <c r="O140" s="8">
        <v>1905</v>
      </c>
      <c r="P140" s="8" t="s">
        <v>2088</v>
      </c>
      <c r="Q140" s="1" t="s">
        <v>170</v>
      </c>
      <c r="R140" s="1">
        <v>8</v>
      </c>
      <c r="S140" s="8">
        <v>2</v>
      </c>
      <c r="T140" s="10" t="s">
        <v>1347</v>
      </c>
      <c r="U140" s="10" t="s">
        <v>1348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2063</v>
      </c>
      <c r="N141" s="8" t="s">
        <v>2009</v>
      </c>
      <c r="O141" s="8">
        <v>1905</v>
      </c>
      <c r="P141" s="8" t="s">
        <v>2088</v>
      </c>
      <c r="Q141" s="1" t="s">
        <v>171</v>
      </c>
      <c r="R141" s="1">
        <v>1</v>
      </c>
      <c r="S141" s="8">
        <v>0.3</v>
      </c>
      <c r="T141" s="10" t="s">
        <v>1348</v>
      </c>
      <c r="U141" s="10" t="s">
        <v>1349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2063</v>
      </c>
      <c r="N142" s="8" t="s">
        <v>2012</v>
      </c>
      <c r="O142" s="8">
        <v>1906</v>
      </c>
      <c r="P142" s="8" t="s">
        <v>2088</v>
      </c>
      <c r="Q142" s="1" t="s">
        <v>215</v>
      </c>
      <c r="R142" s="1">
        <v>95</v>
      </c>
      <c r="S142" s="8">
        <v>25</v>
      </c>
      <c r="T142" s="10" t="s">
        <v>1349</v>
      </c>
      <c r="U142" s="10" t="s">
        <v>1350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2063</v>
      </c>
      <c r="N143" s="8" t="s">
        <v>2012</v>
      </c>
      <c r="O143" s="8">
        <v>1906</v>
      </c>
      <c r="P143" s="8" t="s">
        <v>2088</v>
      </c>
      <c r="Q143" s="1" t="s">
        <v>174</v>
      </c>
      <c r="R143" s="1">
        <v>93</v>
      </c>
      <c r="S143" s="8">
        <v>24</v>
      </c>
      <c r="T143" s="10" t="s">
        <v>1350</v>
      </c>
      <c r="U143" s="10" t="s">
        <v>1351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2063</v>
      </c>
      <c r="N144" s="8" t="s">
        <v>2009</v>
      </c>
      <c r="O144" s="8">
        <v>1905</v>
      </c>
      <c r="P144" s="8" t="s">
        <v>2088</v>
      </c>
      <c r="Q144" s="1" t="s">
        <v>175</v>
      </c>
      <c r="R144" s="1">
        <v>4</v>
      </c>
      <c r="S144" s="8">
        <v>1</v>
      </c>
      <c r="T144" s="10" t="s">
        <v>1351</v>
      </c>
      <c r="U144" s="10" t="s">
        <v>1352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2063</v>
      </c>
      <c r="N145" s="8" t="s">
        <v>2009</v>
      </c>
      <c r="O145" s="8">
        <v>1905</v>
      </c>
      <c r="P145" s="8" t="s">
        <v>2088</v>
      </c>
      <c r="Q145" s="1" t="s">
        <v>1125</v>
      </c>
      <c r="R145" s="1">
        <v>42</v>
      </c>
      <c r="S145" s="8">
        <v>12</v>
      </c>
      <c r="T145" s="10" t="s">
        <v>1352</v>
      </c>
      <c r="U145" s="10" t="s">
        <v>1353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2063</v>
      </c>
      <c r="N146" s="8" t="s">
        <v>2009</v>
      </c>
      <c r="O146" s="8">
        <v>1905</v>
      </c>
      <c r="P146" s="8" t="s">
        <v>2088</v>
      </c>
      <c r="Q146" s="1" t="s">
        <v>176</v>
      </c>
      <c r="R146" s="1">
        <v>36</v>
      </c>
      <c r="S146" s="8">
        <v>9</v>
      </c>
      <c r="T146" s="10" t="s">
        <v>1353</v>
      </c>
      <c r="U146" s="10" t="s">
        <v>1354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2063</v>
      </c>
      <c r="N147" s="8" t="s">
        <v>2009</v>
      </c>
      <c r="O147" s="8">
        <v>1905</v>
      </c>
      <c r="P147" s="8" t="s">
        <v>2088</v>
      </c>
      <c r="Q147" s="1" t="s">
        <v>178</v>
      </c>
      <c r="R147" s="1">
        <v>425</v>
      </c>
      <c r="S147" s="8">
        <v>106</v>
      </c>
      <c r="T147" s="10" t="s">
        <v>1354</v>
      </c>
      <c r="U147" s="10" t="s">
        <v>1355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2063</v>
      </c>
      <c r="N148" s="8" t="s">
        <v>2009</v>
      </c>
      <c r="O148" s="8">
        <v>1905</v>
      </c>
      <c r="P148" s="8" t="s">
        <v>2088</v>
      </c>
      <c r="Q148" s="1" t="s">
        <v>179</v>
      </c>
      <c r="R148" s="1">
        <v>34379</v>
      </c>
      <c r="S148" s="8">
        <v>9823</v>
      </c>
      <c r="T148" s="10" t="s">
        <v>1355</v>
      </c>
      <c r="U148" s="10" t="s">
        <v>1356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2063</v>
      </c>
      <c r="N149" s="8" t="s">
        <v>2009</v>
      </c>
      <c r="O149" s="8">
        <v>1905</v>
      </c>
      <c r="P149" s="8" t="s">
        <v>2088</v>
      </c>
      <c r="Q149" s="1" t="s">
        <v>180</v>
      </c>
      <c r="R149" s="1">
        <v>27504</v>
      </c>
      <c r="S149" s="8">
        <v>7858</v>
      </c>
      <c r="T149" s="10" t="s">
        <v>1356</v>
      </c>
      <c r="U149" s="10" t="s">
        <v>1357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2063</v>
      </c>
      <c r="N150" s="8" t="s">
        <v>2009</v>
      </c>
      <c r="O150" s="8">
        <v>1905</v>
      </c>
      <c r="P150" s="8" t="s">
        <v>2088</v>
      </c>
      <c r="Q150" s="1" t="s">
        <v>217</v>
      </c>
      <c r="R150" s="1">
        <v>473</v>
      </c>
      <c r="S150" s="8">
        <v>135</v>
      </c>
      <c r="T150" s="10" t="s">
        <v>1357</v>
      </c>
      <c r="U150" s="10" t="s">
        <v>1358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2063</v>
      </c>
      <c r="N151" s="8" t="s">
        <v>2009</v>
      </c>
      <c r="O151" s="8">
        <v>1905</v>
      </c>
      <c r="P151" s="8" t="s">
        <v>2088</v>
      </c>
      <c r="Q151" s="1" t="s">
        <v>181</v>
      </c>
      <c r="R151" s="1">
        <v>1624</v>
      </c>
      <c r="S151" s="8">
        <v>464</v>
      </c>
      <c r="T151" s="10" t="s">
        <v>1358</v>
      </c>
      <c r="U151" s="10" t="s">
        <v>1359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2063</v>
      </c>
      <c r="N152" s="8" t="s">
        <v>2009</v>
      </c>
      <c r="O152" s="8">
        <v>1905</v>
      </c>
      <c r="P152" s="8" t="s">
        <v>2088</v>
      </c>
      <c r="Q152" s="1" t="s">
        <v>183</v>
      </c>
      <c r="R152" s="1">
        <v>1894</v>
      </c>
      <c r="S152" s="8">
        <v>541</v>
      </c>
      <c r="T152" s="10" t="s">
        <v>1359</v>
      </c>
      <c r="U152" s="10" t="s">
        <v>1360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2063</v>
      </c>
      <c r="N153" s="8" t="s">
        <v>2009</v>
      </c>
      <c r="O153" s="8">
        <v>1905</v>
      </c>
      <c r="P153" s="8" t="s">
        <v>2088</v>
      </c>
      <c r="Q153" s="1" t="s">
        <v>184</v>
      </c>
      <c r="R153" s="1">
        <v>16</v>
      </c>
      <c r="S153" s="8">
        <v>4</v>
      </c>
      <c r="T153" s="10" t="s">
        <v>1360</v>
      </c>
      <c r="U153" s="10" t="s">
        <v>1361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2063</v>
      </c>
      <c r="N154" s="8" t="s">
        <v>2009</v>
      </c>
      <c r="O154" s="8">
        <v>1905</v>
      </c>
      <c r="P154" s="8" t="s">
        <v>2088</v>
      </c>
      <c r="Q154" s="2" t="s">
        <v>186</v>
      </c>
      <c r="R154" s="2">
        <v>10</v>
      </c>
      <c r="S154" s="8">
        <v>3</v>
      </c>
      <c r="T154" s="10" t="s">
        <v>1361</v>
      </c>
      <c r="U154" s="10" t="s">
        <v>1362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2063</v>
      </c>
      <c r="N155" s="8" t="s">
        <v>2009</v>
      </c>
      <c r="O155" s="8">
        <v>1905</v>
      </c>
      <c r="P155" s="8" t="s">
        <v>2088</v>
      </c>
      <c r="Q155" s="2" t="s">
        <v>218</v>
      </c>
      <c r="R155" s="2">
        <v>4</v>
      </c>
      <c r="S155" s="8">
        <v>1</v>
      </c>
      <c r="T155" s="10" t="s">
        <v>1362</v>
      </c>
      <c r="U155" s="10" t="s">
        <v>1363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2065</v>
      </c>
      <c r="N156" s="8" t="s">
        <v>2013</v>
      </c>
      <c r="O156" s="8">
        <v>3203</v>
      </c>
      <c r="P156" s="8" t="s">
        <v>2089</v>
      </c>
      <c r="Q156" s="2" t="s">
        <v>187</v>
      </c>
      <c r="R156" s="2">
        <v>10</v>
      </c>
      <c r="S156" s="8">
        <v>3</v>
      </c>
      <c r="T156" s="10" t="s">
        <v>1363</v>
      </c>
      <c r="U156" s="10" t="s">
        <v>1364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2063</v>
      </c>
      <c r="N157" s="8" t="s">
        <v>2009</v>
      </c>
      <c r="O157" s="8">
        <v>1905</v>
      </c>
      <c r="P157" s="8" t="s">
        <v>2088</v>
      </c>
      <c r="Q157" s="2" t="s">
        <v>188</v>
      </c>
      <c r="R157" s="2">
        <v>4</v>
      </c>
      <c r="S157" s="8">
        <v>1</v>
      </c>
      <c r="T157" s="10" t="s">
        <v>1364</v>
      </c>
      <c r="U157" s="10" t="s">
        <v>1365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2063</v>
      </c>
      <c r="N158" s="8" t="s">
        <v>2009</v>
      </c>
      <c r="O158" s="8">
        <v>1905</v>
      </c>
      <c r="P158" s="8" t="s">
        <v>2088</v>
      </c>
      <c r="Q158" s="1" t="s">
        <v>190</v>
      </c>
      <c r="R158" s="1">
        <v>8</v>
      </c>
      <c r="S158" s="8">
        <v>2</v>
      </c>
      <c r="T158" s="10" t="s">
        <v>1365</v>
      </c>
      <c r="U158" s="10" t="s">
        <v>1366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2063</v>
      </c>
      <c r="N159" s="8" t="s">
        <v>2009</v>
      </c>
      <c r="O159" s="8">
        <v>1905</v>
      </c>
      <c r="P159" s="8" t="s">
        <v>2088</v>
      </c>
      <c r="Q159" s="1" t="s">
        <v>219</v>
      </c>
      <c r="R159" s="1">
        <v>48</v>
      </c>
      <c r="S159" s="8">
        <v>12</v>
      </c>
      <c r="T159" s="10" t="s">
        <v>1366</v>
      </c>
      <c r="U159" s="10" t="s">
        <v>1367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2063</v>
      </c>
      <c r="N160" s="8" t="s">
        <v>2009</v>
      </c>
      <c r="O160" s="8">
        <v>1905</v>
      </c>
      <c r="P160" s="8" t="s">
        <v>2088</v>
      </c>
      <c r="Q160" s="1" t="s">
        <v>191</v>
      </c>
      <c r="R160" s="1">
        <v>48</v>
      </c>
      <c r="S160" s="8">
        <v>12</v>
      </c>
      <c r="T160" s="10" t="s">
        <v>1367</v>
      </c>
      <c r="U160" s="10" t="s">
        <v>1368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1989</v>
      </c>
      <c r="H161" s="8"/>
      <c r="I161" s="8"/>
      <c r="J161" s="8"/>
      <c r="K161" s="8"/>
      <c r="L161" s="8"/>
      <c r="M161" s="8" t="s">
        <v>2063</v>
      </c>
      <c r="N161" s="8" t="s">
        <v>2009</v>
      </c>
      <c r="O161" s="8">
        <v>1905</v>
      </c>
      <c r="P161" s="8" t="s">
        <v>2088</v>
      </c>
      <c r="Q161" s="1" t="s">
        <v>192</v>
      </c>
      <c r="R161" s="1">
        <v>1</v>
      </c>
      <c r="S161" s="8">
        <v>0.8</v>
      </c>
      <c r="T161" s="10" t="s">
        <v>1368</v>
      </c>
      <c r="U161" s="10" t="s">
        <v>1369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2063</v>
      </c>
      <c r="N162" s="8" t="s">
        <v>2009</v>
      </c>
      <c r="O162" s="8">
        <v>1905</v>
      </c>
      <c r="P162" s="8" t="s">
        <v>2088</v>
      </c>
      <c r="Q162" s="1" t="s">
        <v>194</v>
      </c>
      <c r="R162" s="1">
        <v>4</v>
      </c>
      <c r="S162" s="8">
        <v>1</v>
      </c>
      <c r="T162" s="10" t="s">
        <v>1369</v>
      </c>
      <c r="U162" s="10" t="s">
        <v>1370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2063</v>
      </c>
      <c r="N163" s="8" t="s">
        <v>2012</v>
      </c>
      <c r="O163" s="8">
        <v>1906</v>
      </c>
      <c r="P163" s="8" t="s">
        <v>2088</v>
      </c>
      <c r="Q163" s="1" t="s">
        <v>220</v>
      </c>
      <c r="R163" s="1">
        <v>87</v>
      </c>
      <c r="S163" s="8">
        <v>22</v>
      </c>
      <c r="T163" s="10" t="s">
        <v>1370</v>
      </c>
      <c r="U163" s="10" t="s">
        <v>1371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2063</v>
      </c>
      <c r="N164" s="8" t="s">
        <v>2009</v>
      </c>
      <c r="O164" s="8">
        <v>1905</v>
      </c>
      <c r="P164" s="8" t="s">
        <v>2088</v>
      </c>
      <c r="Q164" s="1" t="s">
        <v>195</v>
      </c>
      <c r="R164" s="1">
        <v>28</v>
      </c>
      <c r="S164" s="8">
        <v>7</v>
      </c>
      <c r="T164" s="10" t="s">
        <v>1371</v>
      </c>
      <c r="U164" s="10" t="s">
        <v>1372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2063</v>
      </c>
      <c r="N165" s="8" t="s">
        <v>2009</v>
      </c>
      <c r="O165" s="8">
        <v>1905</v>
      </c>
      <c r="P165" s="8" t="s">
        <v>2088</v>
      </c>
      <c r="Q165" s="1" t="s">
        <v>197</v>
      </c>
      <c r="R165" s="1">
        <v>4</v>
      </c>
      <c r="S165" s="8">
        <v>1</v>
      </c>
      <c r="T165" s="10" t="s">
        <v>1372</v>
      </c>
      <c r="U165" s="10" t="s">
        <v>1373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2063</v>
      </c>
      <c r="N166" s="8" t="s">
        <v>2012</v>
      </c>
      <c r="O166" s="8">
        <v>1906</v>
      </c>
      <c r="P166" s="8" t="s">
        <v>2088</v>
      </c>
      <c r="Q166" s="1" t="s">
        <v>221</v>
      </c>
      <c r="R166" s="1">
        <v>4</v>
      </c>
      <c r="S166" s="8">
        <v>1</v>
      </c>
      <c r="T166" s="10" t="s">
        <v>1373</v>
      </c>
      <c r="U166" s="10" t="s">
        <v>1374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2063</v>
      </c>
      <c r="N167" s="8" t="s">
        <v>2009</v>
      </c>
      <c r="O167" s="8">
        <v>1905</v>
      </c>
      <c r="P167" s="8" t="s">
        <v>2088</v>
      </c>
      <c r="Q167" s="1" t="s">
        <v>222</v>
      </c>
      <c r="R167" s="1">
        <v>10</v>
      </c>
      <c r="S167" s="8">
        <v>3</v>
      </c>
      <c r="T167" s="10" t="s">
        <v>1374</v>
      </c>
      <c r="U167" s="10" t="s">
        <v>1375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2063</v>
      </c>
      <c r="N168" s="8" t="s">
        <v>2009</v>
      </c>
      <c r="O168" s="8">
        <v>1905</v>
      </c>
      <c r="P168" s="8" t="s">
        <v>2088</v>
      </c>
      <c r="Q168" s="1" t="s">
        <v>198</v>
      </c>
      <c r="R168" s="1">
        <v>1</v>
      </c>
      <c r="S168" s="8">
        <v>1</v>
      </c>
      <c r="T168" s="10" t="s">
        <v>1375</v>
      </c>
      <c r="U168" s="10" t="s">
        <v>1376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2063</v>
      </c>
      <c r="N169" s="8" t="s">
        <v>2009</v>
      </c>
      <c r="O169" s="8">
        <v>1905</v>
      </c>
      <c r="P169" s="8" t="s">
        <v>2088</v>
      </c>
      <c r="Q169" s="1" t="s">
        <v>224</v>
      </c>
      <c r="R169" s="1">
        <v>6</v>
      </c>
      <c r="S169" s="8">
        <v>2</v>
      </c>
      <c r="T169" s="10" t="s">
        <v>1376</v>
      </c>
      <c r="U169" s="10" t="s">
        <v>1377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2063</v>
      </c>
      <c r="N170" s="8" t="s">
        <v>2009</v>
      </c>
      <c r="O170" s="8">
        <v>1905</v>
      </c>
      <c r="P170" s="8" t="s">
        <v>2088</v>
      </c>
      <c r="Q170" s="1" t="s">
        <v>1126</v>
      </c>
      <c r="R170" s="1">
        <v>16</v>
      </c>
      <c r="S170" s="8">
        <v>4</v>
      </c>
      <c r="T170" s="10" t="s">
        <v>1377</v>
      </c>
      <c r="U170" s="10" t="s">
        <v>1378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2063</v>
      </c>
      <c r="N171" s="8" t="s">
        <v>2012</v>
      </c>
      <c r="O171" s="8">
        <v>1906</v>
      </c>
      <c r="P171" s="8" t="s">
        <v>2088</v>
      </c>
      <c r="Q171" s="1" t="s">
        <v>200</v>
      </c>
      <c r="R171" s="1">
        <v>4</v>
      </c>
      <c r="S171" s="8">
        <v>1</v>
      </c>
      <c r="T171" s="10" t="s">
        <v>1378</v>
      </c>
      <c r="U171" s="10" t="s">
        <v>1379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2066</v>
      </c>
      <c r="N172" s="8" t="s">
        <v>2014</v>
      </c>
      <c r="O172" s="8">
        <v>2302</v>
      </c>
      <c r="P172" s="8" t="s">
        <v>2090</v>
      </c>
      <c r="Q172" s="1" t="s">
        <v>201</v>
      </c>
      <c r="R172" s="1">
        <v>7</v>
      </c>
      <c r="S172" s="8">
        <v>2</v>
      </c>
      <c r="T172" s="10" t="s">
        <v>1379</v>
      </c>
      <c r="U172" s="10" t="s">
        <v>1380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2063</v>
      </c>
      <c r="N173" s="8" t="s">
        <v>2012</v>
      </c>
      <c r="O173" s="8">
        <v>1906</v>
      </c>
      <c r="P173" s="8" t="s">
        <v>2088</v>
      </c>
      <c r="Q173" s="1" t="s">
        <v>225</v>
      </c>
      <c r="R173" s="1">
        <v>7</v>
      </c>
      <c r="S173" s="8">
        <v>2</v>
      </c>
      <c r="T173" s="10" t="s">
        <v>1380</v>
      </c>
      <c r="U173" s="10" t="s">
        <v>1381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2063</v>
      </c>
      <c r="N174" s="8" t="s">
        <v>2012</v>
      </c>
      <c r="O174" s="8">
        <v>1906</v>
      </c>
      <c r="P174" s="8" t="s">
        <v>2088</v>
      </c>
      <c r="Q174" s="1" t="s">
        <v>226</v>
      </c>
      <c r="R174" s="1">
        <v>42</v>
      </c>
      <c r="S174" s="8">
        <v>12</v>
      </c>
      <c r="T174" s="10" t="s">
        <v>1381</v>
      </c>
      <c r="U174" s="10" t="s">
        <v>1382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2063</v>
      </c>
      <c r="N175" s="8" t="s">
        <v>2012</v>
      </c>
      <c r="O175" s="8">
        <v>1906</v>
      </c>
      <c r="P175" s="8" t="s">
        <v>2088</v>
      </c>
      <c r="Q175" s="1" t="s">
        <v>202</v>
      </c>
      <c r="R175" s="1">
        <v>7</v>
      </c>
      <c r="S175" s="8">
        <v>2</v>
      </c>
      <c r="T175" s="10" t="s">
        <v>1382</v>
      </c>
      <c r="U175" s="10" t="s">
        <v>1383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1989</v>
      </c>
      <c r="H176" s="8"/>
      <c r="I176" s="8"/>
      <c r="J176" s="8"/>
      <c r="K176" s="8"/>
      <c r="L176" s="8"/>
      <c r="M176" s="8" t="s">
        <v>2063</v>
      </c>
      <c r="N176" s="8" t="s">
        <v>2009</v>
      </c>
      <c r="O176" s="8">
        <v>1905</v>
      </c>
      <c r="P176" s="8" t="s">
        <v>2088</v>
      </c>
      <c r="Q176" s="1" t="s">
        <v>227</v>
      </c>
      <c r="R176" s="1">
        <v>0.6</v>
      </c>
      <c r="S176" s="8">
        <v>0.15</v>
      </c>
      <c r="T176" s="10" t="s">
        <v>1383</v>
      </c>
      <c r="U176" s="10" t="s">
        <v>1384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1989</v>
      </c>
      <c r="H177" s="8"/>
      <c r="I177" s="8"/>
      <c r="J177" s="8"/>
      <c r="K177" s="8"/>
      <c r="L177" s="8"/>
      <c r="M177" s="8" t="s">
        <v>2063</v>
      </c>
      <c r="N177" s="8" t="s">
        <v>2009</v>
      </c>
      <c r="O177" s="8">
        <v>1905</v>
      </c>
      <c r="P177" s="8" t="s">
        <v>2088</v>
      </c>
      <c r="Q177" s="1" t="s">
        <v>228</v>
      </c>
      <c r="R177" s="1">
        <v>1</v>
      </c>
      <c r="S177" s="8">
        <v>0.25</v>
      </c>
      <c r="T177" s="10" t="s">
        <v>1384</v>
      </c>
      <c r="U177" s="10" t="s">
        <v>1385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2063</v>
      </c>
      <c r="N178" s="8" t="s">
        <v>2009</v>
      </c>
      <c r="O178" s="8">
        <v>1905</v>
      </c>
      <c r="P178" s="8" t="s">
        <v>2088</v>
      </c>
      <c r="Q178" s="1" t="s">
        <v>230</v>
      </c>
      <c r="R178" s="1">
        <v>0.7</v>
      </c>
      <c r="S178" s="8">
        <v>0.2</v>
      </c>
      <c r="T178" s="10" t="s">
        <v>1385</v>
      </c>
      <c r="U178" s="10" t="s">
        <v>1386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2063</v>
      </c>
      <c r="N179" s="8" t="s">
        <v>2009</v>
      </c>
      <c r="O179" s="8">
        <v>1905</v>
      </c>
      <c r="P179" s="8" t="s">
        <v>2088</v>
      </c>
      <c r="Q179" s="1" t="s">
        <v>231</v>
      </c>
      <c r="R179" s="1">
        <v>1</v>
      </c>
      <c r="S179" s="8">
        <v>0.25</v>
      </c>
      <c r="T179" s="10" t="s">
        <v>1386</v>
      </c>
      <c r="U179" s="10" t="s">
        <v>1387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2063</v>
      </c>
      <c r="N180" s="8" t="s">
        <v>2009</v>
      </c>
      <c r="O180" s="8">
        <v>1905</v>
      </c>
      <c r="P180" s="8" t="s">
        <v>2088</v>
      </c>
      <c r="Q180" s="1" t="s">
        <v>232</v>
      </c>
      <c r="R180" s="1">
        <v>1</v>
      </c>
      <c r="S180" s="8">
        <v>0.3</v>
      </c>
      <c r="T180" s="10" t="s">
        <v>1387</v>
      </c>
      <c r="U180" s="10" t="s">
        <v>1388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2063</v>
      </c>
      <c r="N181" s="8" t="s">
        <v>2009</v>
      </c>
      <c r="O181" s="8">
        <v>1905</v>
      </c>
      <c r="P181" s="8" t="s">
        <v>2088</v>
      </c>
      <c r="Q181" s="1" t="s">
        <v>234</v>
      </c>
      <c r="R181" s="1">
        <v>1</v>
      </c>
      <c r="S181" s="8">
        <v>0.3</v>
      </c>
      <c r="T181" s="10" t="s">
        <v>1388</v>
      </c>
      <c r="U181" s="10" t="s">
        <v>1389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2063</v>
      </c>
      <c r="N182" s="8" t="s">
        <v>2012</v>
      </c>
      <c r="O182" s="8">
        <v>1906</v>
      </c>
      <c r="P182" s="8" t="s">
        <v>2088</v>
      </c>
      <c r="Q182" s="1" t="s">
        <v>235</v>
      </c>
      <c r="R182" s="1">
        <v>32</v>
      </c>
      <c r="S182" s="8">
        <v>8</v>
      </c>
      <c r="T182" s="10" t="s">
        <v>1389</v>
      </c>
      <c r="U182" s="10" t="s">
        <v>1390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2063</v>
      </c>
      <c r="N183" s="8" t="s">
        <v>2009</v>
      </c>
      <c r="O183" s="8">
        <v>1905</v>
      </c>
      <c r="P183" s="8" t="s">
        <v>2088</v>
      </c>
      <c r="Q183" s="1" t="s">
        <v>236</v>
      </c>
      <c r="R183" s="1">
        <v>1</v>
      </c>
      <c r="S183" s="8">
        <v>0.3</v>
      </c>
      <c r="T183" s="10" t="s">
        <v>1390</v>
      </c>
      <c r="U183" s="10" t="s">
        <v>1391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2063</v>
      </c>
      <c r="N184" s="8" t="s">
        <v>2012</v>
      </c>
      <c r="O184" s="8">
        <v>1906</v>
      </c>
      <c r="P184" s="8" t="s">
        <v>2088</v>
      </c>
      <c r="Q184" s="1" t="s">
        <v>237</v>
      </c>
      <c r="R184" s="1">
        <v>17</v>
      </c>
      <c r="S184" s="8">
        <v>5</v>
      </c>
      <c r="T184" s="10" t="s">
        <v>1391</v>
      </c>
      <c r="U184" s="10" t="s">
        <v>1392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2063</v>
      </c>
      <c r="N185" s="8" t="s">
        <v>2009</v>
      </c>
      <c r="O185" s="8">
        <v>1905</v>
      </c>
      <c r="P185" s="8" t="s">
        <v>2088</v>
      </c>
      <c r="Q185" s="1" t="s">
        <v>238</v>
      </c>
      <c r="R185" s="1">
        <v>1</v>
      </c>
      <c r="S185" s="8">
        <v>0.25</v>
      </c>
      <c r="T185" s="10" t="s">
        <v>1392</v>
      </c>
      <c r="U185" s="10" t="s">
        <v>1393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2063</v>
      </c>
      <c r="N186" s="8" t="s">
        <v>2009</v>
      </c>
      <c r="O186" s="8">
        <v>1905</v>
      </c>
      <c r="P186" s="8" t="s">
        <v>2088</v>
      </c>
      <c r="Q186" s="1" t="s">
        <v>239</v>
      </c>
      <c r="R186" s="1">
        <v>1</v>
      </c>
      <c r="S186" s="8">
        <v>1</v>
      </c>
      <c r="T186" s="10" t="s">
        <v>1393</v>
      </c>
      <c r="U186" s="10" t="s">
        <v>1394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2063</v>
      </c>
      <c r="N187" s="8" t="s">
        <v>2009</v>
      </c>
      <c r="O187" s="8">
        <v>1905</v>
      </c>
      <c r="P187" s="8" t="s">
        <v>2088</v>
      </c>
      <c r="Q187" s="1" t="s">
        <v>240</v>
      </c>
      <c r="R187" s="1">
        <v>1</v>
      </c>
      <c r="S187" s="8">
        <v>1</v>
      </c>
      <c r="T187" s="10" t="s">
        <v>1394</v>
      </c>
      <c r="U187" s="10" t="s">
        <v>1395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2061</v>
      </c>
      <c r="N188" s="8" t="s">
        <v>2006</v>
      </c>
      <c r="O188" s="8">
        <v>4103</v>
      </c>
      <c r="P188" s="8" t="s">
        <v>2086</v>
      </c>
      <c r="Q188" s="1" t="s">
        <v>242</v>
      </c>
      <c r="R188" s="1">
        <v>1</v>
      </c>
      <c r="S188" s="8">
        <v>1</v>
      </c>
      <c r="T188" s="10" t="s">
        <v>1395</v>
      </c>
      <c r="U188" s="10" t="s">
        <v>1396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2061</v>
      </c>
      <c r="N189" s="8" t="s">
        <v>2006</v>
      </c>
      <c r="O189" s="8">
        <v>4103</v>
      </c>
      <c r="P189" s="8" t="s">
        <v>2086</v>
      </c>
      <c r="Q189" s="1" t="s">
        <v>243</v>
      </c>
      <c r="R189" s="1">
        <v>2</v>
      </c>
      <c r="S189" s="8">
        <v>3</v>
      </c>
      <c r="T189" s="10" t="s">
        <v>1396</v>
      </c>
      <c r="U189" s="10" t="s">
        <v>1397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2061</v>
      </c>
      <c r="N190" s="8" t="s">
        <v>2010</v>
      </c>
      <c r="O190" s="8">
        <v>4102</v>
      </c>
      <c r="P190" s="8" t="s">
        <v>2086</v>
      </c>
      <c r="Q190" s="1" t="s">
        <v>244</v>
      </c>
      <c r="R190" s="1">
        <v>150</v>
      </c>
      <c r="S190" s="8">
        <v>150</v>
      </c>
      <c r="T190" s="10" t="s">
        <v>1397</v>
      </c>
      <c r="U190" s="10" t="s">
        <v>1398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2061</v>
      </c>
      <c r="N191" s="8" t="s">
        <v>2010</v>
      </c>
      <c r="O191" s="8">
        <v>4102</v>
      </c>
      <c r="P191" s="8" t="s">
        <v>2086</v>
      </c>
      <c r="Q191" s="1" t="s">
        <v>245</v>
      </c>
      <c r="R191" s="1">
        <v>32</v>
      </c>
      <c r="S191" s="8">
        <v>8</v>
      </c>
      <c r="T191" s="10" t="s">
        <v>1398</v>
      </c>
      <c r="U191" s="10" t="s">
        <v>1399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2061</v>
      </c>
      <c r="N192" s="8" t="s">
        <v>2015</v>
      </c>
      <c r="O192" s="8">
        <v>4103</v>
      </c>
      <c r="P192" s="8" t="s">
        <v>2086</v>
      </c>
      <c r="Q192" s="1" t="s">
        <v>250</v>
      </c>
      <c r="R192" s="1">
        <v>500</v>
      </c>
      <c r="S192" s="8">
        <v>150</v>
      </c>
      <c r="T192" s="10" t="s">
        <v>1399</v>
      </c>
      <c r="U192" s="10" t="s">
        <v>1400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2061</v>
      </c>
      <c r="N193" s="8" t="s">
        <v>2015</v>
      </c>
      <c r="O193" s="8">
        <v>4103</v>
      </c>
      <c r="P193" s="8" t="s">
        <v>2086</v>
      </c>
      <c r="Q193" s="1" t="s">
        <v>251</v>
      </c>
      <c r="R193" s="1">
        <v>1</v>
      </c>
      <c r="S193" s="8">
        <v>1</v>
      </c>
      <c r="T193" s="10" t="s">
        <v>1400</v>
      </c>
      <c r="U193" s="10" t="s">
        <v>1401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2061</v>
      </c>
      <c r="N194" s="8" t="s">
        <v>2015</v>
      </c>
      <c r="O194" s="8">
        <v>4103</v>
      </c>
      <c r="P194" s="8" t="s">
        <v>2086</v>
      </c>
      <c r="Q194" s="1" t="s">
        <v>1127</v>
      </c>
      <c r="R194" s="1">
        <v>1800</v>
      </c>
      <c r="S194" s="8">
        <v>650</v>
      </c>
      <c r="T194" s="10" t="s">
        <v>1401</v>
      </c>
      <c r="U194" s="10" t="s">
        <v>1402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2061</v>
      </c>
      <c r="N195" s="8" t="s">
        <v>2015</v>
      </c>
      <c r="O195" s="8">
        <v>4103</v>
      </c>
      <c r="P195" s="8" t="s">
        <v>2086</v>
      </c>
      <c r="Q195" s="1" t="s">
        <v>253</v>
      </c>
      <c r="R195" s="1">
        <v>1</v>
      </c>
      <c r="S195" s="8" t="s">
        <v>1989</v>
      </c>
      <c r="T195" s="10" t="s">
        <v>1402</v>
      </c>
      <c r="U195" s="10" t="s">
        <v>1403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2061</v>
      </c>
      <c r="N196" s="8" t="s">
        <v>2015</v>
      </c>
      <c r="O196" s="8">
        <v>4103</v>
      </c>
      <c r="P196" s="8" t="s">
        <v>2086</v>
      </c>
      <c r="Q196" s="1" t="s">
        <v>259</v>
      </c>
      <c r="R196" s="1">
        <v>3</v>
      </c>
      <c r="S196" s="8">
        <v>1</v>
      </c>
      <c r="T196" s="10" t="s">
        <v>1403</v>
      </c>
      <c r="U196" s="10" t="s">
        <v>1404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2061</v>
      </c>
      <c r="N197" s="8" t="s">
        <v>2015</v>
      </c>
      <c r="O197" s="8">
        <v>4103</v>
      </c>
      <c r="P197" s="8" t="s">
        <v>2086</v>
      </c>
      <c r="Q197" s="1" t="s">
        <v>254</v>
      </c>
      <c r="R197" s="1">
        <v>3</v>
      </c>
      <c r="S197" s="8">
        <v>3</v>
      </c>
      <c r="T197" s="10" t="s">
        <v>1404</v>
      </c>
      <c r="U197" s="10" t="s">
        <v>1405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2061</v>
      </c>
      <c r="N198" s="8" t="s">
        <v>2015</v>
      </c>
      <c r="O198" s="8">
        <v>4103</v>
      </c>
      <c r="P198" s="8" t="s">
        <v>2086</v>
      </c>
      <c r="Q198" s="1" t="s">
        <v>255</v>
      </c>
      <c r="R198" s="1">
        <v>1</v>
      </c>
      <c r="S198" s="8">
        <v>1</v>
      </c>
      <c r="T198" s="10" t="s">
        <v>1405</v>
      </c>
      <c r="U198" s="10" t="s">
        <v>1406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2061</v>
      </c>
      <c r="N199" s="8" t="s">
        <v>2015</v>
      </c>
      <c r="O199" s="8">
        <v>4103</v>
      </c>
      <c r="P199" s="8" t="s">
        <v>2086</v>
      </c>
      <c r="Q199" s="1" t="s">
        <v>256</v>
      </c>
      <c r="R199" s="1">
        <v>1</v>
      </c>
      <c r="S199" s="8" t="s">
        <v>1989</v>
      </c>
      <c r="T199" s="10" t="s">
        <v>1406</v>
      </c>
      <c r="U199" s="10" t="s">
        <v>1407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2061</v>
      </c>
      <c r="N200" s="8" t="s">
        <v>2015</v>
      </c>
      <c r="O200" s="8">
        <v>4103</v>
      </c>
      <c r="P200" s="8" t="s">
        <v>2086</v>
      </c>
      <c r="Q200" s="1" t="s">
        <v>257</v>
      </c>
      <c r="R200" s="1">
        <v>4</v>
      </c>
      <c r="S200" s="8">
        <v>1</v>
      </c>
      <c r="T200" s="10" t="s">
        <v>1407</v>
      </c>
      <c r="U200" s="10" t="s">
        <v>1408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2061</v>
      </c>
      <c r="N201" s="8" t="s">
        <v>2015</v>
      </c>
      <c r="O201" s="8">
        <v>4103</v>
      </c>
      <c r="P201" s="8" t="s">
        <v>2086</v>
      </c>
      <c r="Q201" s="1" t="s">
        <v>258</v>
      </c>
      <c r="R201" s="1">
        <v>200</v>
      </c>
      <c r="S201" s="8">
        <v>80</v>
      </c>
      <c r="T201" s="10" t="s">
        <v>1408</v>
      </c>
      <c r="U201" s="10" t="s">
        <v>1409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2061</v>
      </c>
      <c r="N202" s="8" t="s">
        <v>2015</v>
      </c>
      <c r="O202" s="8">
        <v>4103</v>
      </c>
      <c r="P202" s="8" t="s">
        <v>2086</v>
      </c>
      <c r="Q202" s="1" t="s">
        <v>261</v>
      </c>
      <c r="R202" s="1">
        <v>1</v>
      </c>
      <c r="S202" s="8" t="s">
        <v>1989</v>
      </c>
      <c r="T202" s="10" t="s">
        <v>1409</v>
      </c>
      <c r="U202" s="10" t="s">
        <v>1410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2061</v>
      </c>
      <c r="N203" s="8" t="s">
        <v>2015</v>
      </c>
      <c r="O203" s="8">
        <v>4103</v>
      </c>
      <c r="P203" s="8" t="s">
        <v>2086</v>
      </c>
      <c r="Q203" s="1" t="s">
        <v>262</v>
      </c>
      <c r="R203" s="1">
        <v>4</v>
      </c>
      <c r="S203" s="8">
        <v>1</v>
      </c>
      <c r="T203" s="10" t="s">
        <v>1410</v>
      </c>
      <c r="U203" s="10" t="s">
        <v>1411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2061</v>
      </c>
      <c r="N204" s="8" t="s">
        <v>2015</v>
      </c>
      <c r="O204" s="8">
        <v>4103</v>
      </c>
      <c r="P204" s="8" t="s">
        <v>2086</v>
      </c>
      <c r="Q204" s="1" t="s">
        <v>263</v>
      </c>
      <c r="R204" s="1">
        <v>12</v>
      </c>
      <c r="S204" s="8">
        <v>4</v>
      </c>
      <c r="T204" s="10" t="s">
        <v>1411</v>
      </c>
      <c r="U204" s="10" t="s">
        <v>1412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2061</v>
      </c>
      <c r="N205" s="8" t="s">
        <v>2015</v>
      </c>
      <c r="O205" s="8">
        <v>4103</v>
      </c>
      <c r="P205" s="8" t="s">
        <v>2086</v>
      </c>
      <c r="Q205" s="1" t="s">
        <v>264</v>
      </c>
      <c r="R205" s="1">
        <v>1</v>
      </c>
      <c r="S205" s="8" t="s">
        <v>1989</v>
      </c>
      <c r="T205" s="10" t="s">
        <v>1412</v>
      </c>
      <c r="U205" s="10" t="s">
        <v>1413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2061</v>
      </c>
      <c r="N206" s="8" t="s">
        <v>2015</v>
      </c>
      <c r="O206" s="8">
        <v>4103</v>
      </c>
      <c r="P206" s="8" t="s">
        <v>2086</v>
      </c>
      <c r="Q206" s="1" t="s">
        <v>265</v>
      </c>
      <c r="R206" s="1">
        <v>2</v>
      </c>
      <c r="S206" s="8">
        <v>1</v>
      </c>
      <c r="T206" s="10" t="s">
        <v>1413</v>
      </c>
      <c r="U206" s="10" t="s">
        <v>1414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2061</v>
      </c>
      <c r="N207" s="8" t="s">
        <v>2015</v>
      </c>
      <c r="O207" s="8">
        <v>4103</v>
      </c>
      <c r="P207" s="8" t="s">
        <v>2086</v>
      </c>
      <c r="Q207" s="1" t="s">
        <v>268</v>
      </c>
      <c r="R207" s="1">
        <v>35</v>
      </c>
      <c r="S207" s="8">
        <v>10</v>
      </c>
      <c r="T207" s="10" t="s">
        <v>1414</v>
      </c>
      <c r="U207" s="10" t="s">
        <v>1415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2061</v>
      </c>
      <c r="N208" s="8" t="s">
        <v>2015</v>
      </c>
      <c r="O208" s="8">
        <v>4103</v>
      </c>
      <c r="P208" s="8" t="s">
        <v>2086</v>
      </c>
      <c r="Q208" s="1" t="s">
        <v>269</v>
      </c>
      <c r="R208" s="1">
        <v>3</v>
      </c>
      <c r="S208" s="8">
        <v>1</v>
      </c>
      <c r="T208" s="10" t="s">
        <v>1415</v>
      </c>
      <c r="U208" s="10" t="s">
        <v>1416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2061</v>
      </c>
      <c r="N209" s="8" t="s">
        <v>2015</v>
      </c>
      <c r="O209" s="8">
        <v>4103</v>
      </c>
      <c r="P209" s="8" t="s">
        <v>2086</v>
      </c>
      <c r="Q209" s="1" t="s">
        <v>273</v>
      </c>
      <c r="R209" s="1">
        <v>100</v>
      </c>
      <c r="S209" s="8">
        <v>25</v>
      </c>
      <c r="T209" s="10" t="s">
        <v>1416</v>
      </c>
      <c r="U209" s="10" t="s">
        <v>1417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2061</v>
      </c>
      <c r="N210" s="8" t="s">
        <v>2015</v>
      </c>
      <c r="O210" s="8">
        <v>4103</v>
      </c>
      <c r="P210" s="8" t="s">
        <v>2086</v>
      </c>
      <c r="Q210" s="1" t="s">
        <v>277</v>
      </c>
      <c r="R210" s="1">
        <v>1000</v>
      </c>
      <c r="S210" s="8">
        <v>350</v>
      </c>
      <c r="T210" s="10" t="s">
        <v>1417</v>
      </c>
      <c r="U210" s="10" t="s">
        <v>1418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2061</v>
      </c>
      <c r="N211" s="8" t="s">
        <v>2015</v>
      </c>
      <c r="O211" s="8">
        <v>4103</v>
      </c>
      <c r="P211" s="8" t="s">
        <v>2086</v>
      </c>
      <c r="Q211" s="1" t="s">
        <v>271</v>
      </c>
      <c r="R211" s="1">
        <v>1</v>
      </c>
      <c r="S211" s="8">
        <v>1</v>
      </c>
      <c r="T211" s="10" t="s">
        <v>1418</v>
      </c>
      <c r="U211" s="10" t="s">
        <v>1419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2061</v>
      </c>
      <c r="N212" s="8" t="s">
        <v>2015</v>
      </c>
      <c r="O212" s="8">
        <v>4103</v>
      </c>
      <c r="P212" s="8" t="s">
        <v>2086</v>
      </c>
      <c r="Q212" s="1" t="s">
        <v>276</v>
      </c>
      <c r="R212" s="1">
        <v>60</v>
      </c>
      <c r="S212" s="8">
        <v>20</v>
      </c>
      <c r="T212" s="10" t="s">
        <v>1419</v>
      </c>
      <c r="U212" s="10" t="s">
        <v>1420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2061</v>
      </c>
      <c r="N213" s="8" t="s">
        <v>2015</v>
      </c>
      <c r="O213" s="8">
        <v>4103</v>
      </c>
      <c r="P213" s="8" t="s">
        <v>2086</v>
      </c>
      <c r="Q213" s="1" t="s">
        <v>274</v>
      </c>
      <c r="R213" s="1">
        <v>4</v>
      </c>
      <c r="S213" s="8">
        <v>1</v>
      </c>
      <c r="T213" s="10" t="s">
        <v>1420</v>
      </c>
      <c r="U213" s="10" t="s">
        <v>1421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2061</v>
      </c>
      <c r="N214" s="8" t="s">
        <v>2015</v>
      </c>
      <c r="O214" s="8">
        <v>4103</v>
      </c>
      <c r="P214" s="8" t="s">
        <v>2086</v>
      </c>
      <c r="Q214" s="1" t="s">
        <v>275</v>
      </c>
      <c r="R214" s="1">
        <v>2</v>
      </c>
      <c r="S214" s="8">
        <v>1</v>
      </c>
      <c r="T214" s="10" t="s">
        <v>1421</v>
      </c>
      <c r="U214" s="10" t="s">
        <v>1422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2061</v>
      </c>
      <c r="N215" s="8" t="s">
        <v>2010</v>
      </c>
      <c r="O215" s="8">
        <v>4102</v>
      </c>
      <c r="P215" s="8" t="s">
        <v>2086</v>
      </c>
      <c r="Q215" s="1" t="s">
        <v>281</v>
      </c>
      <c r="R215" s="1">
        <v>20</v>
      </c>
      <c r="S215" s="8">
        <v>5</v>
      </c>
      <c r="T215" s="10" t="s">
        <v>1422</v>
      </c>
      <c r="U215" s="10" t="s">
        <v>1423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2061</v>
      </c>
      <c r="N216" s="8" t="s">
        <v>2010</v>
      </c>
      <c r="O216" s="8">
        <v>4102</v>
      </c>
      <c r="P216" s="8" t="s">
        <v>2086</v>
      </c>
      <c r="Q216" s="1" t="s">
        <v>282</v>
      </c>
      <c r="R216" s="1">
        <v>1</v>
      </c>
      <c r="S216" s="8">
        <v>1</v>
      </c>
      <c r="T216" s="10" t="s">
        <v>1423</v>
      </c>
      <c r="U216" s="10" t="s">
        <v>1424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2061</v>
      </c>
      <c r="N217" s="8" t="s">
        <v>2010</v>
      </c>
      <c r="O217" s="8">
        <v>4102</v>
      </c>
      <c r="P217" s="8" t="s">
        <v>2086</v>
      </c>
      <c r="Q217" s="1" t="s">
        <v>283</v>
      </c>
      <c r="R217" s="1">
        <v>12</v>
      </c>
      <c r="S217" s="8">
        <v>3</v>
      </c>
      <c r="T217" s="10" t="s">
        <v>1424</v>
      </c>
      <c r="U217" s="10" t="s">
        <v>1425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2061</v>
      </c>
      <c r="N218" s="8" t="s">
        <v>2010</v>
      </c>
      <c r="O218" s="8">
        <v>4102</v>
      </c>
      <c r="P218" s="8" t="s">
        <v>2086</v>
      </c>
      <c r="Q218" s="1" t="s">
        <v>284</v>
      </c>
      <c r="R218" s="1">
        <v>8</v>
      </c>
      <c r="S218" s="8">
        <v>2</v>
      </c>
      <c r="T218" s="10" t="s">
        <v>1425</v>
      </c>
      <c r="U218" s="10" t="s">
        <v>1426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2061</v>
      </c>
      <c r="N219" s="8" t="s">
        <v>2010</v>
      </c>
      <c r="O219" s="8">
        <v>4102</v>
      </c>
      <c r="P219" s="8" t="s">
        <v>2086</v>
      </c>
      <c r="Q219" s="1" t="s">
        <v>285</v>
      </c>
      <c r="R219" s="1">
        <v>4</v>
      </c>
      <c r="S219" s="8">
        <v>1</v>
      </c>
      <c r="T219" s="10" t="s">
        <v>1426</v>
      </c>
      <c r="U219" s="10" t="s">
        <v>1427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2061</v>
      </c>
      <c r="N220" s="8" t="s">
        <v>2010</v>
      </c>
      <c r="O220" s="8">
        <v>4102</v>
      </c>
      <c r="P220" s="8" t="s">
        <v>2086</v>
      </c>
      <c r="Q220" s="1" t="s">
        <v>286</v>
      </c>
      <c r="R220" s="1">
        <v>1</v>
      </c>
      <c r="S220" s="8">
        <v>1</v>
      </c>
      <c r="T220" s="10" t="s">
        <v>1427</v>
      </c>
      <c r="U220" s="10" t="s">
        <v>1428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2061</v>
      </c>
      <c r="N221" s="8" t="s">
        <v>2010</v>
      </c>
      <c r="O221" s="8">
        <v>4102</v>
      </c>
      <c r="P221" s="8" t="s">
        <v>2086</v>
      </c>
      <c r="Q221" s="1" t="s">
        <v>287</v>
      </c>
      <c r="R221" s="1">
        <v>100</v>
      </c>
      <c r="S221" s="8">
        <v>25</v>
      </c>
      <c r="T221" s="10" t="s">
        <v>1428</v>
      </c>
      <c r="U221" s="10" t="s">
        <v>1429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2061</v>
      </c>
      <c r="N222" s="8" t="s">
        <v>2010</v>
      </c>
      <c r="O222" s="8">
        <v>4102</v>
      </c>
      <c r="P222" s="8" t="s">
        <v>2086</v>
      </c>
      <c r="Q222" s="1" t="s">
        <v>288</v>
      </c>
      <c r="R222" s="1">
        <v>5</v>
      </c>
      <c r="S222" s="8">
        <v>2</v>
      </c>
      <c r="T222" s="10" t="s">
        <v>1429</v>
      </c>
      <c r="U222" s="10" t="s">
        <v>1430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2061</v>
      </c>
      <c r="N223" s="8" t="s">
        <v>2010</v>
      </c>
      <c r="O223" s="8">
        <v>4102</v>
      </c>
      <c r="P223" s="8" t="s">
        <v>2086</v>
      </c>
      <c r="Q223" s="1" t="s">
        <v>292</v>
      </c>
      <c r="R223" s="1">
        <v>12</v>
      </c>
      <c r="S223" s="8">
        <v>3</v>
      </c>
      <c r="T223" s="10" t="s">
        <v>1430</v>
      </c>
      <c r="U223" s="10" t="s">
        <v>1431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2061</v>
      </c>
      <c r="N224" s="8" t="s">
        <v>2010</v>
      </c>
      <c r="O224" s="8">
        <v>4102</v>
      </c>
      <c r="P224" s="8" t="s">
        <v>2086</v>
      </c>
      <c r="Q224" s="1" t="s">
        <v>293</v>
      </c>
      <c r="R224" s="1">
        <v>16</v>
      </c>
      <c r="S224" s="8">
        <v>4</v>
      </c>
      <c r="T224" s="10" t="s">
        <v>1431</v>
      </c>
      <c r="U224" s="10" t="s">
        <v>1432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2061</v>
      </c>
      <c r="N225" s="8" t="s">
        <v>2010</v>
      </c>
      <c r="O225" s="8">
        <v>4102</v>
      </c>
      <c r="P225" s="8" t="s">
        <v>2086</v>
      </c>
      <c r="Q225" s="1" t="s">
        <v>294</v>
      </c>
      <c r="R225" s="1">
        <v>1</v>
      </c>
      <c r="S225" s="8">
        <v>1</v>
      </c>
      <c r="T225" s="10" t="s">
        <v>1432</v>
      </c>
      <c r="U225" s="10" t="s">
        <v>1433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2061</v>
      </c>
      <c r="N226" s="8" t="s">
        <v>2010</v>
      </c>
      <c r="O226" s="8">
        <v>4102</v>
      </c>
      <c r="P226" s="8" t="s">
        <v>2086</v>
      </c>
      <c r="Q226" s="1" t="s">
        <v>295</v>
      </c>
      <c r="R226" s="1">
        <v>1</v>
      </c>
      <c r="S226" s="8">
        <v>2</v>
      </c>
      <c r="T226" s="10" t="s">
        <v>1433</v>
      </c>
      <c r="U226" s="10" t="s">
        <v>1434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2061</v>
      </c>
      <c r="N227" s="8" t="s">
        <v>2011</v>
      </c>
      <c r="O227" s="8">
        <v>4104</v>
      </c>
      <c r="P227" s="8" t="s">
        <v>2086</v>
      </c>
      <c r="Q227" s="1" t="s">
        <v>296</v>
      </c>
      <c r="R227" s="1">
        <v>12</v>
      </c>
      <c r="S227" s="8">
        <v>12</v>
      </c>
      <c r="T227" s="10" t="s">
        <v>1434</v>
      </c>
      <c r="U227" s="10" t="s">
        <v>1435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2061</v>
      </c>
      <c r="N228" s="8" t="s">
        <v>2010</v>
      </c>
      <c r="O228" s="8">
        <v>4102</v>
      </c>
      <c r="P228" s="8" t="s">
        <v>2086</v>
      </c>
      <c r="Q228" s="1" t="s">
        <v>297</v>
      </c>
      <c r="R228" s="1">
        <v>1</v>
      </c>
      <c r="S228" s="8">
        <v>1</v>
      </c>
      <c r="T228" s="10" t="s">
        <v>1435</v>
      </c>
      <c r="U228" s="10" t="s">
        <v>1436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2061</v>
      </c>
      <c r="N229" s="8" t="s">
        <v>2010</v>
      </c>
      <c r="O229" s="8">
        <v>4102</v>
      </c>
      <c r="P229" s="8" t="s">
        <v>2086</v>
      </c>
      <c r="Q229" s="1" t="s">
        <v>298</v>
      </c>
      <c r="R229" s="1">
        <v>1</v>
      </c>
      <c r="S229" s="8">
        <v>1</v>
      </c>
      <c r="T229" s="10" t="s">
        <v>1436</v>
      </c>
      <c r="U229" s="10" t="s">
        <v>1437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2061</v>
      </c>
      <c r="N230" s="8" t="s">
        <v>2010</v>
      </c>
      <c r="O230" s="8">
        <v>4102</v>
      </c>
      <c r="P230" s="8" t="s">
        <v>2086</v>
      </c>
      <c r="Q230" s="1" t="s">
        <v>299</v>
      </c>
      <c r="R230" s="1">
        <v>1</v>
      </c>
      <c r="S230" s="8">
        <v>1</v>
      </c>
      <c r="T230" s="10" t="s">
        <v>1437</v>
      </c>
      <c r="U230" s="10" t="s">
        <v>1438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2061</v>
      </c>
      <c r="N231" s="8" t="s">
        <v>2011</v>
      </c>
      <c r="O231" s="8">
        <v>4104</v>
      </c>
      <c r="P231" s="8" t="s">
        <v>2086</v>
      </c>
      <c r="Q231" s="1" t="s">
        <v>300</v>
      </c>
      <c r="R231" s="1">
        <v>16</v>
      </c>
      <c r="S231" s="8">
        <v>4</v>
      </c>
      <c r="T231" s="10" t="s">
        <v>1438</v>
      </c>
      <c r="U231" s="10" t="s">
        <v>1439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2067</v>
      </c>
      <c r="N232" s="8" t="s">
        <v>2016</v>
      </c>
      <c r="O232" s="8">
        <v>4502</v>
      </c>
      <c r="P232" s="8" t="s">
        <v>2091</v>
      </c>
      <c r="Q232" s="1" t="s">
        <v>301</v>
      </c>
      <c r="R232" s="1">
        <v>4</v>
      </c>
      <c r="S232" s="8">
        <v>1</v>
      </c>
      <c r="T232" s="10" t="s">
        <v>1439</v>
      </c>
      <c r="U232" s="10" t="s">
        <v>1440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2061</v>
      </c>
      <c r="N233" s="8" t="s">
        <v>2010</v>
      </c>
      <c r="O233" s="8">
        <v>4102</v>
      </c>
      <c r="P233" s="8" t="s">
        <v>2086</v>
      </c>
      <c r="Q233" s="1" t="s">
        <v>303</v>
      </c>
      <c r="R233" s="1">
        <v>12</v>
      </c>
      <c r="S233" s="8">
        <v>3</v>
      </c>
      <c r="T233" s="10" t="s">
        <v>1440</v>
      </c>
      <c r="U233" s="10" t="s">
        <v>1441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2061</v>
      </c>
      <c r="N234" s="8" t="s">
        <v>2010</v>
      </c>
      <c r="O234" s="8">
        <v>4102</v>
      </c>
      <c r="P234" s="8" t="s">
        <v>2086</v>
      </c>
      <c r="Q234" s="1" t="s">
        <v>304</v>
      </c>
      <c r="R234" s="1">
        <v>800</v>
      </c>
      <c r="S234" s="8">
        <v>200</v>
      </c>
      <c r="T234" s="10" t="s">
        <v>1441</v>
      </c>
      <c r="U234" s="10" t="s">
        <v>1442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2063</v>
      </c>
      <c r="N235" s="8" t="s">
        <v>2009</v>
      </c>
      <c r="O235" s="8">
        <v>1905</v>
      </c>
      <c r="P235" s="8" t="s">
        <v>2088</v>
      </c>
      <c r="Q235" s="1" t="s">
        <v>305</v>
      </c>
      <c r="R235" s="1">
        <v>1</v>
      </c>
      <c r="S235" s="8">
        <v>1</v>
      </c>
      <c r="T235" s="10" t="s">
        <v>1442</v>
      </c>
      <c r="U235" s="10" t="s">
        <v>1443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2061</v>
      </c>
      <c r="N236" s="8" t="s">
        <v>2010</v>
      </c>
      <c r="O236" s="8">
        <v>4102</v>
      </c>
      <c r="P236" s="8" t="s">
        <v>2086</v>
      </c>
      <c r="Q236" s="1" t="s">
        <v>307</v>
      </c>
      <c r="R236" s="1">
        <v>4000</v>
      </c>
      <c r="S236" s="8">
        <v>1200</v>
      </c>
      <c r="T236" s="10" t="s">
        <v>1443</v>
      </c>
      <c r="U236" s="10" t="s">
        <v>1444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2061</v>
      </c>
      <c r="N237" s="8" t="s">
        <v>2010</v>
      </c>
      <c r="O237" s="8">
        <v>4102</v>
      </c>
      <c r="P237" s="8" t="s">
        <v>2086</v>
      </c>
      <c r="Q237" s="1" t="s">
        <v>308</v>
      </c>
      <c r="R237" s="1">
        <v>4</v>
      </c>
      <c r="S237" s="8">
        <v>4</v>
      </c>
      <c r="T237" s="10" t="s">
        <v>1444</v>
      </c>
      <c r="U237" s="10" t="s">
        <v>1445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2061</v>
      </c>
      <c r="N238" s="8" t="s">
        <v>2011</v>
      </c>
      <c r="O238" s="8">
        <v>4104</v>
      </c>
      <c r="P238" s="8" t="s">
        <v>2086</v>
      </c>
      <c r="Q238" s="1" t="s">
        <v>309</v>
      </c>
      <c r="R238" s="1">
        <v>200</v>
      </c>
      <c r="S238" s="8">
        <v>200</v>
      </c>
      <c r="T238" s="10" t="s">
        <v>1445</v>
      </c>
      <c r="U238" s="10" t="s">
        <v>1446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2061</v>
      </c>
      <c r="N239" s="8" t="s">
        <v>2011</v>
      </c>
      <c r="O239" s="8">
        <v>4104</v>
      </c>
      <c r="P239" s="8" t="s">
        <v>2086</v>
      </c>
      <c r="Q239" s="1" t="s">
        <v>310</v>
      </c>
      <c r="R239" s="1">
        <v>1200</v>
      </c>
      <c r="S239" s="8">
        <v>300</v>
      </c>
      <c r="T239" s="10" t="s">
        <v>1446</v>
      </c>
      <c r="U239" s="10" t="s">
        <v>1447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2061</v>
      </c>
      <c r="N240" s="8" t="s">
        <v>2010</v>
      </c>
      <c r="O240" s="8">
        <v>4102</v>
      </c>
      <c r="P240" s="8" t="s">
        <v>2086</v>
      </c>
      <c r="Q240" s="1" t="s">
        <v>311</v>
      </c>
      <c r="R240" s="1">
        <v>1</v>
      </c>
      <c r="S240" s="8">
        <v>1</v>
      </c>
      <c r="T240" s="10" t="s">
        <v>1447</v>
      </c>
      <c r="U240" s="10" t="s">
        <v>1448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2061</v>
      </c>
      <c r="N241" s="8" t="s">
        <v>2010</v>
      </c>
      <c r="O241" s="8">
        <v>4102</v>
      </c>
      <c r="P241" s="8" t="s">
        <v>2086</v>
      </c>
      <c r="Q241" s="1" t="s">
        <v>312</v>
      </c>
      <c r="R241" s="1">
        <v>32</v>
      </c>
      <c r="S241" s="8">
        <v>8</v>
      </c>
      <c r="T241" s="10" t="s">
        <v>1448</v>
      </c>
      <c r="U241" s="10" t="s">
        <v>1449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2061</v>
      </c>
      <c r="N242" s="8" t="s">
        <v>2011</v>
      </c>
      <c r="O242" s="8">
        <v>4104</v>
      </c>
      <c r="P242" s="8" t="s">
        <v>2086</v>
      </c>
      <c r="Q242" s="1" t="s">
        <v>313</v>
      </c>
      <c r="R242" s="1">
        <v>1</v>
      </c>
      <c r="S242" s="8">
        <v>1</v>
      </c>
      <c r="T242" s="10" t="s">
        <v>1449</v>
      </c>
      <c r="U242" s="10" t="s">
        <v>1450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2061</v>
      </c>
      <c r="N243" s="8" t="s">
        <v>2017</v>
      </c>
      <c r="O243" s="8">
        <v>4103</v>
      </c>
      <c r="P243" s="8" t="s">
        <v>2086</v>
      </c>
      <c r="Q243" s="1" t="s">
        <v>314</v>
      </c>
      <c r="R243" s="1">
        <v>100</v>
      </c>
      <c r="S243" s="8">
        <v>25</v>
      </c>
      <c r="T243" s="10" t="s">
        <v>1450</v>
      </c>
      <c r="U243" s="10" t="s">
        <v>1451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2061</v>
      </c>
      <c r="N244" s="8" t="s">
        <v>2010</v>
      </c>
      <c r="O244" s="8">
        <v>4102</v>
      </c>
      <c r="P244" s="8" t="s">
        <v>2086</v>
      </c>
      <c r="Q244" s="1" t="s">
        <v>317</v>
      </c>
      <c r="R244" s="1">
        <v>3</v>
      </c>
      <c r="S244" s="8">
        <v>3</v>
      </c>
      <c r="T244" s="10" t="s">
        <v>1451</v>
      </c>
      <c r="U244" s="10" t="s">
        <v>1452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2061</v>
      </c>
      <c r="N245" s="8" t="s">
        <v>2011</v>
      </c>
      <c r="O245" s="8">
        <v>4104</v>
      </c>
      <c r="P245" s="8" t="s">
        <v>2086</v>
      </c>
      <c r="Q245" s="1" t="s">
        <v>321</v>
      </c>
      <c r="R245" s="1">
        <v>6064</v>
      </c>
      <c r="S245" s="8">
        <v>6064</v>
      </c>
      <c r="T245" s="10" t="s">
        <v>1452</v>
      </c>
      <c r="U245" s="10" t="s">
        <v>1453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2061</v>
      </c>
      <c r="N246" s="8" t="s">
        <v>2011</v>
      </c>
      <c r="O246" s="8">
        <v>4104</v>
      </c>
      <c r="P246" s="8" t="s">
        <v>2086</v>
      </c>
      <c r="Q246" s="1" t="s">
        <v>322</v>
      </c>
      <c r="R246" s="1">
        <v>55</v>
      </c>
      <c r="S246" s="8">
        <v>55</v>
      </c>
      <c r="T246" s="10" t="s">
        <v>1453</v>
      </c>
      <c r="U246" s="10" t="s">
        <v>1454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2061</v>
      </c>
      <c r="N247" s="8" t="s">
        <v>2011</v>
      </c>
      <c r="O247" s="8">
        <v>4104</v>
      </c>
      <c r="P247" s="8" t="s">
        <v>2086</v>
      </c>
      <c r="Q247" s="1" t="s">
        <v>323</v>
      </c>
      <c r="R247" s="1">
        <v>2</v>
      </c>
      <c r="S247" s="8">
        <v>2</v>
      </c>
      <c r="T247" s="10" t="s">
        <v>1454</v>
      </c>
      <c r="U247" s="10" t="s">
        <v>1455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2061</v>
      </c>
      <c r="N248" s="8" t="s">
        <v>2011</v>
      </c>
      <c r="O248" s="8">
        <v>4104</v>
      </c>
      <c r="P248" s="8" t="s">
        <v>2086</v>
      </c>
      <c r="Q248" s="1" t="s">
        <v>324</v>
      </c>
      <c r="R248" s="1">
        <v>1</v>
      </c>
      <c r="S248" s="8">
        <v>1</v>
      </c>
      <c r="T248" s="10" t="s">
        <v>1455</v>
      </c>
      <c r="U248" s="10" t="s">
        <v>1456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2061</v>
      </c>
      <c r="N249" s="8" t="s">
        <v>2011</v>
      </c>
      <c r="O249" s="8">
        <v>4104</v>
      </c>
      <c r="P249" s="8" t="s">
        <v>2086</v>
      </c>
      <c r="Q249" s="1" t="s">
        <v>325</v>
      </c>
      <c r="R249" s="1">
        <v>16</v>
      </c>
      <c r="S249" s="8">
        <v>4</v>
      </c>
      <c r="T249" s="10" t="s">
        <v>1456</v>
      </c>
      <c r="U249" s="10" t="s">
        <v>1457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2061</v>
      </c>
      <c r="N250" s="8" t="s">
        <v>2011</v>
      </c>
      <c r="O250" s="8">
        <v>4104</v>
      </c>
      <c r="P250" s="8" t="s">
        <v>2086</v>
      </c>
      <c r="Q250" s="1" t="s">
        <v>326</v>
      </c>
      <c r="R250" s="1">
        <v>3</v>
      </c>
      <c r="S250" s="8">
        <v>3</v>
      </c>
      <c r="T250" s="10" t="s">
        <v>1457</v>
      </c>
      <c r="U250" s="10" t="s">
        <v>1458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2061</v>
      </c>
      <c r="N251" s="8" t="s">
        <v>2011</v>
      </c>
      <c r="O251" s="8">
        <v>4104</v>
      </c>
      <c r="P251" s="8" t="s">
        <v>2086</v>
      </c>
      <c r="Q251" s="1" t="s">
        <v>327</v>
      </c>
      <c r="R251" s="1">
        <v>2</v>
      </c>
      <c r="S251" s="8">
        <v>2</v>
      </c>
      <c r="T251" s="10" t="s">
        <v>1458</v>
      </c>
      <c r="U251" s="10" t="s">
        <v>1459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2061</v>
      </c>
      <c r="N252" s="8" t="s">
        <v>2010</v>
      </c>
      <c r="O252" s="8">
        <v>4102</v>
      </c>
      <c r="P252" s="8" t="s">
        <v>2086</v>
      </c>
      <c r="Q252" s="1" t="s">
        <v>328</v>
      </c>
      <c r="R252" s="1">
        <v>6</v>
      </c>
      <c r="S252" s="8">
        <v>2</v>
      </c>
      <c r="T252" s="10" t="s">
        <v>1459</v>
      </c>
      <c r="U252" s="10" t="s">
        <v>1460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2061</v>
      </c>
      <c r="N253" s="8" t="s">
        <v>2011</v>
      </c>
      <c r="O253" s="8">
        <v>4104</v>
      </c>
      <c r="P253" s="8" t="s">
        <v>2086</v>
      </c>
      <c r="Q253" s="1" t="s">
        <v>329</v>
      </c>
      <c r="R253" s="1">
        <v>2</v>
      </c>
      <c r="S253" s="8">
        <v>1</v>
      </c>
      <c r="T253" s="10" t="s">
        <v>1460</v>
      </c>
      <c r="U253" s="10" t="s">
        <v>1461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2061</v>
      </c>
      <c r="N254" s="8" t="s">
        <v>2011</v>
      </c>
      <c r="O254" s="8">
        <v>4104</v>
      </c>
      <c r="P254" s="8" t="s">
        <v>2086</v>
      </c>
      <c r="Q254" s="1" t="s">
        <v>330</v>
      </c>
      <c r="R254" s="1">
        <v>1</v>
      </c>
      <c r="S254" s="8">
        <v>1</v>
      </c>
      <c r="T254" s="10" t="s">
        <v>1461</v>
      </c>
      <c r="U254" s="10" t="s">
        <v>1462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2061</v>
      </c>
      <c r="N255" s="8" t="s">
        <v>2011</v>
      </c>
      <c r="O255" s="8">
        <v>4104</v>
      </c>
      <c r="P255" s="8" t="s">
        <v>2086</v>
      </c>
      <c r="Q255" s="1" t="s">
        <v>331</v>
      </c>
      <c r="R255" s="1">
        <v>1</v>
      </c>
      <c r="S255" s="8">
        <v>1</v>
      </c>
      <c r="T255" s="10" t="s">
        <v>1462</v>
      </c>
      <c r="U255" s="10" t="s">
        <v>1463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2061</v>
      </c>
      <c r="N256" s="8" t="s">
        <v>2011</v>
      </c>
      <c r="O256" s="8">
        <v>4104</v>
      </c>
      <c r="P256" s="8" t="s">
        <v>2086</v>
      </c>
      <c r="Q256" s="1" t="s">
        <v>332</v>
      </c>
      <c r="R256" s="1">
        <v>1</v>
      </c>
      <c r="S256" s="8">
        <v>0.3</v>
      </c>
      <c r="T256" s="10" t="s">
        <v>1463</v>
      </c>
      <c r="U256" s="10" t="s">
        <v>1464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2061</v>
      </c>
      <c r="N257" s="8" t="s">
        <v>2011</v>
      </c>
      <c r="O257" s="8">
        <v>4104</v>
      </c>
      <c r="P257" s="8" t="s">
        <v>2086</v>
      </c>
      <c r="Q257" s="1" t="s">
        <v>333</v>
      </c>
      <c r="R257" s="1">
        <v>1352</v>
      </c>
      <c r="S257" s="8">
        <v>317</v>
      </c>
      <c r="T257" s="10" t="s">
        <v>1464</v>
      </c>
      <c r="U257" s="10" t="s">
        <v>1465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2061</v>
      </c>
      <c r="N258" s="8" t="s">
        <v>2011</v>
      </c>
      <c r="O258" s="8">
        <v>4104</v>
      </c>
      <c r="P258" s="8" t="s">
        <v>2086</v>
      </c>
      <c r="Q258" s="1" t="s">
        <v>336</v>
      </c>
      <c r="R258" s="1">
        <v>70</v>
      </c>
      <c r="S258" s="8">
        <v>70</v>
      </c>
      <c r="T258" s="10" t="s">
        <v>1465</v>
      </c>
      <c r="U258" s="10" t="s">
        <v>1466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2061</v>
      </c>
      <c r="N259" s="8" t="s">
        <v>2011</v>
      </c>
      <c r="O259" s="8">
        <v>4104</v>
      </c>
      <c r="P259" s="8" t="s">
        <v>2086</v>
      </c>
      <c r="Q259" s="1" t="s">
        <v>337</v>
      </c>
      <c r="R259" s="1">
        <v>7</v>
      </c>
      <c r="S259" s="8">
        <v>7</v>
      </c>
      <c r="T259" s="10" t="s">
        <v>1466</v>
      </c>
      <c r="U259" s="10" t="s">
        <v>1467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2061</v>
      </c>
      <c r="N260" s="8" t="s">
        <v>2011</v>
      </c>
      <c r="O260" s="8">
        <v>4104</v>
      </c>
      <c r="P260" s="8" t="s">
        <v>2086</v>
      </c>
      <c r="Q260" s="1" t="s">
        <v>338</v>
      </c>
      <c r="R260" s="1">
        <v>1</v>
      </c>
      <c r="S260" s="8">
        <v>1</v>
      </c>
      <c r="T260" s="10" t="s">
        <v>1467</v>
      </c>
      <c r="U260" s="10" t="s">
        <v>1468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2061</v>
      </c>
      <c r="N261" s="8" t="s">
        <v>2011</v>
      </c>
      <c r="O261" s="8">
        <v>4104</v>
      </c>
      <c r="P261" s="8" t="s">
        <v>2086</v>
      </c>
      <c r="Q261" s="1" t="s">
        <v>339</v>
      </c>
      <c r="R261" s="1">
        <v>4</v>
      </c>
      <c r="S261" s="8">
        <v>1</v>
      </c>
      <c r="T261" s="10" t="s">
        <v>1468</v>
      </c>
      <c r="U261" s="10" t="s">
        <v>1469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2061</v>
      </c>
      <c r="N262" s="8" t="s">
        <v>2011</v>
      </c>
      <c r="O262" s="8">
        <v>4104</v>
      </c>
      <c r="P262" s="8" t="s">
        <v>2086</v>
      </c>
      <c r="Q262" s="1" t="s">
        <v>340</v>
      </c>
      <c r="R262" s="1">
        <v>1</v>
      </c>
      <c r="S262" s="8">
        <v>1</v>
      </c>
      <c r="T262" s="10" t="s">
        <v>1469</v>
      </c>
      <c r="U262" s="10" t="s">
        <v>1470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2061</v>
      </c>
      <c r="N263" s="8" t="s">
        <v>2011</v>
      </c>
      <c r="O263" s="8">
        <v>4104</v>
      </c>
      <c r="P263" s="8" t="s">
        <v>2086</v>
      </c>
      <c r="Q263" s="1" t="s">
        <v>341</v>
      </c>
      <c r="R263" s="1">
        <v>1</v>
      </c>
      <c r="S263" s="8">
        <v>1</v>
      </c>
      <c r="T263" s="10" t="s">
        <v>1470</v>
      </c>
      <c r="U263" s="10" t="s">
        <v>1471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2061</v>
      </c>
      <c r="N264" s="8" t="s">
        <v>2011</v>
      </c>
      <c r="O264" s="8">
        <v>4104</v>
      </c>
      <c r="P264" s="8" t="s">
        <v>2086</v>
      </c>
      <c r="Q264" s="1" t="s">
        <v>342</v>
      </c>
      <c r="R264" s="1">
        <v>1</v>
      </c>
      <c r="S264" s="8">
        <v>1</v>
      </c>
      <c r="T264" s="10" t="s">
        <v>1471</v>
      </c>
      <c r="U264" s="10" t="s">
        <v>1472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2061</v>
      </c>
      <c r="N265" s="8" t="s">
        <v>2011</v>
      </c>
      <c r="O265" s="8">
        <v>4104</v>
      </c>
      <c r="P265" s="8" t="s">
        <v>2086</v>
      </c>
      <c r="Q265" s="1" t="s">
        <v>344</v>
      </c>
      <c r="R265" s="1">
        <v>1</v>
      </c>
      <c r="S265" s="8">
        <v>1</v>
      </c>
      <c r="T265" s="10" t="s">
        <v>1472</v>
      </c>
      <c r="U265" s="10" t="s">
        <v>1473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2061</v>
      </c>
      <c r="N266" s="8" t="s">
        <v>2011</v>
      </c>
      <c r="O266" s="8">
        <v>4104</v>
      </c>
      <c r="P266" s="8" t="s">
        <v>2086</v>
      </c>
      <c r="Q266" s="1" t="s">
        <v>1128</v>
      </c>
      <c r="R266" s="1">
        <v>750</v>
      </c>
      <c r="S266" s="8">
        <v>750</v>
      </c>
      <c r="T266" s="10" t="s">
        <v>1473</v>
      </c>
      <c r="U266" s="10" t="s">
        <v>1474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2061</v>
      </c>
      <c r="N267" s="8" t="s">
        <v>2011</v>
      </c>
      <c r="O267" s="8">
        <v>4104</v>
      </c>
      <c r="P267" s="8" t="s">
        <v>2086</v>
      </c>
      <c r="Q267" s="1" t="s">
        <v>348</v>
      </c>
      <c r="R267" s="1">
        <v>1</v>
      </c>
      <c r="S267" s="8">
        <v>1</v>
      </c>
      <c r="T267" s="10" t="s">
        <v>1474</v>
      </c>
      <c r="U267" s="10" t="s">
        <v>1475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2061</v>
      </c>
      <c r="N268" s="8" t="s">
        <v>2011</v>
      </c>
      <c r="O268" s="8">
        <v>4104</v>
      </c>
      <c r="P268" s="8" t="s">
        <v>2086</v>
      </c>
      <c r="Q268" s="1" t="s">
        <v>349</v>
      </c>
      <c r="R268" s="1">
        <v>50</v>
      </c>
      <c r="S268" s="8">
        <v>20</v>
      </c>
      <c r="T268" s="10" t="s">
        <v>1475</v>
      </c>
      <c r="U268" s="10" t="s">
        <v>1476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2061</v>
      </c>
      <c r="N269" s="8" t="s">
        <v>2011</v>
      </c>
      <c r="O269" s="8">
        <v>4104</v>
      </c>
      <c r="P269" s="8" t="s">
        <v>2086</v>
      </c>
      <c r="Q269" s="1" t="s">
        <v>350</v>
      </c>
      <c r="R269" s="1">
        <v>750</v>
      </c>
      <c r="S269" s="8">
        <v>200</v>
      </c>
      <c r="T269" s="10" t="s">
        <v>1476</v>
      </c>
      <c r="U269" s="10" t="s">
        <v>1477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2061</v>
      </c>
      <c r="N270" s="8" t="s">
        <v>2011</v>
      </c>
      <c r="O270" s="8">
        <v>4104</v>
      </c>
      <c r="P270" s="8" t="s">
        <v>2086</v>
      </c>
      <c r="Q270" s="1" t="s">
        <v>351</v>
      </c>
      <c r="R270" s="1">
        <v>1</v>
      </c>
      <c r="S270" s="8">
        <v>1</v>
      </c>
      <c r="T270" s="10" t="s">
        <v>1477</v>
      </c>
      <c r="U270" s="10" t="s">
        <v>1478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2061</v>
      </c>
      <c r="N271" s="8" t="s">
        <v>2011</v>
      </c>
      <c r="O271" s="8">
        <v>4104</v>
      </c>
      <c r="P271" s="8" t="s">
        <v>2086</v>
      </c>
      <c r="Q271" s="1" t="s">
        <v>352</v>
      </c>
      <c r="R271" s="1">
        <v>340</v>
      </c>
      <c r="S271" s="8">
        <v>100</v>
      </c>
      <c r="T271" s="10" t="s">
        <v>1478</v>
      </c>
      <c r="U271" s="10" t="s">
        <v>1479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2061</v>
      </c>
      <c r="N272" s="8" t="s">
        <v>2011</v>
      </c>
      <c r="O272" s="8">
        <v>4104</v>
      </c>
      <c r="P272" s="8" t="s">
        <v>2086</v>
      </c>
      <c r="Q272" s="1" t="s">
        <v>353</v>
      </c>
      <c r="R272" s="1">
        <v>4</v>
      </c>
      <c r="S272" s="8">
        <v>1</v>
      </c>
      <c r="T272" s="10" t="s">
        <v>1479</v>
      </c>
      <c r="U272" s="10" t="s">
        <v>1480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2061</v>
      </c>
      <c r="N273" s="8" t="s">
        <v>2011</v>
      </c>
      <c r="O273" s="8">
        <v>4104</v>
      </c>
      <c r="P273" s="8" t="s">
        <v>2086</v>
      </c>
      <c r="Q273" s="1" t="s">
        <v>354</v>
      </c>
      <c r="R273" s="1">
        <v>10</v>
      </c>
      <c r="S273" s="8">
        <v>3</v>
      </c>
      <c r="T273" s="10" t="s">
        <v>1480</v>
      </c>
      <c r="U273" s="10" t="s">
        <v>1481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2061</v>
      </c>
      <c r="N274" s="8" t="s">
        <v>2011</v>
      </c>
      <c r="O274" s="8">
        <v>4104</v>
      </c>
      <c r="P274" s="8" t="s">
        <v>2086</v>
      </c>
      <c r="Q274" s="1" t="s">
        <v>355</v>
      </c>
      <c r="R274" s="1">
        <v>600</v>
      </c>
      <c r="S274" s="8">
        <v>150</v>
      </c>
      <c r="T274" s="10" t="s">
        <v>1481</v>
      </c>
      <c r="U274" s="10" t="s">
        <v>1482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2061</v>
      </c>
      <c r="N275" s="8" t="s">
        <v>2018</v>
      </c>
      <c r="O275" s="8">
        <v>4101</v>
      </c>
      <c r="P275" s="8" t="s">
        <v>2086</v>
      </c>
      <c r="Q275" s="1" t="s">
        <v>358</v>
      </c>
      <c r="R275" s="1">
        <v>1</v>
      </c>
      <c r="S275" s="8">
        <v>1</v>
      </c>
      <c r="T275" s="10" t="s">
        <v>1482</v>
      </c>
      <c r="U275" s="10" t="s">
        <v>1483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2061</v>
      </c>
      <c r="N276" s="8" t="s">
        <v>2018</v>
      </c>
      <c r="O276" s="8">
        <v>4101</v>
      </c>
      <c r="P276" s="8" t="s">
        <v>2086</v>
      </c>
      <c r="Q276" s="1" t="s">
        <v>359</v>
      </c>
      <c r="R276" s="1">
        <v>1</v>
      </c>
      <c r="S276" s="8">
        <v>1</v>
      </c>
      <c r="T276" s="10" t="s">
        <v>1483</v>
      </c>
      <c r="U276" s="10" t="s">
        <v>1484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2061</v>
      </c>
      <c r="N277" s="8" t="s">
        <v>2018</v>
      </c>
      <c r="O277" s="8">
        <v>4101</v>
      </c>
      <c r="P277" s="8" t="s">
        <v>2086</v>
      </c>
      <c r="Q277" s="1" t="s">
        <v>360</v>
      </c>
      <c r="R277" s="1">
        <v>1</v>
      </c>
      <c r="S277" s="8">
        <v>1</v>
      </c>
      <c r="T277" s="10" t="s">
        <v>1484</v>
      </c>
      <c r="U277" s="10" t="s">
        <v>1485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2061</v>
      </c>
      <c r="N278" s="8" t="s">
        <v>2018</v>
      </c>
      <c r="O278" s="8">
        <v>4101</v>
      </c>
      <c r="P278" s="8" t="s">
        <v>2086</v>
      </c>
      <c r="Q278" s="1" t="s">
        <v>1139</v>
      </c>
      <c r="R278" s="1">
        <v>4</v>
      </c>
      <c r="S278" s="8">
        <v>4</v>
      </c>
      <c r="T278" s="10" t="s">
        <v>1485</v>
      </c>
      <c r="U278" s="10" t="s">
        <v>1486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2061</v>
      </c>
      <c r="N279" s="8" t="s">
        <v>2018</v>
      </c>
      <c r="O279" s="8">
        <v>4101</v>
      </c>
      <c r="P279" s="8" t="s">
        <v>2086</v>
      </c>
      <c r="Q279" s="1" t="s">
        <v>365</v>
      </c>
      <c r="R279" s="1">
        <v>3</v>
      </c>
      <c r="S279" s="8">
        <v>3</v>
      </c>
      <c r="T279" s="10" t="s">
        <v>1486</v>
      </c>
      <c r="U279" s="10" t="s">
        <v>1487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2061</v>
      </c>
      <c r="N280" s="8" t="s">
        <v>2018</v>
      </c>
      <c r="O280" s="8">
        <v>4101</v>
      </c>
      <c r="P280" s="8" t="s">
        <v>2086</v>
      </c>
      <c r="Q280" s="1" t="s">
        <v>363</v>
      </c>
      <c r="R280" s="1">
        <v>1</v>
      </c>
      <c r="S280" s="8" t="s">
        <v>1989</v>
      </c>
      <c r="T280" s="10" t="s">
        <v>1487</v>
      </c>
      <c r="U280" s="10" t="s">
        <v>1488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2061</v>
      </c>
      <c r="N281" s="8" t="s">
        <v>2018</v>
      </c>
      <c r="O281" s="8">
        <v>4101</v>
      </c>
      <c r="P281" s="8" t="s">
        <v>2086</v>
      </c>
      <c r="Q281" s="1" t="s">
        <v>364</v>
      </c>
      <c r="R281" s="1">
        <v>340</v>
      </c>
      <c r="S281" s="8">
        <v>85</v>
      </c>
      <c r="T281" s="10" t="s">
        <v>1488</v>
      </c>
      <c r="U281" s="10" t="s">
        <v>1489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2061</v>
      </c>
      <c r="N282" s="8" t="s">
        <v>2018</v>
      </c>
      <c r="O282" s="8">
        <v>4101</v>
      </c>
      <c r="P282" s="8" t="s">
        <v>2086</v>
      </c>
      <c r="Q282" s="1" t="s">
        <v>366</v>
      </c>
      <c r="R282" s="1">
        <v>2</v>
      </c>
      <c r="S282" s="8">
        <v>2</v>
      </c>
      <c r="T282" s="10" t="s">
        <v>1489</v>
      </c>
      <c r="U282" s="10" t="s">
        <v>1490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2061</v>
      </c>
      <c r="N283" s="8" t="s">
        <v>2018</v>
      </c>
      <c r="O283" s="8">
        <v>4101</v>
      </c>
      <c r="P283" s="8" t="s">
        <v>2086</v>
      </c>
      <c r="Q283" s="1" t="s">
        <v>367</v>
      </c>
      <c r="R283" s="1">
        <v>2</v>
      </c>
      <c r="S283" s="8">
        <v>2</v>
      </c>
      <c r="T283" s="10" t="s">
        <v>1490</v>
      </c>
      <c r="U283" s="10" t="s">
        <v>1491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2061</v>
      </c>
      <c r="N284" s="8" t="s">
        <v>2018</v>
      </c>
      <c r="O284" s="8">
        <v>4101</v>
      </c>
      <c r="P284" s="8" t="s">
        <v>2086</v>
      </c>
      <c r="Q284" s="1" t="s">
        <v>368</v>
      </c>
      <c r="R284" s="1">
        <v>1</v>
      </c>
      <c r="S284" s="8">
        <v>1</v>
      </c>
      <c r="T284" s="10" t="s">
        <v>1491</v>
      </c>
      <c r="U284" s="10" t="s">
        <v>1492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2061</v>
      </c>
      <c r="N285" s="8" t="s">
        <v>2018</v>
      </c>
      <c r="O285" s="8">
        <v>4101</v>
      </c>
      <c r="P285" s="8" t="s">
        <v>2086</v>
      </c>
      <c r="Q285" s="1" t="s">
        <v>369</v>
      </c>
      <c r="R285" s="1">
        <v>12</v>
      </c>
      <c r="S285" s="8">
        <v>3</v>
      </c>
      <c r="T285" s="10" t="s">
        <v>1492</v>
      </c>
      <c r="U285" s="10" t="s">
        <v>1493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2061</v>
      </c>
      <c r="N286" s="8" t="s">
        <v>2018</v>
      </c>
      <c r="O286" s="8">
        <v>4101</v>
      </c>
      <c r="P286" s="8" t="s">
        <v>2086</v>
      </c>
      <c r="Q286" s="1" t="s">
        <v>370</v>
      </c>
      <c r="R286" s="1">
        <v>8</v>
      </c>
      <c r="S286" s="8">
        <v>2</v>
      </c>
      <c r="T286" s="10" t="s">
        <v>1493</v>
      </c>
      <c r="U286" s="10" t="s">
        <v>1494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2061</v>
      </c>
      <c r="N287" s="8" t="s">
        <v>2018</v>
      </c>
      <c r="O287" s="8">
        <v>4101</v>
      </c>
      <c r="P287" s="8" t="s">
        <v>2086</v>
      </c>
      <c r="Q287" s="1" t="s">
        <v>371</v>
      </c>
      <c r="R287" s="1">
        <v>16</v>
      </c>
      <c r="S287" s="8">
        <v>4</v>
      </c>
      <c r="T287" s="10" t="s">
        <v>1494</v>
      </c>
      <c r="U287" s="10" t="s">
        <v>1495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2061</v>
      </c>
      <c r="N288" s="8" t="s">
        <v>2018</v>
      </c>
      <c r="O288" s="8">
        <v>4101</v>
      </c>
      <c r="P288" s="8" t="s">
        <v>2086</v>
      </c>
      <c r="Q288" s="1" t="s">
        <v>372</v>
      </c>
      <c r="R288" s="1">
        <v>4</v>
      </c>
      <c r="S288" s="8">
        <v>1</v>
      </c>
      <c r="T288" s="10" t="s">
        <v>1495</v>
      </c>
      <c r="U288" s="10" t="s">
        <v>1496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2061</v>
      </c>
      <c r="N289" s="8" t="s">
        <v>2018</v>
      </c>
      <c r="O289" s="8">
        <v>4101</v>
      </c>
      <c r="P289" s="8" t="s">
        <v>2086</v>
      </c>
      <c r="Q289" s="1" t="s">
        <v>373</v>
      </c>
      <c r="R289" s="1">
        <v>1</v>
      </c>
      <c r="S289" s="8">
        <v>1</v>
      </c>
      <c r="T289" s="10" t="s">
        <v>1496</v>
      </c>
      <c r="U289" s="10" t="s">
        <v>1497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2061</v>
      </c>
      <c r="N290" s="8" t="s">
        <v>2018</v>
      </c>
      <c r="O290" s="8">
        <v>4101</v>
      </c>
      <c r="P290" s="8" t="s">
        <v>2086</v>
      </c>
      <c r="Q290" s="1" t="s">
        <v>374</v>
      </c>
      <c r="R290" s="1">
        <v>4</v>
      </c>
      <c r="S290" s="8">
        <v>1</v>
      </c>
      <c r="T290" s="10" t="s">
        <v>1497</v>
      </c>
      <c r="U290" s="10" t="s">
        <v>1498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2061</v>
      </c>
      <c r="N291" s="8" t="s">
        <v>2018</v>
      </c>
      <c r="O291" s="8">
        <v>4101</v>
      </c>
      <c r="P291" s="8" t="s">
        <v>2086</v>
      </c>
      <c r="Q291" s="1" t="s">
        <v>377</v>
      </c>
      <c r="R291" s="1">
        <v>1</v>
      </c>
      <c r="S291" s="8">
        <v>1</v>
      </c>
      <c r="T291" s="10" t="s">
        <v>1498</v>
      </c>
      <c r="U291" s="10" t="s">
        <v>1499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2061</v>
      </c>
      <c r="N292" s="8" t="s">
        <v>2018</v>
      </c>
      <c r="O292" s="8">
        <v>4101</v>
      </c>
      <c r="P292" s="8" t="s">
        <v>2086</v>
      </c>
      <c r="Q292" s="1" t="s">
        <v>378</v>
      </c>
      <c r="R292" s="1">
        <v>36</v>
      </c>
      <c r="S292" s="8">
        <v>9</v>
      </c>
      <c r="T292" s="10" t="s">
        <v>1499</v>
      </c>
      <c r="U292" s="10" t="s">
        <v>1500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2061</v>
      </c>
      <c r="N293" s="8" t="s">
        <v>2018</v>
      </c>
      <c r="O293" s="8">
        <v>4101</v>
      </c>
      <c r="P293" s="8" t="s">
        <v>2086</v>
      </c>
      <c r="Q293" s="1" t="s">
        <v>375</v>
      </c>
      <c r="R293" s="1">
        <v>12</v>
      </c>
      <c r="S293" s="8">
        <v>3</v>
      </c>
      <c r="T293" s="10" t="s">
        <v>1500</v>
      </c>
      <c r="U293" s="10" t="s">
        <v>1501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2061</v>
      </c>
      <c r="N294" s="8" t="s">
        <v>2018</v>
      </c>
      <c r="O294" s="8">
        <v>4101</v>
      </c>
      <c r="P294" s="8" t="s">
        <v>2086</v>
      </c>
      <c r="Q294" s="1" t="s">
        <v>376</v>
      </c>
      <c r="R294" s="1">
        <v>8</v>
      </c>
      <c r="S294" s="8">
        <v>3</v>
      </c>
      <c r="T294" s="10" t="s">
        <v>1501</v>
      </c>
      <c r="U294" s="10" t="s">
        <v>1502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2061</v>
      </c>
      <c r="N295" s="8" t="s">
        <v>2018</v>
      </c>
      <c r="O295" s="8">
        <v>4101</v>
      </c>
      <c r="P295" s="8" t="s">
        <v>2086</v>
      </c>
      <c r="Q295" s="1" t="s">
        <v>379</v>
      </c>
      <c r="R295" s="1">
        <v>16</v>
      </c>
      <c r="S295" s="8">
        <v>4</v>
      </c>
      <c r="T295" s="10" t="s">
        <v>1502</v>
      </c>
      <c r="U295" s="10" t="s">
        <v>1503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2061</v>
      </c>
      <c r="N296" s="8" t="s">
        <v>2018</v>
      </c>
      <c r="O296" s="8">
        <v>4101</v>
      </c>
      <c r="P296" s="8" t="s">
        <v>2086</v>
      </c>
      <c r="Q296" s="1" t="s">
        <v>380</v>
      </c>
      <c r="R296" s="1">
        <v>1</v>
      </c>
      <c r="S296" s="8">
        <v>1</v>
      </c>
      <c r="T296" s="10" t="s">
        <v>1503</v>
      </c>
      <c r="U296" s="10" t="s">
        <v>1504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2061</v>
      </c>
      <c r="N297" s="8" t="s">
        <v>2018</v>
      </c>
      <c r="O297" s="8">
        <v>4101</v>
      </c>
      <c r="P297" s="8" t="s">
        <v>2086</v>
      </c>
      <c r="Q297" s="1" t="s">
        <v>381</v>
      </c>
      <c r="R297" s="1">
        <v>1</v>
      </c>
      <c r="S297" s="8">
        <v>1</v>
      </c>
      <c r="T297" s="10" t="s">
        <v>1504</v>
      </c>
      <c r="U297" s="10" t="s">
        <v>1505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2061</v>
      </c>
      <c r="N298" s="11" t="s">
        <v>2018</v>
      </c>
      <c r="O298" s="11">
        <v>4101</v>
      </c>
      <c r="P298" s="11" t="s">
        <v>2086</v>
      </c>
      <c r="Q298" s="2" t="s">
        <v>382</v>
      </c>
      <c r="R298" s="2">
        <v>1</v>
      </c>
      <c r="S298" s="11">
        <v>1</v>
      </c>
      <c r="T298" s="12" t="s">
        <v>1505</v>
      </c>
      <c r="U298" s="12" t="s">
        <v>1506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2061</v>
      </c>
      <c r="N299" s="11" t="s">
        <v>2018</v>
      </c>
      <c r="O299" s="11">
        <v>4101</v>
      </c>
      <c r="P299" s="11" t="s">
        <v>2086</v>
      </c>
      <c r="Q299" s="2" t="s">
        <v>384</v>
      </c>
      <c r="R299" s="2">
        <v>1</v>
      </c>
      <c r="S299" s="11">
        <v>1</v>
      </c>
      <c r="T299" s="12" t="s">
        <v>1506</v>
      </c>
      <c r="U299" s="12" t="s">
        <v>1507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2061</v>
      </c>
      <c r="N300" s="11" t="s">
        <v>2018</v>
      </c>
      <c r="O300" s="11">
        <v>4101</v>
      </c>
      <c r="P300" s="11" t="s">
        <v>2086</v>
      </c>
      <c r="Q300" s="2" t="s">
        <v>383</v>
      </c>
      <c r="R300" s="2">
        <v>16</v>
      </c>
      <c r="S300" s="11">
        <v>4</v>
      </c>
      <c r="T300" s="12" t="s">
        <v>1507</v>
      </c>
      <c r="U300" s="12" t="s">
        <v>1508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2061</v>
      </c>
      <c r="N301" s="11" t="s">
        <v>2018</v>
      </c>
      <c r="O301" s="11">
        <v>4101</v>
      </c>
      <c r="P301" s="11" t="s">
        <v>2086</v>
      </c>
      <c r="Q301" s="2" t="s">
        <v>385</v>
      </c>
      <c r="R301" s="2">
        <v>1</v>
      </c>
      <c r="S301" s="11">
        <v>1</v>
      </c>
      <c r="T301" s="12" t="s">
        <v>1508</v>
      </c>
      <c r="U301" s="12" t="s">
        <v>1509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2061</v>
      </c>
      <c r="N302" s="11" t="s">
        <v>2018</v>
      </c>
      <c r="O302" s="11">
        <v>4101</v>
      </c>
      <c r="P302" s="11" t="s">
        <v>2086</v>
      </c>
      <c r="Q302" s="2" t="s">
        <v>386</v>
      </c>
      <c r="R302" s="2">
        <v>1</v>
      </c>
      <c r="S302" s="11">
        <v>1</v>
      </c>
      <c r="T302" s="12" t="s">
        <v>1509</v>
      </c>
      <c r="U302" s="12" t="s">
        <v>1510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2068</v>
      </c>
      <c r="N303" s="11" t="s">
        <v>2019</v>
      </c>
      <c r="O303" s="11">
        <v>4001</v>
      </c>
      <c r="P303" s="11" t="s">
        <v>2092</v>
      </c>
      <c r="Q303" s="2" t="s">
        <v>390</v>
      </c>
      <c r="R303" s="2">
        <v>1</v>
      </c>
      <c r="S303" s="11" t="s">
        <v>1989</v>
      </c>
      <c r="T303" s="12" t="s">
        <v>1510</v>
      </c>
      <c r="U303" s="12" t="s">
        <v>1511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2068</v>
      </c>
      <c r="N304" s="11" t="s">
        <v>2019</v>
      </c>
      <c r="O304" s="11">
        <v>4001</v>
      </c>
      <c r="P304" s="11" t="s">
        <v>2092</v>
      </c>
      <c r="Q304" s="2" t="s">
        <v>392</v>
      </c>
      <c r="R304" s="2">
        <v>720</v>
      </c>
      <c r="S304" s="11">
        <v>280</v>
      </c>
      <c r="T304" s="12" t="s">
        <v>1511</v>
      </c>
      <c r="U304" s="12" t="s">
        <v>1512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2068</v>
      </c>
      <c r="N305" s="11" t="s">
        <v>2019</v>
      </c>
      <c r="O305" s="11">
        <v>4001</v>
      </c>
      <c r="P305" s="11" t="s">
        <v>2092</v>
      </c>
      <c r="Q305" s="2" t="s">
        <v>395</v>
      </c>
      <c r="R305" s="2">
        <v>900</v>
      </c>
      <c r="S305" s="11">
        <v>300</v>
      </c>
      <c r="T305" s="12" t="s">
        <v>1512</v>
      </c>
      <c r="U305" s="12" t="s">
        <v>1513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2068</v>
      </c>
      <c r="N306" s="11" t="s">
        <v>2019</v>
      </c>
      <c r="O306" s="11">
        <v>4001</v>
      </c>
      <c r="P306" s="11" t="s">
        <v>2092</v>
      </c>
      <c r="Q306" s="2" t="s">
        <v>393</v>
      </c>
      <c r="R306" s="2">
        <v>180</v>
      </c>
      <c r="S306" s="11">
        <v>50</v>
      </c>
      <c r="T306" s="12" t="s">
        <v>1513</v>
      </c>
      <c r="U306" s="12" t="s">
        <v>1514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2068</v>
      </c>
      <c r="N307" s="11" t="s">
        <v>2019</v>
      </c>
      <c r="O307" s="11">
        <v>4001</v>
      </c>
      <c r="P307" s="11" t="s">
        <v>2092</v>
      </c>
      <c r="Q307" s="2" t="s">
        <v>394</v>
      </c>
      <c r="R307" s="2">
        <v>80</v>
      </c>
      <c r="S307" s="11">
        <v>25</v>
      </c>
      <c r="T307" s="12" t="s">
        <v>1514</v>
      </c>
      <c r="U307" s="12" t="s">
        <v>1515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2068</v>
      </c>
      <c r="N308" s="11" t="s">
        <v>2019</v>
      </c>
      <c r="O308" s="11">
        <v>4001</v>
      </c>
      <c r="P308" s="11" t="s">
        <v>2092</v>
      </c>
      <c r="Q308" s="2" t="s">
        <v>396</v>
      </c>
      <c r="R308" s="2">
        <v>50</v>
      </c>
      <c r="S308" s="11">
        <v>10</v>
      </c>
      <c r="T308" s="12" t="s">
        <v>1515</v>
      </c>
      <c r="U308" s="12" t="s">
        <v>1516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2068</v>
      </c>
      <c r="N309" s="11" t="s">
        <v>2019</v>
      </c>
      <c r="O309" s="11">
        <v>4001</v>
      </c>
      <c r="P309" s="11" t="s">
        <v>2092</v>
      </c>
      <c r="Q309" s="2" t="s">
        <v>398</v>
      </c>
      <c r="R309" s="2">
        <v>900</v>
      </c>
      <c r="S309" s="11">
        <v>300</v>
      </c>
      <c r="T309" s="12" t="s">
        <v>1516</v>
      </c>
      <c r="U309" s="12" t="s">
        <v>1517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2068</v>
      </c>
      <c r="N310" s="11" t="s">
        <v>2019</v>
      </c>
      <c r="O310" s="11">
        <v>4001</v>
      </c>
      <c r="P310" s="11" t="s">
        <v>2092</v>
      </c>
      <c r="Q310" s="2" t="s">
        <v>399</v>
      </c>
      <c r="R310" s="2">
        <v>100</v>
      </c>
      <c r="S310" s="11">
        <v>40</v>
      </c>
      <c r="T310" s="12" t="s">
        <v>1517</v>
      </c>
      <c r="U310" s="12" t="s">
        <v>1518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2068</v>
      </c>
      <c r="N311" s="11" t="s">
        <v>2019</v>
      </c>
      <c r="O311" s="11">
        <v>4001</v>
      </c>
      <c r="P311" s="11" t="s">
        <v>2092</v>
      </c>
      <c r="Q311" s="2" t="s">
        <v>400</v>
      </c>
      <c r="R311" s="2">
        <v>50</v>
      </c>
      <c r="S311" s="11">
        <v>20</v>
      </c>
      <c r="T311" s="12" t="s">
        <v>1518</v>
      </c>
      <c r="U311" s="12" t="s">
        <v>1519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2068</v>
      </c>
      <c r="N312" s="11" t="s">
        <v>2019</v>
      </c>
      <c r="O312" s="11">
        <v>4001</v>
      </c>
      <c r="P312" s="11" t="s">
        <v>2092</v>
      </c>
      <c r="Q312" s="2" t="s">
        <v>401</v>
      </c>
      <c r="R312" s="2">
        <v>100</v>
      </c>
      <c r="S312" s="11">
        <v>40</v>
      </c>
      <c r="T312" s="12" t="s">
        <v>1519</v>
      </c>
      <c r="U312" s="12" t="s">
        <v>1520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2068</v>
      </c>
      <c r="N313" s="11" t="s">
        <v>2019</v>
      </c>
      <c r="O313" s="11">
        <v>4001</v>
      </c>
      <c r="P313" s="11" t="s">
        <v>2092</v>
      </c>
      <c r="Q313" s="2" t="s">
        <v>402</v>
      </c>
      <c r="R313" s="2">
        <v>1</v>
      </c>
      <c r="S313" s="11">
        <v>1</v>
      </c>
      <c r="T313" s="12" t="s">
        <v>1520</v>
      </c>
      <c r="U313" s="12" t="s">
        <v>1521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2068</v>
      </c>
      <c r="N314" s="11" t="s">
        <v>2019</v>
      </c>
      <c r="O314" s="11">
        <v>4001</v>
      </c>
      <c r="P314" s="11" t="s">
        <v>2092</v>
      </c>
      <c r="Q314" s="2" t="s">
        <v>403</v>
      </c>
      <c r="R314" s="2">
        <v>1</v>
      </c>
      <c r="S314" s="11">
        <v>1</v>
      </c>
      <c r="T314" s="12" t="s">
        <v>1521</v>
      </c>
      <c r="U314" s="12" t="s">
        <v>1522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2068</v>
      </c>
      <c r="N315" s="11" t="s">
        <v>2019</v>
      </c>
      <c r="O315" s="11">
        <v>4001</v>
      </c>
      <c r="P315" s="11" t="s">
        <v>2092</v>
      </c>
      <c r="Q315" s="2" t="s">
        <v>405</v>
      </c>
      <c r="R315" s="2">
        <v>50</v>
      </c>
      <c r="S315" s="11">
        <v>20</v>
      </c>
      <c r="T315" s="12" t="s">
        <v>1522</v>
      </c>
      <c r="U315" s="12" t="s">
        <v>1523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2068</v>
      </c>
      <c r="N316" s="11" t="s">
        <v>2020</v>
      </c>
      <c r="O316" s="11">
        <v>4003</v>
      </c>
      <c r="P316" s="11" t="s">
        <v>2092</v>
      </c>
      <c r="Q316" s="2" t="s">
        <v>409</v>
      </c>
      <c r="R316" s="2">
        <v>4138</v>
      </c>
      <c r="S316" s="11">
        <v>1000</v>
      </c>
      <c r="T316" s="12" t="s">
        <v>1523</v>
      </c>
      <c r="U316" s="12" t="s">
        <v>1524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2068</v>
      </c>
      <c r="N317" s="11" t="s">
        <v>2020</v>
      </c>
      <c r="O317" s="11">
        <v>4003</v>
      </c>
      <c r="P317" s="11" t="s">
        <v>2092</v>
      </c>
      <c r="Q317" s="2" t="s">
        <v>410</v>
      </c>
      <c r="R317" s="2">
        <v>1</v>
      </c>
      <c r="S317" s="11">
        <v>1</v>
      </c>
      <c r="T317" s="12" t="s">
        <v>1524</v>
      </c>
      <c r="U317" s="12" t="s">
        <v>1525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2068</v>
      </c>
      <c r="N318" s="8" t="s">
        <v>2020</v>
      </c>
      <c r="O318" s="8">
        <v>4003</v>
      </c>
      <c r="P318" s="8" t="s">
        <v>2092</v>
      </c>
      <c r="Q318" s="1" t="s">
        <v>411</v>
      </c>
      <c r="R318" s="1">
        <v>4138</v>
      </c>
      <c r="S318" s="8">
        <v>1000</v>
      </c>
      <c r="T318" s="10" t="s">
        <v>1525</v>
      </c>
      <c r="U318" s="10" t="s">
        <v>1526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2068</v>
      </c>
      <c r="N319" s="8" t="s">
        <v>2020</v>
      </c>
      <c r="O319" s="8">
        <v>4003</v>
      </c>
      <c r="P319" s="8" t="s">
        <v>2092</v>
      </c>
      <c r="Q319" s="1" t="s">
        <v>412</v>
      </c>
      <c r="R319" s="1">
        <v>20</v>
      </c>
      <c r="S319" s="8">
        <v>6</v>
      </c>
      <c r="T319" s="10" t="s">
        <v>1526</v>
      </c>
      <c r="U319" s="10" t="s">
        <v>1527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2068</v>
      </c>
      <c r="N320" s="8" t="s">
        <v>2020</v>
      </c>
      <c r="O320" s="8">
        <v>4003</v>
      </c>
      <c r="P320" s="8" t="s">
        <v>2092</v>
      </c>
      <c r="Q320" s="1" t="s">
        <v>413</v>
      </c>
      <c r="R320" s="1">
        <v>1</v>
      </c>
      <c r="S320" s="8">
        <v>1</v>
      </c>
      <c r="T320" s="10" t="s">
        <v>1527</v>
      </c>
      <c r="U320" s="10" t="s">
        <v>1528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2068</v>
      </c>
      <c r="N321" s="8" t="s">
        <v>2020</v>
      </c>
      <c r="O321" s="8">
        <v>4003</v>
      </c>
      <c r="P321" s="8" t="s">
        <v>2092</v>
      </c>
      <c r="Q321" s="1" t="s">
        <v>415</v>
      </c>
      <c r="R321" s="1">
        <v>1</v>
      </c>
      <c r="S321" s="8">
        <v>1</v>
      </c>
      <c r="T321" s="10" t="s">
        <v>1528</v>
      </c>
      <c r="U321" s="10" t="s">
        <v>1529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2068</v>
      </c>
      <c r="N322" s="8" t="s">
        <v>2020</v>
      </c>
      <c r="O322" s="8">
        <v>4003</v>
      </c>
      <c r="P322" s="8" t="s">
        <v>2092</v>
      </c>
      <c r="Q322" s="1" t="s">
        <v>418</v>
      </c>
      <c r="R322" s="1">
        <v>6</v>
      </c>
      <c r="S322" s="8">
        <v>1</v>
      </c>
      <c r="T322" s="10" t="s">
        <v>1529</v>
      </c>
      <c r="U322" s="10" t="s">
        <v>1530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1990</v>
      </c>
      <c r="H323" s="8"/>
      <c r="I323" s="8"/>
      <c r="J323" s="8"/>
      <c r="K323" s="8"/>
      <c r="L323" s="8"/>
      <c r="M323" s="8" t="s">
        <v>2068</v>
      </c>
      <c r="N323" s="8" t="s">
        <v>2020</v>
      </c>
      <c r="O323" s="8">
        <v>4003</v>
      </c>
      <c r="P323" s="8" t="s">
        <v>2092</v>
      </c>
      <c r="Q323" s="1" t="s">
        <v>419</v>
      </c>
      <c r="R323" s="1">
        <v>1</v>
      </c>
      <c r="S323" s="8">
        <v>1</v>
      </c>
      <c r="T323" s="10" t="s">
        <v>1530</v>
      </c>
      <c r="U323" s="10" t="s">
        <v>1531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2068</v>
      </c>
      <c r="N324" s="8" t="s">
        <v>2020</v>
      </c>
      <c r="O324" s="8">
        <v>4003</v>
      </c>
      <c r="P324" s="8" t="s">
        <v>2092</v>
      </c>
      <c r="Q324" s="1" t="s">
        <v>421</v>
      </c>
      <c r="R324" s="1">
        <v>6</v>
      </c>
      <c r="S324" s="8">
        <v>1</v>
      </c>
      <c r="T324" s="10" t="s">
        <v>1531</v>
      </c>
      <c r="U324" s="10" t="s">
        <v>1532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2068</v>
      </c>
      <c r="N325" s="8" t="s">
        <v>2020</v>
      </c>
      <c r="O325" s="8">
        <v>4003</v>
      </c>
      <c r="P325" s="8" t="s">
        <v>2092</v>
      </c>
      <c r="Q325" s="1" t="s">
        <v>423</v>
      </c>
      <c r="R325" s="1">
        <v>25</v>
      </c>
      <c r="S325" s="8">
        <v>5</v>
      </c>
      <c r="T325" s="10" t="s">
        <v>1532</v>
      </c>
      <c r="U325" s="10" t="s">
        <v>1533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2068</v>
      </c>
      <c r="N326" s="11" t="s">
        <v>2020</v>
      </c>
      <c r="O326" s="11">
        <v>4003</v>
      </c>
      <c r="P326" s="11" t="s">
        <v>2092</v>
      </c>
      <c r="Q326" s="2" t="s">
        <v>424</v>
      </c>
      <c r="R326" s="2">
        <v>1</v>
      </c>
      <c r="S326" s="11">
        <v>1</v>
      </c>
      <c r="T326" s="12" t="s">
        <v>1533</v>
      </c>
      <c r="U326" s="12" t="s">
        <v>1534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2068</v>
      </c>
      <c r="N327" s="11" t="s">
        <v>2020</v>
      </c>
      <c r="O327" s="11">
        <v>4003</v>
      </c>
      <c r="P327" s="11" t="s">
        <v>2092</v>
      </c>
      <c r="Q327" s="2" t="s">
        <v>426</v>
      </c>
      <c r="R327" s="2">
        <v>1</v>
      </c>
      <c r="S327" s="11">
        <v>1</v>
      </c>
      <c r="T327" s="12" t="s">
        <v>1534</v>
      </c>
      <c r="U327" s="12" t="s">
        <v>1535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1989</v>
      </c>
      <c r="H328" s="8"/>
      <c r="I328" s="8"/>
      <c r="J328" s="8"/>
      <c r="K328" s="8"/>
      <c r="L328" s="11"/>
      <c r="M328" s="11" t="s">
        <v>2068</v>
      </c>
      <c r="N328" s="11" t="s">
        <v>2020</v>
      </c>
      <c r="O328" s="11">
        <v>4003</v>
      </c>
      <c r="P328" s="11" t="s">
        <v>2092</v>
      </c>
      <c r="Q328" s="2" t="s">
        <v>428</v>
      </c>
      <c r="R328" s="2">
        <v>16</v>
      </c>
      <c r="S328" s="11">
        <v>16</v>
      </c>
      <c r="T328" s="12" t="s">
        <v>1535</v>
      </c>
      <c r="U328" s="12" t="s">
        <v>1536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2068</v>
      </c>
      <c r="N329" s="11" t="s">
        <v>2020</v>
      </c>
      <c r="O329" s="11">
        <v>4003</v>
      </c>
      <c r="P329" s="11" t="s">
        <v>2092</v>
      </c>
      <c r="Q329" s="2" t="s">
        <v>441</v>
      </c>
      <c r="R329" s="2">
        <v>50</v>
      </c>
      <c r="S329" s="11">
        <v>15</v>
      </c>
      <c r="T329" s="12" t="s">
        <v>1536</v>
      </c>
      <c r="U329" s="12" t="s">
        <v>1537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2068</v>
      </c>
      <c r="N330" s="11" t="s">
        <v>2020</v>
      </c>
      <c r="O330" s="11">
        <v>4003</v>
      </c>
      <c r="P330" s="11" t="s">
        <v>2092</v>
      </c>
      <c r="Q330" s="2" t="s">
        <v>431</v>
      </c>
      <c r="R330" s="2">
        <v>12</v>
      </c>
      <c r="S330" s="11">
        <v>4</v>
      </c>
      <c r="T330" s="12" t="s">
        <v>1537</v>
      </c>
      <c r="U330" s="12" t="s">
        <v>1538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2068</v>
      </c>
      <c r="N331" s="11" t="s">
        <v>2020</v>
      </c>
      <c r="O331" s="11">
        <v>4003</v>
      </c>
      <c r="P331" s="11" t="s">
        <v>2092</v>
      </c>
      <c r="Q331" s="2" t="s">
        <v>432</v>
      </c>
      <c r="R331" s="2">
        <v>1</v>
      </c>
      <c r="S331" s="11">
        <v>1</v>
      </c>
      <c r="T331" s="12" t="s">
        <v>1538</v>
      </c>
      <c r="U331" s="12" t="s">
        <v>1539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7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7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7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7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7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7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7" si="51">SUM(EM331:FB331)</f>
        <v>0</v>
      </c>
      <c r="FD331" s="32">
        <f t="shared" ref="FD331:FD397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2068</v>
      </c>
      <c r="N332" s="11" t="s">
        <v>2020</v>
      </c>
      <c r="O332" s="11">
        <v>4003</v>
      </c>
      <c r="P332" s="11" t="s">
        <v>2092</v>
      </c>
      <c r="Q332" s="2" t="s">
        <v>434</v>
      </c>
      <c r="R332" s="2">
        <v>0</v>
      </c>
      <c r="S332" s="11">
        <v>9</v>
      </c>
      <c r="T332" s="12" t="s">
        <v>1539</v>
      </c>
      <c r="U332" s="12" t="s">
        <v>1540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8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2068</v>
      </c>
      <c r="N333" s="11" t="s">
        <v>2020</v>
      </c>
      <c r="O333" s="11">
        <v>4003</v>
      </c>
      <c r="P333" s="11" t="s">
        <v>2092</v>
      </c>
      <c r="Q333" s="2" t="s">
        <v>435</v>
      </c>
      <c r="R333" s="2">
        <v>25</v>
      </c>
      <c r="S333" s="11">
        <v>9</v>
      </c>
      <c r="T333" s="12" t="s">
        <v>1540</v>
      </c>
      <c r="U333" s="12" t="s">
        <v>1541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2068</v>
      </c>
      <c r="N334" s="11" t="s">
        <v>2020</v>
      </c>
      <c r="O334" s="11">
        <v>4003</v>
      </c>
      <c r="P334" s="11" t="s">
        <v>2092</v>
      </c>
      <c r="Q334" s="2" t="s">
        <v>436</v>
      </c>
      <c r="R334" s="2">
        <v>0</v>
      </c>
      <c r="S334" s="11">
        <v>1</v>
      </c>
      <c r="T334" s="12" t="s">
        <v>1541</v>
      </c>
      <c r="U334" s="12" t="s">
        <v>1542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2068</v>
      </c>
      <c r="N335" s="11" t="s">
        <v>2020</v>
      </c>
      <c r="O335" s="11">
        <v>4003</v>
      </c>
      <c r="P335" s="11" t="s">
        <v>2092</v>
      </c>
      <c r="Q335" s="2" t="s">
        <v>437</v>
      </c>
      <c r="R335" s="2">
        <v>20</v>
      </c>
      <c r="S335" s="11">
        <v>7</v>
      </c>
      <c r="T335" s="12" t="s">
        <v>1542</v>
      </c>
      <c r="U335" s="12" t="s">
        <v>1543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2068</v>
      </c>
      <c r="N336" s="11" t="s">
        <v>2020</v>
      </c>
      <c r="O336" s="11">
        <v>4003</v>
      </c>
      <c r="P336" s="11" t="s">
        <v>2092</v>
      </c>
      <c r="Q336" s="2" t="s">
        <v>438</v>
      </c>
      <c r="R336" s="2">
        <v>1</v>
      </c>
      <c r="S336" s="11">
        <v>1</v>
      </c>
      <c r="T336" s="12" t="s">
        <v>1543</v>
      </c>
      <c r="U336" s="12" t="s">
        <v>1544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2068</v>
      </c>
      <c r="N337" s="11" t="s">
        <v>2020</v>
      </c>
      <c r="O337" s="11">
        <v>4003</v>
      </c>
      <c r="P337" s="11" t="s">
        <v>2092</v>
      </c>
      <c r="Q337" s="2" t="s">
        <v>443</v>
      </c>
      <c r="R337" s="2">
        <v>4</v>
      </c>
      <c r="S337" s="11">
        <v>1</v>
      </c>
      <c r="T337" s="12" t="s">
        <v>1544</v>
      </c>
      <c r="U337" s="12" t="s">
        <v>1545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2068</v>
      </c>
      <c r="N338" s="11" t="s">
        <v>2020</v>
      </c>
      <c r="O338" s="11">
        <v>4003</v>
      </c>
      <c r="P338" s="11" t="s">
        <v>2092</v>
      </c>
      <c r="Q338" s="2" t="s">
        <v>444</v>
      </c>
      <c r="R338" s="2">
        <v>6</v>
      </c>
      <c r="S338" s="11">
        <v>1</v>
      </c>
      <c r="T338" s="12" t="s">
        <v>1545</v>
      </c>
      <c r="U338" s="12" t="s">
        <v>1546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2068</v>
      </c>
      <c r="N339" s="11" t="s">
        <v>2020</v>
      </c>
      <c r="O339" s="11">
        <v>4003</v>
      </c>
      <c r="P339" s="11" t="s">
        <v>2092</v>
      </c>
      <c r="Q339" s="2" t="s">
        <v>445</v>
      </c>
      <c r="R339" s="2">
        <v>1</v>
      </c>
      <c r="S339" s="11">
        <v>1</v>
      </c>
      <c r="T339" s="12" t="s">
        <v>1546</v>
      </c>
      <c r="U339" s="12" t="s">
        <v>1547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2068</v>
      </c>
      <c r="N340" s="11" t="s">
        <v>2020</v>
      </c>
      <c r="O340" s="11">
        <v>4003</v>
      </c>
      <c r="P340" s="11" t="s">
        <v>2093</v>
      </c>
      <c r="Q340" s="2" t="s">
        <v>448</v>
      </c>
      <c r="R340" s="2">
        <v>72866</v>
      </c>
      <c r="S340" s="11">
        <v>72665</v>
      </c>
      <c r="T340" s="12" t="s">
        <v>1547</v>
      </c>
      <c r="U340" s="12" t="s">
        <v>1548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2068</v>
      </c>
      <c r="N341" s="11" t="s">
        <v>2020</v>
      </c>
      <c r="O341" s="11">
        <v>4003</v>
      </c>
      <c r="P341" s="11" t="s">
        <v>2093</v>
      </c>
      <c r="Q341" s="2" t="s">
        <v>449</v>
      </c>
      <c r="R341" s="2">
        <v>88629</v>
      </c>
      <c r="S341" s="11">
        <v>88629</v>
      </c>
      <c r="T341" s="12" t="s">
        <v>1548</v>
      </c>
      <c r="U341" s="12" t="s">
        <v>1549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2068</v>
      </c>
      <c r="N342" s="11" t="s">
        <v>2020</v>
      </c>
      <c r="O342" s="11">
        <v>4003</v>
      </c>
      <c r="P342" s="11" t="s">
        <v>2093</v>
      </c>
      <c r="Q342" s="2" t="s">
        <v>450</v>
      </c>
      <c r="R342" s="2">
        <v>872</v>
      </c>
      <c r="S342" s="11">
        <v>177</v>
      </c>
      <c r="T342" s="12" t="s">
        <v>1549</v>
      </c>
      <c r="U342" s="12" t="s">
        <v>1550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2068</v>
      </c>
      <c r="N343" s="11" t="s">
        <v>2021</v>
      </c>
      <c r="O343" s="11">
        <v>3201</v>
      </c>
      <c r="P343" s="11" t="s">
        <v>2089</v>
      </c>
      <c r="Q343" s="2" t="s">
        <v>453</v>
      </c>
      <c r="R343" s="2">
        <v>1</v>
      </c>
      <c r="S343" s="11">
        <v>1</v>
      </c>
      <c r="T343" s="12" t="s">
        <v>1550</v>
      </c>
      <c r="U343" s="12" t="s">
        <v>1551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2068</v>
      </c>
      <c r="N344" s="11" t="s">
        <v>2021</v>
      </c>
      <c r="O344" s="11">
        <v>3201</v>
      </c>
      <c r="P344" s="11" t="s">
        <v>2089</v>
      </c>
      <c r="Q344" s="2" t="s">
        <v>455</v>
      </c>
      <c r="R344" s="2">
        <v>2</v>
      </c>
      <c r="S344" s="11">
        <v>2</v>
      </c>
      <c r="T344" s="12" t="s">
        <v>1551</v>
      </c>
      <c r="U344" s="12" t="s">
        <v>1552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2068</v>
      </c>
      <c r="N345" s="11" t="s">
        <v>2021</v>
      </c>
      <c r="O345" s="11">
        <v>3201</v>
      </c>
      <c r="P345" s="11" t="s">
        <v>2089</v>
      </c>
      <c r="Q345" s="2" t="s">
        <v>456</v>
      </c>
      <c r="R345" s="2">
        <v>1</v>
      </c>
      <c r="S345" s="11">
        <v>1</v>
      </c>
      <c r="T345" s="12" t="s">
        <v>1552</v>
      </c>
      <c r="U345" s="12" t="s">
        <v>1553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2068</v>
      </c>
      <c r="N346" s="11" t="s">
        <v>2021</v>
      </c>
      <c r="O346" s="11">
        <v>3201</v>
      </c>
      <c r="P346" s="11" t="s">
        <v>2089</v>
      </c>
      <c r="Q346" s="2" t="s">
        <v>458</v>
      </c>
      <c r="R346" s="2">
        <v>1</v>
      </c>
      <c r="S346" s="11">
        <v>1</v>
      </c>
      <c r="T346" s="12" t="s">
        <v>1553</v>
      </c>
      <c r="U346" s="12" t="s">
        <v>1554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2068</v>
      </c>
      <c r="N347" s="11" t="s">
        <v>2021</v>
      </c>
      <c r="O347" s="11">
        <v>3201</v>
      </c>
      <c r="P347" s="11" t="s">
        <v>2089</v>
      </c>
      <c r="Q347" s="2" t="s">
        <v>459</v>
      </c>
      <c r="R347" s="2">
        <v>1</v>
      </c>
      <c r="S347" s="11">
        <v>1</v>
      </c>
      <c r="T347" s="12" t="s">
        <v>1554</v>
      </c>
      <c r="U347" s="12" t="s">
        <v>1555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2068</v>
      </c>
      <c r="N348" s="11" t="s">
        <v>2021</v>
      </c>
      <c r="O348" s="11">
        <v>3201</v>
      </c>
      <c r="P348" s="11" t="s">
        <v>2089</v>
      </c>
      <c r="Q348" s="2" t="s">
        <v>460</v>
      </c>
      <c r="R348" s="2">
        <v>1</v>
      </c>
      <c r="S348" s="11">
        <v>1</v>
      </c>
      <c r="T348" s="12" t="s">
        <v>1555</v>
      </c>
      <c r="U348" s="12" t="s">
        <v>1556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2068</v>
      </c>
      <c r="N349" s="11" t="s">
        <v>2021</v>
      </c>
      <c r="O349" s="11">
        <v>3201</v>
      </c>
      <c r="P349" s="11" t="s">
        <v>2089</v>
      </c>
      <c r="Q349" s="2" t="s">
        <v>461</v>
      </c>
      <c r="R349" s="2">
        <v>1</v>
      </c>
      <c r="S349" s="11">
        <v>1</v>
      </c>
      <c r="T349" s="12" t="s">
        <v>1556</v>
      </c>
      <c r="U349" s="12" t="s">
        <v>1557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2068</v>
      </c>
      <c r="N350" s="11" t="s">
        <v>2021</v>
      </c>
      <c r="O350" s="11">
        <v>3201</v>
      </c>
      <c r="P350" s="11" t="s">
        <v>2089</v>
      </c>
      <c r="Q350" s="2" t="s">
        <v>463</v>
      </c>
      <c r="R350" s="2">
        <v>15</v>
      </c>
      <c r="S350" s="11">
        <v>15</v>
      </c>
      <c r="T350" s="12" t="s">
        <v>1557</v>
      </c>
      <c r="U350" s="12" t="s">
        <v>1558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2068</v>
      </c>
      <c r="N351" s="11" t="s">
        <v>2021</v>
      </c>
      <c r="O351" s="11">
        <v>3201</v>
      </c>
      <c r="P351" s="11" t="s">
        <v>2089</v>
      </c>
      <c r="Q351" s="2" t="s">
        <v>471</v>
      </c>
      <c r="R351" s="2">
        <v>1</v>
      </c>
      <c r="S351" s="11">
        <v>1</v>
      </c>
      <c r="T351" s="12" t="s">
        <v>1558</v>
      </c>
      <c r="U351" s="12" t="s">
        <v>1559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2068</v>
      </c>
      <c r="N352" s="11" t="s">
        <v>2020</v>
      </c>
      <c r="O352" s="11">
        <v>4003</v>
      </c>
      <c r="P352" s="11" t="s">
        <v>2092</v>
      </c>
      <c r="Q352" s="2" t="s">
        <v>465</v>
      </c>
      <c r="R352" s="2">
        <v>12</v>
      </c>
      <c r="S352" s="11">
        <v>10</v>
      </c>
      <c r="T352" s="12" t="s">
        <v>1559</v>
      </c>
      <c r="U352" s="12" t="s">
        <v>1560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2068</v>
      </c>
      <c r="N353" s="11" t="s">
        <v>2020</v>
      </c>
      <c r="O353" s="11">
        <v>4003</v>
      </c>
      <c r="P353" s="11" t="s">
        <v>2092</v>
      </c>
      <c r="Q353" s="2" t="s">
        <v>466</v>
      </c>
      <c r="R353" s="2">
        <v>1</v>
      </c>
      <c r="S353" s="11">
        <v>1</v>
      </c>
      <c r="T353" s="12" t="s">
        <v>1560</v>
      </c>
      <c r="U353" s="12" t="s">
        <v>1561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2063</v>
      </c>
      <c r="N354" s="11" t="s">
        <v>2009</v>
      </c>
      <c r="O354" s="11">
        <v>1905</v>
      </c>
      <c r="P354" s="11" t="s">
        <v>2088</v>
      </c>
      <c r="Q354" s="2" t="s">
        <v>467</v>
      </c>
      <c r="R354" s="2">
        <v>1</v>
      </c>
      <c r="S354" s="11">
        <v>0</v>
      </c>
      <c r="T354" s="12" t="s">
        <v>1561</v>
      </c>
      <c r="U354" s="12" t="s">
        <v>1562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2068</v>
      </c>
      <c r="N355" s="11" t="s">
        <v>2020</v>
      </c>
      <c r="O355" s="11">
        <v>4003</v>
      </c>
      <c r="P355" s="11" t="s">
        <v>2092</v>
      </c>
      <c r="Q355" s="2" t="s">
        <v>469</v>
      </c>
      <c r="R355" s="2">
        <v>1</v>
      </c>
      <c r="S355" s="11">
        <v>1</v>
      </c>
      <c r="T355" s="12" t="s">
        <v>1562</v>
      </c>
      <c r="U355" s="12" t="s">
        <v>1563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2068</v>
      </c>
      <c r="N356" s="11" t="s">
        <v>2020</v>
      </c>
      <c r="O356" s="11">
        <v>4003</v>
      </c>
      <c r="P356" s="11" t="s">
        <v>2092</v>
      </c>
      <c r="Q356" s="2" t="s">
        <v>470</v>
      </c>
      <c r="R356" s="2">
        <v>10</v>
      </c>
      <c r="S356" s="11">
        <v>5</v>
      </c>
      <c r="T356" s="12" t="s">
        <v>1563</v>
      </c>
      <c r="U356" s="12" t="s">
        <v>1564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90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39">
        <v>2020520010093</v>
      </c>
      <c r="I357" s="8" t="s">
        <v>2126</v>
      </c>
      <c r="J357" s="8" t="s">
        <v>2127</v>
      </c>
      <c r="K357" s="8"/>
      <c r="L357" s="11"/>
      <c r="M357" s="11" t="s">
        <v>2069</v>
      </c>
      <c r="N357" s="11" t="s">
        <v>2022</v>
      </c>
      <c r="O357" s="11">
        <v>3301</v>
      </c>
      <c r="P357" s="11" t="s">
        <v>2094</v>
      </c>
      <c r="Q357" s="2" t="s">
        <v>475</v>
      </c>
      <c r="R357" s="2">
        <v>1</v>
      </c>
      <c r="S357" s="11">
        <v>1</v>
      </c>
      <c r="T357" s="12">
        <v>44198</v>
      </c>
      <c r="U357" s="12">
        <v>44560</v>
      </c>
      <c r="V357" s="8" t="s">
        <v>2128</v>
      </c>
      <c r="W357" s="11" t="s">
        <v>2124</v>
      </c>
      <c r="X357" s="9"/>
      <c r="Y357" s="9">
        <v>0</v>
      </c>
      <c r="Z357" s="9">
        <v>0</v>
      </c>
      <c r="AA357" s="9">
        <v>0</v>
      </c>
      <c r="AB357" s="9">
        <v>9200000</v>
      </c>
      <c r="AC357" s="9"/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9200000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20000000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20000000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29200000</v>
      </c>
    </row>
    <row r="358" spans="1:160" customFormat="1" ht="45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39">
        <v>2020520010093</v>
      </c>
      <c r="I358" s="8" t="s">
        <v>2126</v>
      </c>
      <c r="J358" s="8" t="s">
        <v>2127</v>
      </c>
      <c r="K358" s="8"/>
      <c r="L358" s="11"/>
      <c r="M358" s="11" t="s">
        <v>2069</v>
      </c>
      <c r="N358" s="11" t="s">
        <v>2022</v>
      </c>
      <c r="O358" s="11">
        <v>3301</v>
      </c>
      <c r="P358" s="11" t="s">
        <v>2094</v>
      </c>
      <c r="Q358" s="2" t="s">
        <v>476</v>
      </c>
      <c r="R358" s="2">
        <v>1</v>
      </c>
      <c r="S358" s="11">
        <v>1</v>
      </c>
      <c r="T358" s="12">
        <v>44198</v>
      </c>
      <c r="U358" s="12">
        <v>44560</v>
      </c>
      <c r="V358" s="8" t="s">
        <v>2129</v>
      </c>
      <c r="W358" s="11" t="s">
        <v>2124</v>
      </c>
      <c r="X358" s="9">
        <v>0</v>
      </c>
      <c r="Y358" s="9">
        <v>0</v>
      </c>
      <c r="Z358" s="9">
        <v>0</v>
      </c>
      <c r="AA358" s="9">
        <v>0</v>
      </c>
      <c r="AB358" s="9"/>
      <c r="AC358" s="9"/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50000000</v>
      </c>
      <c r="AQ358" s="9">
        <v>0</v>
      </c>
      <c r="AR358" s="9">
        <v>0</v>
      </c>
      <c r="AS358" s="9">
        <v>0</v>
      </c>
      <c r="AT358" s="9">
        <v>20000000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70000000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70000000</v>
      </c>
    </row>
    <row r="359" spans="1:160" customFormat="1" ht="135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39">
        <v>2020520010093</v>
      </c>
      <c r="I359" s="8" t="s">
        <v>2126</v>
      </c>
      <c r="J359" s="8" t="s">
        <v>2127</v>
      </c>
      <c r="K359" s="8"/>
      <c r="L359" s="11"/>
      <c r="M359" s="11" t="s">
        <v>2069</v>
      </c>
      <c r="N359" s="11" t="s">
        <v>2022</v>
      </c>
      <c r="O359" s="11">
        <v>3301</v>
      </c>
      <c r="P359" s="11" t="s">
        <v>2094</v>
      </c>
      <c r="Q359" s="2" t="s">
        <v>1136</v>
      </c>
      <c r="R359" s="2">
        <v>26</v>
      </c>
      <c r="S359" s="11">
        <v>6</v>
      </c>
      <c r="T359" s="12">
        <v>44198</v>
      </c>
      <c r="U359" s="12">
        <v>44560</v>
      </c>
      <c r="V359" s="8" t="s">
        <v>2130</v>
      </c>
      <c r="W359" s="11" t="s">
        <v>2124</v>
      </c>
      <c r="X359" s="9"/>
      <c r="Y359" s="9"/>
      <c r="Z359" s="9">
        <v>0</v>
      </c>
      <c r="AA359" s="9">
        <v>0</v>
      </c>
      <c r="AB359" s="9">
        <v>24200000</v>
      </c>
      <c r="AC359" s="9"/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24200000</v>
      </c>
      <c r="AO359" s="9">
        <v>535229543</v>
      </c>
      <c r="AP359" s="9">
        <v>162610000</v>
      </c>
      <c r="AQ359" s="9">
        <v>0</v>
      </c>
      <c r="AR359" s="9">
        <v>0</v>
      </c>
      <c r="AS359" s="9"/>
      <c r="AT359" s="9">
        <v>45000000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742839543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767039543</v>
      </c>
    </row>
    <row r="360" spans="1:160" s="4" customFormat="1" ht="60" x14ac:dyDescent="0.25">
      <c r="A360" s="7" t="s">
        <v>592</v>
      </c>
      <c r="B360" s="7" t="s">
        <v>1149</v>
      </c>
      <c r="C360" s="7" t="s">
        <v>472</v>
      </c>
      <c r="D360" s="7" t="s">
        <v>474</v>
      </c>
      <c r="E360" s="7" t="s">
        <v>477</v>
      </c>
      <c r="F360" s="7">
        <v>60</v>
      </c>
      <c r="G360" s="20">
        <v>15</v>
      </c>
      <c r="H360" s="42">
        <v>2020520010093</v>
      </c>
      <c r="I360" s="11" t="s">
        <v>2126</v>
      </c>
      <c r="J360" s="11" t="s">
        <v>2127</v>
      </c>
      <c r="K360" s="11"/>
      <c r="L360" s="11"/>
      <c r="M360" s="11" t="s">
        <v>2069</v>
      </c>
      <c r="N360" s="11" t="s">
        <v>2023</v>
      </c>
      <c r="O360" s="11">
        <v>3302</v>
      </c>
      <c r="P360" s="11" t="s">
        <v>2094</v>
      </c>
      <c r="Q360" s="2" t="s">
        <v>478</v>
      </c>
      <c r="R360" s="2">
        <v>8</v>
      </c>
      <c r="S360" s="11">
        <v>2</v>
      </c>
      <c r="T360" s="12">
        <v>44198</v>
      </c>
      <c r="U360" s="12">
        <v>44560</v>
      </c>
      <c r="V360" s="11" t="s">
        <v>2131</v>
      </c>
      <c r="W360" s="11" t="s">
        <v>2124</v>
      </c>
      <c r="X360" s="13">
        <v>0</v>
      </c>
      <c r="Y360" s="13">
        <v>0</v>
      </c>
      <c r="Z360" s="13">
        <v>0</v>
      </c>
      <c r="AA360" s="13">
        <v>0</v>
      </c>
      <c r="AB360" s="13"/>
      <c r="AC360" s="13"/>
      <c r="AD360" s="13">
        <v>0</v>
      </c>
      <c r="AE360" s="13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3">
        <v>0</v>
      </c>
      <c r="AL360" s="13">
        <v>0</v>
      </c>
      <c r="AM360" s="13">
        <v>0</v>
      </c>
      <c r="AN360" s="84">
        <f t="shared" si="45"/>
        <v>0</v>
      </c>
      <c r="AO360" s="13">
        <v>0</v>
      </c>
      <c r="AP360" s="13"/>
      <c r="AQ360" s="13">
        <v>0</v>
      </c>
      <c r="AR360" s="13">
        <v>0</v>
      </c>
      <c r="AS360" s="13">
        <v>0</v>
      </c>
      <c r="AT360" s="13">
        <v>30000000</v>
      </c>
      <c r="AU360" s="13">
        <v>0</v>
      </c>
      <c r="AV360" s="13">
        <v>0</v>
      </c>
      <c r="AW360" s="13">
        <v>0</v>
      </c>
      <c r="AX360" s="13">
        <v>0</v>
      </c>
      <c r="AY360" s="13">
        <v>0</v>
      </c>
      <c r="AZ360" s="13">
        <v>0</v>
      </c>
      <c r="BA360" s="13">
        <v>0</v>
      </c>
      <c r="BB360" s="13">
        <v>0</v>
      </c>
      <c r="BC360" s="13">
        <v>0</v>
      </c>
      <c r="BD360" s="13">
        <v>0</v>
      </c>
      <c r="BE360" s="84">
        <f t="shared" si="46"/>
        <v>30000000</v>
      </c>
      <c r="BF360" s="13">
        <v>0</v>
      </c>
      <c r="BG360" s="13">
        <v>0</v>
      </c>
      <c r="BH360" s="13">
        <v>0</v>
      </c>
      <c r="BI360" s="13">
        <v>0</v>
      </c>
      <c r="BJ360" s="13">
        <v>0</v>
      </c>
      <c r="BK360" s="13">
        <v>0</v>
      </c>
      <c r="BL360" s="13">
        <v>0</v>
      </c>
      <c r="BM360" s="13">
        <v>0</v>
      </c>
      <c r="BN360" s="13">
        <v>0</v>
      </c>
      <c r="BO360" s="13">
        <v>0</v>
      </c>
      <c r="BP360" s="13">
        <v>0</v>
      </c>
      <c r="BQ360" s="13">
        <v>0</v>
      </c>
      <c r="BR360" s="13">
        <v>0</v>
      </c>
      <c r="BS360" s="13">
        <v>0</v>
      </c>
      <c r="BT360" s="13">
        <v>0</v>
      </c>
      <c r="BU360" s="13">
        <v>0</v>
      </c>
      <c r="BV360" s="84">
        <f t="shared" si="47"/>
        <v>0</v>
      </c>
      <c r="BW360" s="13">
        <v>0</v>
      </c>
      <c r="BX360" s="13">
        <v>0</v>
      </c>
      <c r="BY360" s="13">
        <v>0</v>
      </c>
      <c r="BZ360" s="13">
        <v>0</v>
      </c>
      <c r="CA360" s="13">
        <v>0</v>
      </c>
      <c r="CB360" s="13">
        <v>0</v>
      </c>
      <c r="CC360" s="13">
        <v>0</v>
      </c>
      <c r="CD360" s="13">
        <v>0</v>
      </c>
      <c r="CE360" s="13">
        <v>0</v>
      </c>
      <c r="CF360" s="13">
        <v>0</v>
      </c>
      <c r="CG360" s="13">
        <v>0</v>
      </c>
      <c r="CH360" s="13">
        <v>0</v>
      </c>
      <c r="CI360" s="13">
        <v>0</v>
      </c>
      <c r="CJ360" s="13">
        <v>0</v>
      </c>
      <c r="CK360" s="13">
        <v>0</v>
      </c>
      <c r="CL360" s="13">
        <v>0</v>
      </c>
      <c r="CM360" s="13">
        <f t="shared" si="53"/>
        <v>0</v>
      </c>
      <c r="CN360" s="13">
        <v>0</v>
      </c>
      <c r="CO360" s="13">
        <v>0</v>
      </c>
      <c r="CP360" s="13">
        <v>0</v>
      </c>
      <c r="CQ360" s="13">
        <v>0</v>
      </c>
      <c r="CR360" s="13">
        <v>0</v>
      </c>
      <c r="CS360" s="13">
        <v>0</v>
      </c>
      <c r="CT360" s="13">
        <v>0</v>
      </c>
      <c r="CU360" s="13">
        <v>0</v>
      </c>
      <c r="CV360" s="13">
        <v>0</v>
      </c>
      <c r="CW360" s="13">
        <v>0</v>
      </c>
      <c r="CX360" s="13">
        <v>0</v>
      </c>
      <c r="CY360" s="13">
        <v>0</v>
      </c>
      <c r="CZ360" s="13">
        <v>0</v>
      </c>
      <c r="DA360" s="13">
        <v>0</v>
      </c>
      <c r="DB360" s="13">
        <v>0</v>
      </c>
      <c r="DC360" s="13">
        <v>0</v>
      </c>
      <c r="DD360" s="84">
        <f t="shared" si="48"/>
        <v>0</v>
      </c>
      <c r="DE360" s="13">
        <v>0</v>
      </c>
      <c r="DF360" s="13">
        <v>0</v>
      </c>
      <c r="DG360" s="13">
        <v>0</v>
      </c>
      <c r="DH360" s="13">
        <v>0</v>
      </c>
      <c r="DI360" s="13">
        <v>0</v>
      </c>
      <c r="DJ360" s="13">
        <v>0</v>
      </c>
      <c r="DK360" s="13">
        <v>0</v>
      </c>
      <c r="DL360" s="13">
        <v>0</v>
      </c>
      <c r="DM360" s="13">
        <v>0</v>
      </c>
      <c r="DN360" s="13">
        <v>0</v>
      </c>
      <c r="DO360" s="13">
        <v>0</v>
      </c>
      <c r="DP360" s="13">
        <v>0</v>
      </c>
      <c r="DQ360" s="13">
        <v>0</v>
      </c>
      <c r="DR360" s="13">
        <v>0</v>
      </c>
      <c r="DS360" s="13">
        <v>0</v>
      </c>
      <c r="DT360" s="13">
        <v>0</v>
      </c>
      <c r="DU360" s="84">
        <f t="shared" si="49"/>
        <v>0</v>
      </c>
      <c r="DV360" s="13">
        <v>0</v>
      </c>
      <c r="DW360" s="13">
        <v>0</v>
      </c>
      <c r="DX360" s="13">
        <v>0</v>
      </c>
      <c r="DY360" s="13">
        <v>0</v>
      </c>
      <c r="DZ360" s="13">
        <v>0</v>
      </c>
      <c r="EA360" s="13">
        <v>0</v>
      </c>
      <c r="EB360" s="13">
        <v>0</v>
      </c>
      <c r="EC360" s="13">
        <v>0</v>
      </c>
      <c r="ED360" s="13">
        <v>0</v>
      </c>
      <c r="EE360" s="13">
        <v>0</v>
      </c>
      <c r="EF360" s="13">
        <v>0</v>
      </c>
      <c r="EG360" s="13">
        <v>0</v>
      </c>
      <c r="EH360" s="13">
        <v>0</v>
      </c>
      <c r="EI360" s="13">
        <v>0</v>
      </c>
      <c r="EJ360" s="13">
        <v>0</v>
      </c>
      <c r="EK360" s="13">
        <v>0</v>
      </c>
      <c r="EL360" s="13">
        <f t="shared" si="50"/>
        <v>0</v>
      </c>
      <c r="EM360" s="13">
        <v>0</v>
      </c>
      <c r="EN360" s="13">
        <v>0</v>
      </c>
      <c r="EO360" s="13">
        <v>0</v>
      </c>
      <c r="EP360" s="13">
        <v>0</v>
      </c>
      <c r="EQ360" s="13">
        <v>0</v>
      </c>
      <c r="ER360" s="13">
        <v>0</v>
      </c>
      <c r="ES360" s="13">
        <v>0</v>
      </c>
      <c r="ET360" s="13">
        <v>0</v>
      </c>
      <c r="EU360" s="13">
        <v>0</v>
      </c>
      <c r="EV360" s="13">
        <v>0</v>
      </c>
      <c r="EW360" s="13">
        <v>0</v>
      </c>
      <c r="EX360" s="13">
        <v>0</v>
      </c>
      <c r="EY360" s="13">
        <v>0</v>
      </c>
      <c r="EZ360" s="13">
        <v>0</v>
      </c>
      <c r="FA360" s="13">
        <v>0</v>
      </c>
      <c r="FB360" s="13">
        <v>0</v>
      </c>
      <c r="FC360" s="84">
        <f t="shared" si="51"/>
        <v>0</v>
      </c>
      <c r="FD360" s="43">
        <f t="shared" si="52"/>
        <v>30000000</v>
      </c>
    </row>
    <row r="361" spans="1:160" s="4" customFormat="1" ht="60" x14ac:dyDescent="0.25">
      <c r="A361" s="7" t="s">
        <v>592</v>
      </c>
      <c r="B361" s="7" t="s">
        <v>1149</v>
      </c>
      <c r="C361" s="7" t="s">
        <v>472</v>
      </c>
      <c r="D361" s="7" t="s">
        <v>474</v>
      </c>
      <c r="E361" s="7" t="s">
        <v>477</v>
      </c>
      <c r="F361" s="7">
        <v>60</v>
      </c>
      <c r="G361" s="20">
        <v>15</v>
      </c>
      <c r="H361" s="42">
        <v>2020520010093</v>
      </c>
      <c r="I361" s="11" t="s">
        <v>2126</v>
      </c>
      <c r="J361" s="11" t="s">
        <v>2127</v>
      </c>
      <c r="K361" s="11"/>
      <c r="L361" s="11"/>
      <c r="M361" s="11" t="s">
        <v>2069</v>
      </c>
      <c r="N361" s="11" t="s">
        <v>2023</v>
      </c>
      <c r="O361" s="11">
        <v>3302</v>
      </c>
      <c r="P361" s="11" t="s">
        <v>2094</v>
      </c>
      <c r="Q361" s="2" t="s">
        <v>479</v>
      </c>
      <c r="R361" s="2">
        <v>1</v>
      </c>
      <c r="S361" s="11">
        <v>1</v>
      </c>
      <c r="T361" s="12">
        <v>44198</v>
      </c>
      <c r="U361" s="12">
        <v>44560</v>
      </c>
      <c r="V361" s="11" t="s">
        <v>2132</v>
      </c>
      <c r="W361" s="11" t="s">
        <v>2124</v>
      </c>
      <c r="X361" s="13">
        <v>0</v>
      </c>
      <c r="Y361" s="13">
        <v>0</v>
      </c>
      <c r="Z361" s="13">
        <v>0</v>
      </c>
      <c r="AA361" s="13">
        <v>0</v>
      </c>
      <c r="AB361" s="13"/>
      <c r="AC361" s="13"/>
      <c r="AD361" s="13">
        <v>0</v>
      </c>
      <c r="AE361" s="13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3">
        <v>0</v>
      </c>
      <c r="AL361" s="13">
        <v>0</v>
      </c>
      <c r="AM361" s="13">
        <v>0</v>
      </c>
      <c r="AN361" s="84">
        <f t="shared" si="45"/>
        <v>0</v>
      </c>
      <c r="AO361" s="13">
        <v>0</v>
      </c>
      <c r="AP361" s="13">
        <v>0</v>
      </c>
      <c r="AQ361" s="13">
        <v>0</v>
      </c>
      <c r="AR361" s="13">
        <v>0</v>
      </c>
      <c r="AS361" s="13">
        <v>0</v>
      </c>
      <c r="AT361" s="13">
        <v>30000000</v>
      </c>
      <c r="AU361" s="13">
        <v>0</v>
      </c>
      <c r="AV361" s="13">
        <v>0</v>
      </c>
      <c r="AW361" s="13">
        <v>0</v>
      </c>
      <c r="AX361" s="13">
        <v>0</v>
      </c>
      <c r="AY361" s="13">
        <v>0</v>
      </c>
      <c r="AZ361" s="13">
        <v>0</v>
      </c>
      <c r="BA361" s="13">
        <v>0</v>
      </c>
      <c r="BB361" s="13">
        <v>0</v>
      </c>
      <c r="BC361" s="13">
        <v>0</v>
      </c>
      <c r="BD361" s="13">
        <v>0</v>
      </c>
      <c r="BE361" s="84">
        <f t="shared" si="46"/>
        <v>30000000</v>
      </c>
      <c r="BF361" s="13">
        <v>0</v>
      </c>
      <c r="BG361" s="13">
        <v>0</v>
      </c>
      <c r="BH361" s="13">
        <v>0</v>
      </c>
      <c r="BI361" s="13">
        <v>0</v>
      </c>
      <c r="BJ361" s="13">
        <v>0</v>
      </c>
      <c r="BK361" s="13">
        <v>0</v>
      </c>
      <c r="BL361" s="13">
        <v>0</v>
      </c>
      <c r="BM361" s="13">
        <v>0</v>
      </c>
      <c r="BN361" s="13">
        <v>0</v>
      </c>
      <c r="BO361" s="13">
        <v>0</v>
      </c>
      <c r="BP361" s="13">
        <v>0</v>
      </c>
      <c r="BQ361" s="13">
        <v>0</v>
      </c>
      <c r="BR361" s="13">
        <v>0</v>
      </c>
      <c r="BS361" s="13">
        <v>0</v>
      </c>
      <c r="BT361" s="13">
        <v>0</v>
      </c>
      <c r="BU361" s="13">
        <v>0</v>
      </c>
      <c r="BV361" s="84">
        <f t="shared" si="47"/>
        <v>0</v>
      </c>
      <c r="BW361" s="13">
        <v>0</v>
      </c>
      <c r="BX361" s="13">
        <v>0</v>
      </c>
      <c r="BY361" s="13">
        <v>0</v>
      </c>
      <c r="BZ361" s="13">
        <v>0</v>
      </c>
      <c r="CA361" s="13">
        <v>0</v>
      </c>
      <c r="CB361" s="13">
        <v>0</v>
      </c>
      <c r="CC361" s="13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3">
        <v>0</v>
      </c>
      <c r="CJ361" s="13">
        <v>0</v>
      </c>
      <c r="CK361" s="13">
        <v>0</v>
      </c>
      <c r="CL361" s="13">
        <v>0</v>
      </c>
      <c r="CM361" s="13">
        <f t="shared" si="53"/>
        <v>0</v>
      </c>
      <c r="CN361" s="13">
        <v>0</v>
      </c>
      <c r="CO361" s="13">
        <v>0</v>
      </c>
      <c r="CP361" s="13">
        <v>0</v>
      </c>
      <c r="CQ361" s="13">
        <v>0</v>
      </c>
      <c r="CR361" s="13">
        <v>0</v>
      </c>
      <c r="CS361" s="13">
        <v>0</v>
      </c>
      <c r="CT361" s="13">
        <v>0</v>
      </c>
      <c r="CU361" s="13">
        <v>0</v>
      </c>
      <c r="CV361" s="13">
        <v>0</v>
      </c>
      <c r="CW361" s="13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3">
        <v>0</v>
      </c>
      <c r="DD361" s="84">
        <f t="shared" si="48"/>
        <v>0</v>
      </c>
      <c r="DE361" s="13">
        <v>0</v>
      </c>
      <c r="DF361" s="13">
        <v>0</v>
      </c>
      <c r="DG361" s="13">
        <v>0</v>
      </c>
      <c r="DH361" s="13">
        <v>0</v>
      </c>
      <c r="DI361" s="13">
        <v>0</v>
      </c>
      <c r="DJ361" s="13">
        <v>0</v>
      </c>
      <c r="DK361" s="13">
        <v>0</v>
      </c>
      <c r="DL361" s="13">
        <v>0</v>
      </c>
      <c r="DM361" s="13">
        <v>0</v>
      </c>
      <c r="DN361" s="13">
        <v>0</v>
      </c>
      <c r="DO361" s="13">
        <v>0</v>
      </c>
      <c r="DP361" s="13">
        <v>0</v>
      </c>
      <c r="DQ361" s="13">
        <v>0</v>
      </c>
      <c r="DR361" s="13">
        <v>0</v>
      </c>
      <c r="DS361" s="13">
        <v>0</v>
      </c>
      <c r="DT361" s="13">
        <v>0</v>
      </c>
      <c r="DU361" s="84">
        <f t="shared" si="49"/>
        <v>0</v>
      </c>
      <c r="DV361" s="13">
        <v>0</v>
      </c>
      <c r="DW361" s="13">
        <v>0</v>
      </c>
      <c r="DX361" s="13">
        <v>0</v>
      </c>
      <c r="DY361" s="13">
        <v>0</v>
      </c>
      <c r="DZ361" s="13">
        <v>0</v>
      </c>
      <c r="EA361" s="13">
        <v>0</v>
      </c>
      <c r="EB361" s="13">
        <v>0</v>
      </c>
      <c r="EC361" s="13">
        <v>0</v>
      </c>
      <c r="ED361" s="13">
        <v>0</v>
      </c>
      <c r="EE361" s="13">
        <v>0</v>
      </c>
      <c r="EF361" s="13">
        <v>0</v>
      </c>
      <c r="EG361" s="13">
        <v>0</v>
      </c>
      <c r="EH361" s="13">
        <v>0</v>
      </c>
      <c r="EI361" s="13">
        <v>0</v>
      </c>
      <c r="EJ361" s="13">
        <v>0</v>
      </c>
      <c r="EK361" s="13">
        <v>0</v>
      </c>
      <c r="EL361" s="13">
        <f t="shared" si="50"/>
        <v>0</v>
      </c>
      <c r="EM361" s="13">
        <v>0</v>
      </c>
      <c r="EN361" s="13">
        <v>0</v>
      </c>
      <c r="EO361" s="13">
        <v>0</v>
      </c>
      <c r="EP361" s="13">
        <v>0</v>
      </c>
      <c r="EQ361" s="13">
        <v>0</v>
      </c>
      <c r="ER361" s="13">
        <v>0</v>
      </c>
      <c r="ES361" s="13">
        <v>0</v>
      </c>
      <c r="ET361" s="13">
        <v>0</v>
      </c>
      <c r="EU361" s="13">
        <v>0</v>
      </c>
      <c r="EV361" s="13">
        <v>0</v>
      </c>
      <c r="EW361" s="13">
        <v>0</v>
      </c>
      <c r="EX361" s="13">
        <v>0</v>
      </c>
      <c r="EY361" s="13">
        <v>0</v>
      </c>
      <c r="EZ361" s="13">
        <v>0</v>
      </c>
      <c r="FA361" s="13">
        <v>0</v>
      </c>
      <c r="FB361" s="13">
        <v>0</v>
      </c>
      <c r="FC361" s="84">
        <f t="shared" si="51"/>
        <v>0</v>
      </c>
      <c r="FD361" s="43">
        <f t="shared" si="52"/>
        <v>30000000</v>
      </c>
    </row>
    <row r="362" spans="1:160" customFormat="1" ht="60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39">
        <v>2020520010093</v>
      </c>
      <c r="I362" s="8" t="s">
        <v>2126</v>
      </c>
      <c r="J362" s="8" t="s">
        <v>2127</v>
      </c>
      <c r="K362" s="8"/>
      <c r="L362" s="11"/>
      <c r="M362" s="11" t="s">
        <v>2069</v>
      </c>
      <c r="N362" s="11" t="s">
        <v>2023</v>
      </c>
      <c r="O362" s="11">
        <v>3302</v>
      </c>
      <c r="P362" s="11" t="s">
        <v>2094</v>
      </c>
      <c r="Q362" s="2" t="s">
        <v>488</v>
      </c>
      <c r="R362" s="2">
        <v>1</v>
      </c>
      <c r="S362" s="11">
        <v>1</v>
      </c>
      <c r="T362" s="12">
        <v>44198</v>
      </c>
      <c r="U362" s="12">
        <v>44560</v>
      </c>
      <c r="V362" s="8" t="s">
        <v>2133</v>
      </c>
      <c r="W362" s="11" t="s">
        <v>2124</v>
      </c>
      <c r="X362" s="9">
        <v>0</v>
      </c>
      <c r="Y362" s="9">
        <v>0</v>
      </c>
      <c r="Z362" s="9">
        <v>0</v>
      </c>
      <c r="AA362" s="9">
        <v>0</v>
      </c>
      <c r="AB362" s="9"/>
      <c r="AC362" s="9"/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40000000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40000000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40000000</v>
      </c>
    </row>
    <row r="363" spans="1:160" s="4" customFormat="1" ht="60" customHeight="1" x14ac:dyDescent="0.25">
      <c r="A363" s="7" t="s">
        <v>592</v>
      </c>
      <c r="B363" s="7" t="s">
        <v>2154</v>
      </c>
      <c r="C363" s="7" t="s">
        <v>472</v>
      </c>
      <c r="D363" s="7" t="s">
        <v>474</v>
      </c>
      <c r="E363" s="7" t="s">
        <v>477</v>
      </c>
      <c r="F363" s="7">
        <v>60</v>
      </c>
      <c r="G363" s="20">
        <v>15</v>
      </c>
      <c r="H363" s="42">
        <v>2020520010095</v>
      </c>
      <c r="I363" s="11" t="s">
        <v>2155</v>
      </c>
      <c r="J363" s="11" t="s">
        <v>2156</v>
      </c>
      <c r="K363" s="11"/>
      <c r="L363" s="85"/>
      <c r="M363" s="11" t="s">
        <v>2069</v>
      </c>
      <c r="N363" s="11" t="s">
        <v>2023</v>
      </c>
      <c r="O363" s="11">
        <v>3302</v>
      </c>
      <c r="P363" s="11" t="s">
        <v>2094</v>
      </c>
      <c r="Q363" s="2" t="s">
        <v>479</v>
      </c>
      <c r="R363" s="2">
        <v>8</v>
      </c>
      <c r="S363" s="11">
        <v>2</v>
      </c>
      <c r="T363" s="12">
        <v>44193</v>
      </c>
      <c r="U363" s="12">
        <v>44561</v>
      </c>
      <c r="V363" s="86" t="s">
        <v>2157</v>
      </c>
      <c r="W363" s="11" t="s">
        <v>2124</v>
      </c>
      <c r="X363" s="13">
        <v>0</v>
      </c>
      <c r="Y363" s="13">
        <v>0</v>
      </c>
      <c r="Z363" s="13">
        <v>0</v>
      </c>
      <c r="AA363" s="13">
        <v>0</v>
      </c>
      <c r="AB363" s="13"/>
      <c r="AC363" s="13"/>
      <c r="AD363" s="13">
        <v>0</v>
      </c>
      <c r="AE363" s="13">
        <v>0</v>
      </c>
      <c r="AF363" s="13">
        <v>0</v>
      </c>
      <c r="AG363" s="13">
        <v>0</v>
      </c>
      <c r="AH363" s="13">
        <v>0</v>
      </c>
      <c r="AI363" s="13">
        <v>0</v>
      </c>
      <c r="AJ363" s="13">
        <v>0</v>
      </c>
      <c r="AK363" s="13">
        <v>0</v>
      </c>
      <c r="AL363" s="13">
        <v>0</v>
      </c>
      <c r="AM363" s="13">
        <v>0</v>
      </c>
      <c r="AN363" s="84">
        <f t="shared" si="45"/>
        <v>0</v>
      </c>
      <c r="AO363" s="13">
        <v>0</v>
      </c>
      <c r="AP363" s="13">
        <v>0</v>
      </c>
      <c r="AQ363" s="13">
        <v>0</v>
      </c>
      <c r="AR363" s="13">
        <v>0</v>
      </c>
      <c r="AS363" s="13">
        <v>0</v>
      </c>
      <c r="AT363" s="13">
        <v>172000000</v>
      </c>
      <c r="AU363" s="13">
        <v>0</v>
      </c>
      <c r="AV363" s="13">
        <v>0</v>
      </c>
      <c r="AW363" s="13">
        <v>0</v>
      </c>
      <c r="AX363" s="13">
        <v>0</v>
      </c>
      <c r="AY363" s="13">
        <v>0</v>
      </c>
      <c r="AZ363" s="13">
        <v>0</v>
      </c>
      <c r="BA363" s="13">
        <v>0</v>
      </c>
      <c r="BB363" s="13">
        <v>0</v>
      </c>
      <c r="BC363" s="13">
        <v>0</v>
      </c>
      <c r="BD363" s="13">
        <v>0</v>
      </c>
      <c r="BE363" s="84">
        <f t="shared" si="46"/>
        <v>172000000</v>
      </c>
      <c r="BF363" s="13">
        <v>0</v>
      </c>
      <c r="BG363" s="13">
        <v>0</v>
      </c>
      <c r="BH363" s="13">
        <v>0</v>
      </c>
      <c r="BI363" s="13">
        <v>0</v>
      </c>
      <c r="BJ363" s="13">
        <v>0</v>
      </c>
      <c r="BK363" s="13">
        <v>0</v>
      </c>
      <c r="BL363" s="13">
        <v>0</v>
      </c>
      <c r="BM363" s="13">
        <v>0</v>
      </c>
      <c r="BN363" s="13">
        <v>0</v>
      </c>
      <c r="BO363" s="13">
        <v>0</v>
      </c>
      <c r="BP363" s="13">
        <v>0</v>
      </c>
      <c r="BQ363" s="13">
        <v>0</v>
      </c>
      <c r="BR363" s="13">
        <v>0</v>
      </c>
      <c r="BS363" s="13">
        <v>0</v>
      </c>
      <c r="BT363" s="13">
        <v>0</v>
      </c>
      <c r="BU363" s="13">
        <v>0</v>
      </c>
      <c r="BV363" s="84">
        <f t="shared" si="47"/>
        <v>0</v>
      </c>
      <c r="BW363" s="13">
        <v>0</v>
      </c>
      <c r="BX363" s="13">
        <v>0</v>
      </c>
      <c r="BY363" s="13">
        <v>0</v>
      </c>
      <c r="BZ363" s="13">
        <v>0</v>
      </c>
      <c r="CA363" s="13">
        <v>0</v>
      </c>
      <c r="CB363" s="13">
        <v>0</v>
      </c>
      <c r="CC363" s="13">
        <v>0</v>
      </c>
      <c r="CD363" s="13">
        <v>0</v>
      </c>
      <c r="CE363" s="13">
        <v>0</v>
      </c>
      <c r="CF363" s="13">
        <v>0</v>
      </c>
      <c r="CG363" s="13">
        <v>0</v>
      </c>
      <c r="CH363" s="13">
        <v>0</v>
      </c>
      <c r="CI363" s="13">
        <v>0</v>
      </c>
      <c r="CJ363" s="13">
        <v>0</v>
      </c>
      <c r="CK363" s="13">
        <v>0</v>
      </c>
      <c r="CL363" s="13">
        <v>0</v>
      </c>
      <c r="CM363" s="13">
        <f t="shared" si="53"/>
        <v>0</v>
      </c>
      <c r="CN363" s="13">
        <v>0</v>
      </c>
      <c r="CO363" s="13">
        <v>0</v>
      </c>
      <c r="CP363" s="13">
        <v>0</v>
      </c>
      <c r="CQ363" s="13">
        <v>0</v>
      </c>
      <c r="CR363" s="13">
        <v>0</v>
      </c>
      <c r="CS363" s="13">
        <v>0</v>
      </c>
      <c r="CT363" s="13">
        <v>0</v>
      </c>
      <c r="CU363" s="13">
        <v>0</v>
      </c>
      <c r="CV363" s="13">
        <v>0</v>
      </c>
      <c r="CW363" s="13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3">
        <v>0</v>
      </c>
      <c r="DD363" s="84">
        <f t="shared" si="48"/>
        <v>0</v>
      </c>
      <c r="DE363" s="13">
        <v>0</v>
      </c>
      <c r="DF363" s="13">
        <v>0</v>
      </c>
      <c r="DG363" s="13">
        <v>0</v>
      </c>
      <c r="DH363" s="13">
        <v>0</v>
      </c>
      <c r="DI363" s="13">
        <v>0</v>
      </c>
      <c r="DJ363" s="13">
        <v>0</v>
      </c>
      <c r="DK363" s="13">
        <v>0</v>
      </c>
      <c r="DL363" s="13">
        <v>0</v>
      </c>
      <c r="DM363" s="13">
        <v>0</v>
      </c>
      <c r="DN363" s="13">
        <v>0</v>
      </c>
      <c r="DO363" s="13">
        <v>0</v>
      </c>
      <c r="DP363" s="13">
        <v>0</v>
      </c>
      <c r="DQ363" s="13">
        <v>0</v>
      </c>
      <c r="DR363" s="13">
        <v>0</v>
      </c>
      <c r="DS363" s="13">
        <v>0</v>
      </c>
      <c r="DT363" s="13">
        <v>0</v>
      </c>
      <c r="DU363" s="84">
        <f t="shared" si="49"/>
        <v>0</v>
      </c>
      <c r="DV363" s="13">
        <v>0</v>
      </c>
      <c r="DW363" s="13">
        <v>0</v>
      </c>
      <c r="DX363" s="13">
        <v>0</v>
      </c>
      <c r="DY363" s="13">
        <v>0</v>
      </c>
      <c r="DZ363" s="13">
        <v>0</v>
      </c>
      <c r="EA363" s="13">
        <v>0</v>
      </c>
      <c r="EB363" s="13">
        <v>0</v>
      </c>
      <c r="EC363" s="13">
        <v>0</v>
      </c>
      <c r="ED363" s="13">
        <v>0</v>
      </c>
      <c r="EE363" s="13">
        <v>0</v>
      </c>
      <c r="EF363" s="13">
        <v>0</v>
      </c>
      <c r="EG363" s="13">
        <v>0</v>
      </c>
      <c r="EH363" s="13">
        <v>0</v>
      </c>
      <c r="EI363" s="13">
        <v>0</v>
      </c>
      <c r="EJ363" s="13">
        <v>0</v>
      </c>
      <c r="EK363" s="13">
        <v>0</v>
      </c>
      <c r="EL363" s="13">
        <f t="shared" si="50"/>
        <v>0</v>
      </c>
      <c r="EM363" s="13">
        <v>0</v>
      </c>
      <c r="EN363" s="13">
        <v>0</v>
      </c>
      <c r="EO363" s="13">
        <v>0</v>
      </c>
      <c r="EP363" s="13">
        <v>0</v>
      </c>
      <c r="EQ363" s="13">
        <v>0</v>
      </c>
      <c r="ER363" s="13">
        <v>0</v>
      </c>
      <c r="ES363" s="13">
        <v>0</v>
      </c>
      <c r="ET363" s="13">
        <v>0</v>
      </c>
      <c r="EU363" s="13">
        <v>0</v>
      </c>
      <c r="EV363" s="13">
        <v>0</v>
      </c>
      <c r="EW363" s="13">
        <v>0</v>
      </c>
      <c r="EX363" s="13">
        <v>0</v>
      </c>
      <c r="EY363" s="13">
        <v>0</v>
      </c>
      <c r="EZ363" s="13">
        <v>0</v>
      </c>
      <c r="FA363" s="13">
        <v>0</v>
      </c>
      <c r="FB363" s="13">
        <v>0</v>
      </c>
      <c r="FC363" s="84">
        <f t="shared" si="51"/>
        <v>0</v>
      </c>
      <c r="FD363" s="43">
        <f t="shared" si="52"/>
        <v>172000000</v>
      </c>
    </row>
    <row r="364" spans="1:160" s="4" customFormat="1" ht="60" customHeight="1" x14ac:dyDescent="0.25">
      <c r="A364" s="7" t="s">
        <v>592</v>
      </c>
      <c r="B364" s="7" t="s">
        <v>2154</v>
      </c>
      <c r="C364" s="7" t="s">
        <v>472</v>
      </c>
      <c r="D364" s="7" t="s">
        <v>474</v>
      </c>
      <c r="E364" s="7" t="s">
        <v>477</v>
      </c>
      <c r="F364" s="7">
        <v>60</v>
      </c>
      <c r="G364" s="20">
        <v>15</v>
      </c>
      <c r="H364" s="42">
        <v>2020520010095</v>
      </c>
      <c r="I364" s="11" t="s">
        <v>2155</v>
      </c>
      <c r="J364" s="11" t="s">
        <v>2156</v>
      </c>
      <c r="K364" s="11"/>
      <c r="L364" s="87"/>
      <c r="M364" s="11" t="s">
        <v>2069</v>
      </c>
      <c r="N364" s="11" t="s">
        <v>2023</v>
      </c>
      <c r="O364" s="11">
        <v>3302</v>
      </c>
      <c r="P364" s="11" t="s">
        <v>2094</v>
      </c>
      <c r="Q364" s="2" t="s">
        <v>479</v>
      </c>
      <c r="R364" s="2">
        <v>1</v>
      </c>
      <c r="S364" s="11">
        <v>1</v>
      </c>
      <c r="T364" s="12">
        <v>44193</v>
      </c>
      <c r="U364" s="12">
        <v>44561</v>
      </c>
      <c r="V364" s="87" t="s">
        <v>2158</v>
      </c>
      <c r="W364" s="11" t="s">
        <v>2124</v>
      </c>
      <c r="X364" s="13">
        <v>0</v>
      </c>
      <c r="Y364" s="13">
        <v>0</v>
      </c>
      <c r="Z364" s="13">
        <v>0</v>
      </c>
      <c r="AA364" s="13">
        <v>0</v>
      </c>
      <c r="AB364" s="13"/>
      <c r="AC364" s="13"/>
      <c r="AD364" s="13">
        <v>0</v>
      </c>
      <c r="AE364" s="13">
        <v>0</v>
      </c>
      <c r="AF364" s="13">
        <v>0</v>
      </c>
      <c r="AG364" s="13">
        <v>0</v>
      </c>
      <c r="AH364" s="13">
        <v>0</v>
      </c>
      <c r="AI364" s="13">
        <v>0</v>
      </c>
      <c r="AJ364" s="13">
        <v>0</v>
      </c>
      <c r="AK364" s="13">
        <v>0</v>
      </c>
      <c r="AL364" s="13">
        <v>0</v>
      </c>
      <c r="AM364" s="13">
        <v>0</v>
      </c>
      <c r="AN364" s="84">
        <f t="shared" si="45"/>
        <v>0</v>
      </c>
      <c r="AO364" s="13">
        <v>0</v>
      </c>
      <c r="AP364" s="13">
        <v>0</v>
      </c>
      <c r="AQ364" s="13">
        <v>0</v>
      </c>
      <c r="AR364" s="13">
        <v>0</v>
      </c>
      <c r="AS364" s="13">
        <v>0</v>
      </c>
      <c r="AT364" s="13">
        <v>1482000000</v>
      </c>
      <c r="AU364" s="13">
        <v>0</v>
      </c>
      <c r="AV364" s="13">
        <v>0</v>
      </c>
      <c r="AW364" s="13">
        <v>0</v>
      </c>
      <c r="AX364" s="13">
        <v>0</v>
      </c>
      <c r="AY364" s="13">
        <v>0</v>
      </c>
      <c r="AZ364" s="13">
        <v>0</v>
      </c>
      <c r="BA364" s="13">
        <v>0</v>
      </c>
      <c r="BB364" s="13">
        <v>0</v>
      </c>
      <c r="BC364" s="13">
        <v>0</v>
      </c>
      <c r="BD364" s="13">
        <v>0</v>
      </c>
      <c r="BE364" s="84">
        <f t="shared" si="46"/>
        <v>1482000000</v>
      </c>
      <c r="BF364" s="13">
        <v>0</v>
      </c>
      <c r="BG364" s="13">
        <v>0</v>
      </c>
      <c r="BH364" s="13">
        <v>0</v>
      </c>
      <c r="BI364" s="13">
        <v>0</v>
      </c>
      <c r="BJ364" s="13">
        <v>0</v>
      </c>
      <c r="BK364" s="13">
        <v>0</v>
      </c>
      <c r="BL364" s="13">
        <v>0</v>
      </c>
      <c r="BM364" s="13">
        <v>0</v>
      </c>
      <c r="BN364" s="13">
        <v>0</v>
      </c>
      <c r="BO364" s="13">
        <v>0</v>
      </c>
      <c r="BP364" s="13">
        <v>0</v>
      </c>
      <c r="BQ364" s="13">
        <v>0</v>
      </c>
      <c r="BR364" s="13">
        <v>0</v>
      </c>
      <c r="BS364" s="13">
        <v>0</v>
      </c>
      <c r="BT364" s="13">
        <v>0</v>
      </c>
      <c r="BU364" s="13">
        <v>0</v>
      </c>
      <c r="BV364" s="84">
        <f t="shared" si="47"/>
        <v>0</v>
      </c>
      <c r="BW364" s="13">
        <v>0</v>
      </c>
      <c r="BX364" s="13">
        <v>0</v>
      </c>
      <c r="BY364" s="13">
        <v>0</v>
      </c>
      <c r="BZ364" s="13">
        <v>0</v>
      </c>
      <c r="CA364" s="13">
        <v>0</v>
      </c>
      <c r="CB364" s="13">
        <v>0</v>
      </c>
      <c r="CC364" s="13">
        <v>0</v>
      </c>
      <c r="CD364" s="13">
        <v>0</v>
      </c>
      <c r="CE364" s="13">
        <v>0</v>
      </c>
      <c r="CF364" s="13">
        <v>0</v>
      </c>
      <c r="CG364" s="13">
        <v>0</v>
      </c>
      <c r="CH364" s="13">
        <v>0</v>
      </c>
      <c r="CI364" s="13">
        <v>0</v>
      </c>
      <c r="CJ364" s="13">
        <v>0</v>
      </c>
      <c r="CK364" s="13">
        <v>0</v>
      </c>
      <c r="CL364" s="13">
        <v>0</v>
      </c>
      <c r="CM364" s="13">
        <f t="shared" si="53"/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3">
        <v>0</v>
      </c>
      <c r="CT364" s="13">
        <v>0</v>
      </c>
      <c r="CU364" s="13">
        <v>0</v>
      </c>
      <c r="CV364" s="13">
        <v>0</v>
      </c>
      <c r="CW364" s="13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3">
        <v>0</v>
      </c>
      <c r="DD364" s="84">
        <f t="shared" si="48"/>
        <v>0</v>
      </c>
      <c r="DE364" s="13">
        <v>0</v>
      </c>
      <c r="DF364" s="13">
        <v>0</v>
      </c>
      <c r="DG364" s="13">
        <v>0</v>
      </c>
      <c r="DH364" s="13">
        <v>0</v>
      </c>
      <c r="DI364" s="13">
        <v>0</v>
      </c>
      <c r="DJ364" s="13">
        <v>0</v>
      </c>
      <c r="DK364" s="13">
        <v>0</v>
      </c>
      <c r="DL364" s="13">
        <v>0</v>
      </c>
      <c r="DM364" s="13">
        <v>0</v>
      </c>
      <c r="DN364" s="13">
        <v>0</v>
      </c>
      <c r="DO364" s="13">
        <v>0</v>
      </c>
      <c r="DP364" s="13">
        <v>0</v>
      </c>
      <c r="DQ364" s="13">
        <v>0</v>
      </c>
      <c r="DR364" s="13">
        <v>0</v>
      </c>
      <c r="DS364" s="13">
        <v>0</v>
      </c>
      <c r="DT364" s="13">
        <v>0</v>
      </c>
      <c r="DU364" s="84">
        <f t="shared" si="49"/>
        <v>0</v>
      </c>
      <c r="DV364" s="13">
        <v>0</v>
      </c>
      <c r="DW364" s="13">
        <v>0</v>
      </c>
      <c r="DX364" s="13">
        <v>0</v>
      </c>
      <c r="DY364" s="13">
        <v>0</v>
      </c>
      <c r="DZ364" s="13">
        <v>0</v>
      </c>
      <c r="EA364" s="13">
        <v>0</v>
      </c>
      <c r="EB364" s="13">
        <v>0</v>
      </c>
      <c r="EC364" s="13">
        <v>0</v>
      </c>
      <c r="ED364" s="13">
        <v>0</v>
      </c>
      <c r="EE364" s="13">
        <v>0</v>
      </c>
      <c r="EF364" s="13">
        <v>0</v>
      </c>
      <c r="EG364" s="13">
        <v>0</v>
      </c>
      <c r="EH364" s="13">
        <v>0</v>
      </c>
      <c r="EI364" s="13">
        <v>0</v>
      </c>
      <c r="EJ364" s="13">
        <v>0</v>
      </c>
      <c r="EK364" s="13">
        <v>0</v>
      </c>
      <c r="EL364" s="13">
        <f t="shared" si="50"/>
        <v>0</v>
      </c>
      <c r="EM364" s="13">
        <v>0</v>
      </c>
      <c r="EN364" s="13">
        <v>0</v>
      </c>
      <c r="EO364" s="13">
        <v>0</v>
      </c>
      <c r="EP364" s="13">
        <v>0</v>
      </c>
      <c r="EQ364" s="13">
        <v>0</v>
      </c>
      <c r="ER364" s="13">
        <v>0</v>
      </c>
      <c r="ES364" s="13">
        <v>0</v>
      </c>
      <c r="ET364" s="13">
        <v>0</v>
      </c>
      <c r="EU364" s="13">
        <v>0</v>
      </c>
      <c r="EV364" s="13">
        <v>0</v>
      </c>
      <c r="EW364" s="13">
        <v>0</v>
      </c>
      <c r="EX364" s="13">
        <v>0</v>
      </c>
      <c r="EY364" s="13">
        <v>0</v>
      </c>
      <c r="EZ364" s="13">
        <v>0</v>
      </c>
      <c r="FA364" s="13">
        <v>0</v>
      </c>
      <c r="FB364" s="13">
        <v>0</v>
      </c>
      <c r="FC364" s="84">
        <f t="shared" si="51"/>
        <v>0</v>
      </c>
      <c r="FD364" s="43">
        <f t="shared" si="52"/>
        <v>1482000000</v>
      </c>
    </row>
    <row r="365" spans="1:160" s="4" customFormat="1" ht="90" customHeight="1" x14ac:dyDescent="0.25">
      <c r="A365" s="7" t="s">
        <v>592</v>
      </c>
      <c r="B365" s="7" t="s">
        <v>1149</v>
      </c>
      <c r="C365" s="7" t="s">
        <v>472</v>
      </c>
      <c r="D365" s="7" t="s">
        <v>474</v>
      </c>
      <c r="E365" s="7" t="s">
        <v>480</v>
      </c>
      <c r="F365" s="7">
        <v>100</v>
      </c>
      <c r="G365" s="20">
        <v>15</v>
      </c>
      <c r="H365" s="42">
        <v>2021520010051</v>
      </c>
      <c r="I365" s="11" t="s">
        <v>2134</v>
      </c>
      <c r="J365" s="11" t="s">
        <v>2127</v>
      </c>
      <c r="K365" s="11"/>
      <c r="L365" s="11"/>
      <c r="M365" s="11" t="s">
        <v>2069</v>
      </c>
      <c r="N365" s="11" t="s">
        <v>2022</v>
      </c>
      <c r="O365" s="11">
        <v>3301</v>
      </c>
      <c r="P365" s="11" t="s">
        <v>2094</v>
      </c>
      <c r="Q365" s="2" t="s">
        <v>481</v>
      </c>
      <c r="R365" s="2">
        <v>1</v>
      </c>
      <c r="S365" s="11">
        <v>0.5</v>
      </c>
      <c r="T365" s="12">
        <v>44198</v>
      </c>
      <c r="U365" s="12">
        <v>44560</v>
      </c>
      <c r="V365" s="11" t="s">
        <v>2153</v>
      </c>
      <c r="W365" s="11" t="s">
        <v>2124</v>
      </c>
      <c r="X365" s="88">
        <v>0</v>
      </c>
      <c r="Y365" s="88">
        <v>0</v>
      </c>
      <c r="Z365" s="88">
        <v>0</v>
      </c>
      <c r="AA365" s="88">
        <v>0</v>
      </c>
      <c r="AB365" s="88"/>
      <c r="AC365" s="88"/>
      <c r="AD365" s="88">
        <v>0</v>
      </c>
      <c r="AE365" s="88">
        <v>0</v>
      </c>
      <c r="AF365" s="88">
        <v>0</v>
      </c>
      <c r="AG365" s="88">
        <v>0</v>
      </c>
      <c r="AH365" s="88">
        <v>0</v>
      </c>
      <c r="AI365" s="88">
        <v>0</v>
      </c>
      <c r="AJ365" s="88">
        <v>0</v>
      </c>
      <c r="AK365" s="88">
        <v>0</v>
      </c>
      <c r="AL365" s="88">
        <v>0</v>
      </c>
      <c r="AM365" s="88">
        <v>0</v>
      </c>
      <c r="AN365" s="89">
        <f t="shared" si="45"/>
        <v>0</v>
      </c>
      <c r="AO365" s="88">
        <v>150000000</v>
      </c>
      <c r="AQ365" s="88">
        <v>0</v>
      </c>
      <c r="AR365" s="88">
        <v>0</v>
      </c>
      <c r="AS365" s="88">
        <v>0</v>
      </c>
      <c r="AT365" s="88"/>
      <c r="AU365" s="88">
        <v>0</v>
      </c>
      <c r="AV365" s="88">
        <v>0</v>
      </c>
      <c r="AW365" s="88">
        <v>0</v>
      </c>
      <c r="AX365" s="88">
        <v>0</v>
      </c>
      <c r="AY365" s="88">
        <v>0</v>
      </c>
      <c r="AZ365" s="88">
        <v>0</v>
      </c>
      <c r="BA365" s="88">
        <v>0</v>
      </c>
      <c r="BB365" s="88">
        <v>0</v>
      </c>
      <c r="BC365" s="88">
        <v>0</v>
      </c>
      <c r="BD365" s="88">
        <v>0</v>
      </c>
      <c r="BE365" s="89">
        <f t="shared" si="46"/>
        <v>150000000</v>
      </c>
      <c r="BF365" s="88">
        <v>0</v>
      </c>
      <c r="BG365" s="88">
        <v>0</v>
      </c>
      <c r="BH365" s="88">
        <v>0</v>
      </c>
      <c r="BI365" s="88">
        <v>0</v>
      </c>
      <c r="BJ365" s="88">
        <v>0</v>
      </c>
      <c r="BK365" s="88">
        <v>0</v>
      </c>
      <c r="BL365" s="88">
        <v>0</v>
      </c>
      <c r="BM365" s="88">
        <v>0</v>
      </c>
      <c r="BN365" s="88">
        <v>0</v>
      </c>
      <c r="BO365" s="88">
        <v>0</v>
      </c>
      <c r="BP365" s="88">
        <v>0</v>
      </c>
      <c r="BQ365" s="88">
        <v>0</v>
      </c>
      <c r="BR365" s="88">
        <v>0</v>
      </c>
      <c r="BS365" s="88">
        <v>0</v>
      </c>
      <c r="BT365" s="88">
        <v>0</v>
      </c>
      <c r="BU365" s="88">
        <v>0</v>
      </c>
      <c r="BV365" s="89">
        <f t="shared" si="47"/>
        <v>0</v>
      </c>
      <c r="BW365" s="88">
        <v>0</v>
      </c>
      <c r="BX365" s="88">
        <v>0</v>
      </c>
      <c r="BY365" s="88">
        <v>0</v>
      </c>
      <c r="BZ365" s="88">
        <v>0</v>
      </c>
      <c r="CA365" s="88">
        <v>0</v>
      </c>
      <c r="CB365" s="88">
        <v>0</v>
      </c>
      <c r="CC365" s="88">
        <v>0</v>
      </c>
      <c r="CD365" s="88">
        <v>0</v>
      </c>
      <c r="CE365" s="88">
        <v>0</v>
      </c>
      <c r="CF365" s="88">
        <v>0</v>
      </c>
      <c r="CG365" s="88">
        <v>0</v>
      </c>
      <c r="CH365" s="88">
        <v>0</v>
      </c>
      <c r="CI365" s="88">
        <v>0</v>
      </c>
      <c r="CJ365" s="88">
        <v>0</v>
      </c>
      <c r="CK365" s="88">
        <v>0</v>
      </c>
      <c r="CL365" s="88">
        <v>0</v>
      </c>
      <c r="CM365" s="88">
        <f t="shared" si="53"/>
        <v>0</v>
      </c>
      <c r="CN365" s="88">
        <v>0</v>
      </c>
      <c r="CO365" s="88">
        <v>0</v>
      </c>
      <c r="CP365" s="88">
        <v>0</v>
      </c>
      <c r="CQ365" s="88">
        <v>0</v>
      </c>
      <c r="CR365" s="88">
        <v>0</v>
      </c>
      <c r="CS365" s="88">
        <v>0</v>
      </c>
      <c r="CT365" s="88">
        <v>0</v>
      </c>
      <c r="CU365" s="88">
        <v>0</v>
      </c>
      <c r="CV365" s="88">
        <v>0</v>
      </c>
      <c r="CW365" s="88">
        <v>0</v>
      </c>
      <c r="CX365" s="88">
        <v>0</v>
      </c>
      <c r="CY365" s="88">
        <v>0</v>
      </c>
      <c r="CZ365" s="88">
        <v>0</v>
      </c>
      <c r="DA365" s="88">
        <v>0</v>
      </c>
      <c r="DB365" s="88">
        <v>0</v>
      </c>
      <c r="DC365" s="88">
        <v>0</v>
      </c>
      <c r="DD365" s="89">
        <f t="shared" si="48"/>
        <v>0</v>
      </c>
      <c r="DE365" s="88">
        <v>0</v>
      </c>
      <c r="DF365" s="88">
        <v>0</v>
      </c>
      <c r="DG365" s="88">
        <v>0</v>
      </c>
      <c r="DH365" s="88">
        <v>0</v>
      </c>
      <c r="DI365" s="88">
        <v>0</v>
      </c>
      <c r="DJ365" s="88">
        <v>0</v>
      </c>
      <c r="DK365" s="88">
        <v>0</v>
      </c>
      <c r="DL365" s="88">
        <v>0</v>
      </c>
      <c r="DM365" s="88">
        <v>0</v>
      </c>
      <c r="DN365" s="88">
        <v>0</v>
      </c>
      <c r="DO365" s="88">
        <v>0</v>
      </c>
      <c r="DP365" s="88">
        <v>0</v>
      </c>
      <c r="DQ365" s="88">
        <v>0</v>
      </c>
      <c r="DR365" s="88">
        <v>0</v>
      </c>
      <c r="DS365" s="88">
        <v>0</v>
      </c>
      <c r="DT365" s="88">
        <v>0</v>
      </c>
      <c r="DU365" s="89">
        <f t="shared" si="49"/>
        <v>0</v>
      </c>
      <c r="DV365" s="88">
        <v>0</v>
      </c>
      <c r="DW365" s="88">
        <v>0</v>
      </c>
      <c r="DX365" s="88">
        <v>0</v>
      </c>
      <c r="DY365" s="88">
        <v>0</v>
      </c>
      <c r="DZ365" s="88">
        <v>0</v>
      </c>
      <c r="EA365" s="88">
        <v>0</v>
      </c>
      <c r="EB365" s="88">
        <v>0</v>
      </c>
      <c r="EC365" s="88">
        <v>0</v>
      </c>
      <c r="ED365" s="88">
        <v>0</v>
      </c>
      <c r="EE365" s="88">
        <v>0</v>
      </c>
      <c r="EF365" s="88">
        <v>0</v>
      </c>
      <c r="EG365" s="88">
        <v>0</v>
      </c>
      <c r="EH365" s="88">
        <v>0</v>
      </c>
      <c r="EI365" s="88">
        <v>0</v>
      </c>
      <c r="EJ365" s="88">
        <v>0</v>
      </c>
      <c r="EK365" s="88">
        <v>0</v>
      </c>
      <c r="EL365" s="88">
        <f t="shared" si="50"/>
        <v>0</v>
      </c>
      <c r="EM365" s="88">
        <v>0</v>
      </c>
      <c r="EN365" s="88">
        <v>0</v>
      </c>
      <c r="EO365" s="88">
        <v>0</v>
      </c>
      <c r="EP365" s="88">
        <v>0</v>
      </c>
      <c r="EQ365" s="88">
        <v>0</v>
      </c>
      <c r="ER365" s="88">
        <v>0</v>
      </c>
      <c r="ES365" s="88">
        <v>0</v>
      </c>
      <c r="ET365" s="88">
        <v>0</v>
      </c>
      <c r="EU365" s="88">
        <v>0</v>
      </c>
      <c r="EV365" s="88">
        <v>0</v>
      </c>
      <c r="EW365" s="88">
        <v>0</v>
      </c>
      <c r="EX365" s="88">
        <v>0</v>
      </c>
      <c r="EY365" s="88">
        <v>0</v>
      </c>
      <c r="EZ365" s="88">
        <v>0</v>
      </c>
      <c r="FA365" s="88">
        <v>0</v>
      </c>
      <c r="FB365" s="88">
        <v>0</v>
      </c>
      <c r="FC365" s="89">
        <f t="shared" si="51"/>
        <v>0</v>
      </c>
      <c r="FD365" s="90">
        <f t="shared" si="52"/>
        <v>150000000</v>
      </c>
    </row>
    <row r="366" spans="1:160" s="4" customFormat="1" ht="90" x14ac:dyDescent="0.25">
      <c r="A366" s="7" t="s">
        <v>592</v>
      </c>
      <c r="B366" s="7" t="s">
        <v>1149</v>
      </c>
      <c r="C366" s="7" t="s">
        <v>472</v>
      </c>
      <c r="D366" s="7" t="s">
        <v>474</v>
      </c>
      <c r="E366" s="7" t="s">
        <v>480</v>
      </c>
      <c r="F366" s="7">
        <v>100</v>
      </c>
      <c r="G366" s="20">
        <v>10</v>
      </c>
      <c r="H366" s="42">
        <v>2020520010093</v>
      </c>
      <c r="I366" s="11" t="s">
        <v>2126</v>
      </c>
      <c r="J366" s="11" t="s">
        <v>2127</v>
      </c>
      <c r="K366" s="11"/>
      <c r="L366" s="11"/>
      <c r="M366" s="11" t="s">
        <v>2069</v>
      </c>
      <c r="N366" s="11" t="s">
        <v>2022</v>
      </c>
      <c r="O366" s="11">
        <v>3301</v>
      </c>
      <c r="P366" s="11" t="s">
        <v>2094</v>
      </c>
      <c r="Q366" s="2" t="s">
        <v>481</v>
      </c>
      <c r="R366" s="2">
        <v>1</v>
      </c>
      <c r="S366" s="11">
        <v>0.5</v>
      </c>
      <c r="T366" s="12">
        <v>44198</v>
      </c>
      <c r="U366" s="12">
        <v>44560</v>
      </c>
      <c r="V366" s="11" t="s">
        <v>2125</v>
      </c>
      <c r="W366" s="11" t="s">
        <v>2124</v>
      </c>
      <c r="X366" s="13">
        <v>0</v>
      </c>
      <c r="Y366" s="13">
        <v>0</v>
      </c>
      <c r="Z366" s="13">
        <v>0</v>
      </c>
      <c r="AA366" s="13">
        <v>0</v>
      </c>
      <c r="AB366" s="13"/>
      <c r="AC366" s="13"/>
      <c r="AD366" s="13">
        <v>0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3">
        <v>0</v>
      </c>
      <c r="AK366" s="13">
        <v>0</v>
      </c>
      <c r="AL366" s="13">
        <v>0</v>
      </c>
      <c r="AM366" s="13">
        <v>0</v>
      </c>
      <c r="AN366" s="84">
        <f t="shared" ref="AN366:AO366" si="54">SUM(X366:AM366)</f>
        <v>0</v>
      </c>
      <c r="AO366" s="84">
        <f t="shared" si="54"/>
        <v>0</v>
      </c>
      <c r="AP366" s="13">
        <v>109560000</v>
      </c>
      <c r="AQ366" s="13">
        <v>0</v>
      </c>
      <c r="AR366" s="13">
        <v>0</v>
      </c>
      <c r="AS366" s="13">
        <v>0</v>
      </c>
      <c r="AT366" s="13"/>
      <c r="AU366" s="13">
        <v>0</v>
      </c>
      <c r="AV366" s="13">
        <v>0</v>
      </c>
      <c r="AW366" s="13">
        <v>0</v>
      </c>
      <c r="AX366" s="13">
        <v>0</v>
      </c>
      <c r="AY366" s="13">
        <v>0</v>
      </c>
      <c r="AZ366" s="13">
        <v>0</v>
      </c>
      <c r="BA366" s="13">
        <v>0</v>
      </c>
      <c r="BB366" s="13">
        <v>0</v>
      </c>
      <c r="BC366" s="13">
        <v>0</v>
      </c>
      <c r="BD366" s="13">
        <v>0</v>
      </c>
      <c r="BE366" s="84">
        <f t="shared" si="46"/>
        <v>109560000</v>
      </c>
      <c r="BF366" s="13">
        <v>0</v>
      </c>
      <c r="BG366" s="13">
        <v>0</v>
      </c>
      <c r="BH366" s="13">
        <v>0</v>
      </c>
      <c r="BI366" s="13">
        <v>0</v>
      </c>
      <c r="BJ366" s="13">
        <v>0</v>
      </c>
      <c r="BK366" s="13">
        <v>0</v>
      </c>
      <c r="BL366" s="13">
        <v>0</v>
      </c>
      <c r="BM366" s="13">
        <v>0</v>
      </c>
      <c r="BN366" s="13">
        <v>0</v>
      </c>
      <c r="BO366" s="13">
        <v>0</v>
      </c>
      <c r="BP366" s="13">
        <v>0</v>
      </c>
      <c r="BQ366" s="13">
        <v>0</v>
      </c>
      <c r="BR366" s="13">
        <v>0</v>
      </c>
      <c r="BS366" s="13">
        <v>0</v>
      </c>
      <c r="BT366" s="13">
        <v>0</v>
      </c>
      <c r="BU366" s="13">
        <v>0</v>
      </c>
      <c r="BV366" s="84">
        <f t="shared" ref="BV366" si="55">SUM(BF366:BU366)</f>
        <v>0</v>
      </c>
      <c r="BW366" s="13">
        <v>0</v>
      </c>
      <c r="BX366" s="13">
        <v>0</v>
      </c>
      <c r="BY366" s="13">
        <v>0</v>
      </c>
      <c r="BZ366" s="13">
        <v>0</v>
      </c>
      <c r="CA366" s="13">
        <v>0</v>
      </c>
      <c r="CB366" s="13">
        <v>0</v>
      </c>
      <c r="CC366" s="13">
        <v>0</v>
      </c>
      <c r="CD366" s="13">
        <v>0</v>
      </c>
      <c r="CE366" s="13">
        <v>0</v>
      </c>
      <c r="CF366" s="13">
        <v>0</v>
      </c>
      <c r="CG366" s="13">
        <v>0</v>
      </c>
      <c r="CH366" s="13">
        <v>0</v>
      </c>
      <c r="CI366" s="13">
        <v>0</v>
      </c>
      <c r="CJ366" s="13">
        <v>0</v>
      </c>
      <c r="CK366" s="13">
        <v>0</v>
      </c>
      <c r="CL366" s="13">
        <v>0</v>
      </c>
      <c r="CM366" s="13">
        <f t="shared" ref="CM366" si="56">SUM(BW366:CL366)</f>
        <v>0</v>
      </c>
      <c r="CN366" s="13">
        <v>0</v>
      </c>
      <c r="CO366" s="13">
        <v>0</v>
      </c>
      <c r="CP366" s="13">
        <v>0</v>
      </c>
      <c r="CQ366" s="13">
        <v>0</v>
      </c>
      <c r="CR366" s="13">
        <v>0</v>
      </c>
      <c r="CS366" s="13">
        <v>0</v>
      </c>
      <c r="CT366" s="13">
        <v>0</v>
      </c>
      <c r="CU366" s="13">
        <v>0</v>
      </c>
      <c r="CV366" s="13">
        <v>0</v>
      </c>
      <c r="CW366" s="13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3">
        <v>0</v>
      </c>
      <c r="DD366" s="84">
        <f t="shared" ref="DD366" si="57">SUM(CN366:DC366)</f>
        <v>0</v>
      </c>
      <c r="DE366" s="13">
        <v>0</v>
      </c>
      <c r="DF366" s="13">
        <v>0</v>
      </c>
      <c r="DG366" s="13">
        <v>0</v>
      </c>
      <c r="DH366" s="13">
        <v>0</v>
      </c>
      <c r="DI366" s="13">
        <v>0</v>
      </c>
      <c r="DJ366" s="13">
        <v>0</v>
      </c>
      <c r="DK366" s="13">
        <v>0</v>
      </c>
      <c r="DL366" s="13">
        <v>0</v>
      </c>
      <c r="DM366" s="13">
        <v>0</v>
      </c>
      <c r="DN366" s="13">
        <v>0</v>
      </c>
      <c r="DO366" s="13">
        <v>0</v>
      </c>
      <c r="DP366" s="13">
        <v>0</v>
      </c>
      <c r="DQ366" s="13">
        <v>0</v>
      </c>
      <c r="DR366" s="13">
        <v>0</v>
      </c>
      <c r="DS366" s="13">
        <v>0</v>
      </c>
      <c r="DT366" s="13">
        <v>0</v>
      </c>
      <c r="DU366" s="84">
        <f t="shared" ref="DU366" si="58">SUM(DE366:DT366)</f>
        <v>0</v>
      </c>
      <c r="DV366" s="13">
        <v>0</v>
      </c>
      <c r="DW366" s="13">
        <v>0</v>
      </c>
      <c r="DX366" s="13">
        <v>0</v>
      </c>
      <c r="DY366" s="13">
        <v>0</v>
      </c>
      <c r="DZ366" s="13">
        <v>0</v>
      </c>
      <c r="EA366" s="13">
        <v>0</v>
      </c>
      <c r="EB366" s="13">
        <v>0</v>
      </c>
      <c r="EC366" s="13">
        <v>0</v>
      </c>
      <c r="ED366" s="13">
        <v>0</v>
      </c>
      <c r="EE366" s="13">
        <v>0</v>
      </c>
      <c r="EF366" s="13">
        <v>0</v>
      </c>
      <c r="EG366" s="13">
        <v>0</v>
      </c>
      <c r="EH366" s="13">
        <v>0</v>
      </c>
      <c r="EI366" s="13">
        <v>0</v>
      </c>
      <c r="EJ366" s="13">
        <v>0</v>
      </c>
      <c r="EK366" s="13">
        <v>0</v>
      </c>
      <c r="EL366" s="13">
        <f t="shared" ref="EL366" si="59">SUM(DV366:EK366)</f>
        <v>0</v>
      </c>
      <c r="EM366" s="13">
        <v>0</v>
      </c>
      <c r="EN366" s="13">
        <v>0</v>
      </c>
      <c r="EO366" s="13">
        <v>0</v>
      </c>
      <c r="EP366" s="13">
        <v>0</v>
      </c>
      <c r="EQ366" s="13">
        <v>0</v>
      </c>
      <c r="ER366" s="13">
        <v>0</v>
      </c>
      <c r="ES366" s="13">
        <v>0</v>
      </c>
      <c r="ET366" s="13">
        <v>0</v>
      </c>
      <c r="EU366" s="13">
        <v>0</v>
      </c>
      <c r="EV366" s="13">
        <v>0</v>
      </c>
      <c r="EW366" s="13">
        <v>0</v>
      </c>
      <c r="EX366" s="13">
        <v>0</v>
      </c>
      <c r="EY366" s="13">
        <v>0</v>
      </c>
      <c r="EZ366" s="13">
        <v>0</v>
      </c>
      <c r="FA366" s="13">
        <v>0</v>
      </c>
      <c r="FB366" s="13">
        <v>0</v>
      </c>
      <c r="FC366" s="84">
        <f t="shared" ref="FC366" si="60">SUM(EM366:FB366)</f>
        <v>0</v>
      </c>
      <c r="FD366" s="43">
        <f t="shared" si="52"/>
        <v>109560000</v>
      </c>
    </row>
    <row r="367" spans="1:160" customFormat="1" ht="45" x14ac:dyDescent="0.25">
      <c r="A367" s="6" t="s">
        <v>592</v>
      </c>
      <c r="B367" s="6" t="s">
        <v>1149</v>
      </c>
      <c r="C367" s="6" t="s">
        <v>472</v>
      </c>
      <c r="D367" s="6" t="s">
        <v>482</v>
      </c>
      <c r="E367" s="6" t="s">
        <v>489</v>
      </c>
      <c r="F367" s="6">
        <v>100</v>
      </c>
      <c r="G367" s="19">
        <v>0.25</v>
      </c>
      <c r="H367" s="39">
        <v>2020520010093</v>
      </c>
      <c r="I367" s="8" t="s">
        <v>2126</v>
      </c>
      <c r="J367" s="8" t="s">
        <v>2127</v>
      </c>
      <c r="K367" s="8"/>
      <c r="L367" s="8"/>
      <c r="M367" s="8" t="s">
        <v>2069</v>
      </c>
      <c r="N367" s="8" t="s">
        <v>2022</v>
      </c>
      <c r="O367" s="8">
        <v>3301</v>
      </c>
      <c r="P367" s="8" t="s">
        <v>2094</v>
      </c>
      <c r="Q367" s="1" t="s">
        <v>483</v>
      </c>
      <c r="R367" s="1">
        <v>1</v>
      </c>
      <c r="S367" s="8">
        <v>1</v>
      </c>
      <c r="T367" s="12">
        <v>44198</v>
      </c>
      <c r="U367" s="12">
        <v>44560</v>
      </c>
      <c r="V367" s="8" t="s">
        <v>2135</v>
      </c>
      <c r="W367" s="11" t="s">
        <v>2124</v>
      </c>
      <c r="X367" s="9">
        <v>0</v>
      </c>
      <c r="Y367" s="9">
        <v>0</v>
      </c>
      <c r="Z367" s="9">
        <v>0</v>
      </c>
      <c r="AA367" s="9">
        <v>0</v>
      </c>
      <c r="AB367" s="9"/>
      <c r="AC367" s="9"/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/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/>
      <c r="AT367" s="9">
        <v>551697270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200000000</v>
      </c>
      <c r="BD367" s="9">
        <v>0</v>
      </c>
      <c r="BE367" s="31">
        <f t="shared" si="46"/>
        <v>751697270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751697270</v>
      </c>
    </row>
    <row r="368" spans="1:160" s="4" customFormat="1" ht="105" x14ac:dyDescent="0.25">
      <c r="A368" s="7" t="s">
        <v>592</v>
      </c>
      <c r="B368" s="7" t="s">
        <v>1149</v>
      </c>
      <c r="C368" s="7" t="s">
        <v>472</v>
      </c>
      <c r="D368" s="7" t="s">
        <v>485</v>
      </c>
      <c r="E368" s="7" t="s">
        <v>484</v>
      </c>
      <c r="F368" s="7">
        <v>50</v>
      </c>
      <c r="G368" s="20">
        <v>12.5</v>
      </c>
      <c r="H368" s="42">
        <v>2020520010093</v>
      </c>
      <c r="I368" s="11" t="s">
        <v>2126</v>
      </c>
      <c r="J368" s="11" t="s">
        <v>2127</v>
      </c>
      <c r="K368" s="11"/>
      <c r="L368" s="11"/>
      <c r="M368" s="11" t="s">
        <v>2069</v>
      </c>
      <c r="N368" s="11" t="s">
        <v>2022</v>
      </c>
      <c r="O368" s="11">
        <v>3301</v>
      </c>
      <c r="P368" s="11" t="s">
        <v>2094</v>
      </c>
      <c r="Q368" s="2" t="s">
        <v>486</v>
      </c>
      <c r="R368" s="2">
        <v>1</v>
      </c>
      <c r="S368" s="11">
        <v>1</v>
      </c>
      <c r="T368" s="12">
        <v>44198</v>
      </c>
      <c r="U368" s="12">
        <v>44560</v>
      </c>
      <c r="V368" s="11" t="s">
        <v>2136</v>
      </c>
      <c r="W368" s="11" t="s">
        <v>2124</v>
      </c>
      <c r="X368" s="13">
        <v>0</v>
      </c>
      <c r="Y368" s="13">
        <v>0</v>
      </c>
      <c r="Z368" s="13">
        <v>0</v>
      </c>
      <c r="AA368" s="13">
        <v>0</v>
      </c>
      <c r="AB368" s="13"/>
      <c r="AC368" s="13"/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13">
        <v>0</v>
      </c>
      <c r="AK368" s="13">
        <v>0</v>
      </c>
      <c r="AL368" s="13">
        <v>0</v>
      </c>
      <c r="AM368" s="13">
        <v>0</v>
      </c>
      <c r="AN368" s="84">
        <f t="shared" si="45"/>
        <v>0</v>
      </c>
      <c r="AO368" s="13">
        <v>0</v>
      </c>
      <c r="AP368" s="13">
        <v>0</v>
      </c>
      <c r="AQ368" s="13">
        <v>0</v>
      </c>
      <c r="AR368" s="13">
        <v>0</v>
      </c>
      <c r="AS368" s="13">
        <v>0</v>
      </c>
      <c r="AT368" s="13">
        <v>164420000</v>
      </c>
      <c r="AU368" s="13">
        <v>0</v>
      </c>
      <c r="AV368" s="13">
        <v>0</v>
      </c>
      <c r="AW368" s="13">
        <v>0</v>
      </c>
      <c r="AX368" s="13">
        <v>0</v>
      </c>
      <c r="AY368" s="13">
        <v>0</v>
      </c>
      <c r="AZ368" s="13">
        <v>0</v>
      </c>
      <c r="BA368" s="13">
        <v>0</v>
      </c>
      <c r="BB368" s="13">
        <v>0</v>
      </c>
      <c r="BC368" s="13">
        <v>0</v>
      </c>
      <c r="BD368" s="13">
        <v>0</v>
      </c>
      <c r="BE368" s="84">
        <f t="shared" si="46"/>
        <v>164420000</v>
      </c>
      <c r="BF368" s="13">
        <v>0</v>
      </c>
      <c r="BG368" s="13">
        <v>0</v>
      </c>
      <c r="BH368" s="13">
        <v>0</v>
      </c>
      <c r="BI368" s="13">
        <v>0</v>
      </c>
      <c r="BJ368" s="13">
        <v>0</v>
      </c>
      <c r="BK368" s="13">
        <v>0</v>
      </c>
      <c r="BL368" s="13">
        <v>0</v>
      </c>
      <c r="BM368" s="13">
        <v>0</v>
      </c>
      <c r="BN368" s="13">
        <v>0</v>
      </c>
      <c r="BO368" s="13">
        <v>0</v>
      </c>
      <c r="BP368" s="13">
        <v>0</v>
      </c>
      <c r="BQ368" s="13">
        <v>0</v>
      </c>
      <c r="BR368" s="13">
        <v>0</v>
      </c>
      <c r="BS368" s="13">
        <v>0</v>
      </c>
      <c r="BT368" s="13">
        <v>0</v>
      </c>
      <c r="BU368" s="13">
        <v>0</v>
      </c>
      <c r="BV368" s="84">
        <f t="shared" si="47"/>
        <v>0</v>
      </c>
      <c r="BW368" s="13">
        <v>0</v>
      </c>
      <c r="BX368" s="13">
        <v>0</v>
      </c>
      <c r="BY368" s="13">
        <v>0</v>
      </c>
      <c r="BZ368" s="13">
        <v>0</v>
      </c>
      <c r="CA368" s="13">
        <v>0</v>
      </c>
      <c r="CB368" s="13">
        <v>0</v>
      </c>
      <c r="CC368" s="13">
        <v>0</v>
      </c>
      <c r="CD368" s="13">
        <v>0</v>
      </c>
      <c r="CE368" s="13">
        <v>0</v>
      </c>
      <c r="CF368" s="13">
        <v>0</v>
      </c>
      <c r="CG368" s="13">
        <v>0</v>
      </c>
      <c r="CH368" s="13">
        <v>0</v>
      </c>
      <c r="CI368" s="13">
        <v>0</v>
      </c>
      <c r="CJ368" s="13">
        <v>0</v>
      </c>
      <c r="CK368" s="13">
        <v>0</v>
      </c>
      <c r="CL368" s="13">
        <v>0</v>
      </c>
      <c r="CM368" s="13">
        <f t="shared" si="53"/>
        <v>0</v>
      </c>
      <c r="CN368" s="13">
        <v>0</v>
      </c>
      <c r="CO368" s="13">
        <v>0</v>
      </c>
      <c r="CP368" s="13">
        <v>0</v>
      </c>
      <c r="CQ368" s="13">
        <v>0</v>
      </c>
      <c r="CR368" s="13">
        <v>0</v>
      </c>
      <c r="CS368" s="13">
        <v>0</v>
      </c>
      <c r="CT368" s="13">
        <v>0</v>
      </c>
      <c r="CU368" s="13">
        <v>0</v>
      </c>
      <c r="CV368" s="13">
        <v>0</v>
      </c>
      <c r="CW368" s="13">
        <v>0</v>
      </c>
      <c r="CX368" s="13">
        <v>0</v>
      </c>
      <c r="CY368" s="13">
        <v>0</v>
      </c>
      <c r="CZ368" s="13">
        <v>0</v>
      </c>
      <c r="DA368" s="13">
        <v>0</v>
      </c>
      <c r="DB368" s="13">
        <v>0</v>
      </c>
      <c r="DC368" s="13">
        <v>0</v>
      </c>
      <c r="DD368" s="84">
        <f t="shared" si="48"/>
        <v>0</v>
      </c>
      <c r="DE368" s="13">
        <v>0</v>
      </c>
      <c r="DF368" s="13">
        <v>0</v>
      </c>
      <c r="DG368" s="13">
        <v>0</v>
      </c>
      <c r="DH368" s="13">
        <v>0</v>
      </c>
      <c r="DI368" s="13">
        <v>0</v>
      </c>
      <c r="DJ368" s="13">
        <v>0</v>
      </c>
      <c r="DK368" s="13">
        <v>0</v>
      </c>
      <c r="DL368" s="13">
        <v>0</v>
      </c>
      <c r="DM368" s="13">
        <v>0</v>
      </c>
      <c r="DN368" s="13">
        <v>0</v>
      </c>
      <c r="DO368" s="13">
        <v>0</v>
      </c>
      <c r="DP368" s="13">
        <v>0</v>
      </c>
      <c r="DQ368" s="13">
        <v>0</v>
      </c>
      <c r="DR368" s="13">
        <v>0</v>
      </c>
      <c r="DS368" s="13">
        <v>0</v>
      </c>
      <c r="DT368" s="13">
        <v>0</v>
      </c>
      <c r="DU368" s="84">
        <f t="shared" si="49"/>
        <v>0</v>
      </c>
      <c r="DV368" s="13">
        <v>0</v>
      </c>
      <c r="DW368" s="13">
        <v>0</v>
      </c>
      <c r="DX368" s="13">
        <v>0</v>
      </c>
      <c r="DY368" s="13">
        <v>0</v>
      </c>
      <c r="DZ368" s="13">
        <v>0</v>
      </c>
      <c r="EA368" s="13">
        <v>0</v>
      </c>
      <c r="EB368" s="13">
        <v>0</v>
      </c>
      <c r="EC368" s="13">
        <v>0</v>
      </c>
      <c r="ED368" s="13">
        <v>0</v>
      </c>
      <c r="EE368" s="13">
        <v>0</v>
      </c>
      <c r="EF368" s="13">
        <v>0</v>
      </c>
      <c r="EG368" s="13">
        <v>0</v>
      </c>
      <c r="EH368" s="13">
        <v>0</v>
      </c>
      <c r="EI368" s="13">
        <v>0</v>
      </c>
      <c r="EJ368" s="13">
        <v>0</v>
      </c>
      <c r="EK368" s="13">
        <v>0</v>
      </c>
      <c r="EL368" s="13">
        <f t="shared" si="50"/>
        <v>0</v>
      </c>
      <c r="EM368" s="13">
        <v>0</v>
      </c>
      <c r="EN368" s="13">
        <v>0</v>
      </c>
      <c r="EO368" s="13">
        <v>0</v>
      </c>
      <c r="EP368" s="13">
        <v>0</v>
      </c>
      <c r="EQ368" s="13">
        <v>0</v>
      </c>
      <c r="ER368" s="13">
        <v>0</v>
      </c>
      <c r="ES368" s="13">
        <v>0</v>
      </c>
      <c r="ET368" s="13">
        <v>0</v>
      </c>
      <c r="EU368" s="13">
        <v>0</v>
      </c>
      <c r="EV368" s="13">
        <v>0</v>
      </c>
      <c r="EW368" s="13">
        <v>0</v>
      </c>
      <c r="EX368" s="13">
        <v>0</v>
      </c>
      <c r="EY368" s="13">
        <v>0</v>
      </c>
      <c r="EZ368" s="13">
        <v>0</v>
      </c>
      <c r="FA368" s="13">
        <v>0</v>
      </c>
      <c r="FB368" s="13">
        <v>0</v>
      </c>
      <c r="FC368" s="84">
        <f t="shared" si="51"/>
        <v>0</v>
      </c>
      <c r="FD368" s="43">
        <f t="shared" si="52"/>
        <v>164420000</v>
      </c>
    </row>
    <row r="369" spans="1:160" customFormat="1" ht="60" x14ac:dyDescent="0.25">
      <c r="A369" s="6" t="s">
        <v>592</v>
      </c>
      <c r="B369" s="6" t="s">
        <v>1149</v>
      </c>
      <c r="C369" s="6" t="s">
        <v>472</v>
      </c>
      <c r="D369" s="6" t="s">
        <v>485</v>
      </c>
      <c r="E369" s="6" t="s">
        <v>484</v>
      </c>
      <c r="F369" s="6">
        <v>50</v>
      </c>
      <c r="G369" s="19">
        <v>12.5</v>
      </c>
      <c r="H369" s="39">
        <v>2020520010093</v>
      </c>
      <c r="I369" s="8" t="s">
        <v>2126</v>
      </c>
      <c r="J369" s="8" t="s">
        <v>2127</v>
      </c>
      <c r="K369" s="8"/>
      <c r="L369" s="8"/>
      <c r="M369" s="8" t="s">
        <v>2069</v>
      </c>
      <c r="N369" s="8" t="s">
        <v>2022</v>
      </c>
      <c r="O369" s="8">
        <v>3301</v>
      </c>
      <c r="P369" s="8" t="s">
        <v>2094</v>
      </c>
      <c r="Q369" s="1" t="s">
        <v>487</v>
      </c>
      <c r="R369" s="1">
        <v>1</v>
      </c>
      <c r="S369" s="8">
        <v>1</v>
      </c>
      <c r="T369" s="12">
        <v>44198</v>
      </c>
      <c r="U369" s="12">
        <v>44560</v>
      </c>
      <c r="V369" s="8" t="s">
        <v>2137</v>
      </c>
      <c r="W369" s="11" t="s">
        <v>2124</v>
      </c>
      <c r="X369" s="9">
        <v>0</v>
      </c>
      <c r="Y369" s="9">
        <v>0</v>
      </c>
      <c r="Z369" s="9">
        <v>0</v>
      </c>
      <c r="AA369" s="9">
        <v>0</v>
      </c>
      <c r="AB369" s="9">
        <v>22080000</v>
      </c>
      <c r="AC369" s="9"/>
      <c r="AD369" s="9">
        <v>0</v>
      </c>
      <c r="AE369" s="9">
        <v>0</v>
      </c>
      <c r="AF369" s="9">
        <v>0</v>
      </c>
      <c r="AG369" s="9">
        <v>0</v>
      </c>
      <c r="AH369" s="9"/>
      <c r="AI369" s="9">
        <v>0</v>
      </c>
      <c r="AJ369" s="9">
        <v>0</v>
      </c>
      <c r="AK369" s="9">
        <v>0</v>
      </c>
      <c r="AL369" s="9"/>
      <c r="AM369" s="9">
        <v>0</v>
      </c>
      <c r="AN369" s="31">
        <f t="shared" si="45"/>
        <v>22080000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25750000</v>
      </c>
      <c r="AZ369" s="9">
        <v>0</v>
      </c>
      <c r="BA369" s="9">
        <v>0</v>
      </c>
      <c r="BB369" s="9">
        <v>0</v>
      </c>
      <c r="BC369" s="9">
        <v>176941052</v>
      </c>
      <c r="BD369" s="9">
        <v>0</v>
      </c>
      <c r="BE369" s="31">
        <f t="shared" si="46"/>
        <v>202691052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224771052</v>
      </c>
    </row>
    <row r="370" spans="1:160" customFormat="1" ht="60" x14ac:dyDescent="0.25">
      <c r="A370" s="6" t="s">
        <v>592</v>
      </c>
      <c r="B370" s="6" t="s">
        <v>1149</v>
      </c>
      <c r="C370" s="6" t="s">
        <v>472</v>
      </c>
      <c r="D370" s="6" t="s">
        <v>491</v>
      </c>
      <c r="E370" s="6" t="s">
        <v>490</v>
      </c>
      <c r="F370" s="6">
        <v>100</v>
      </c>
      <c r="G370" s="19">
        <v>25</v>
      </c>
      <c r="H370" s="39">
        <v>2021520010018</v>
      </c>
      <c r="I370" s="8" t="s">
        <v>2138</v>
      </c>
      <c r="J370" s="8" t="s">
        <v>2127</v>
      </c>
      <c r="K370" s="8"/>
      <c r="L370" s="8"/>
      <c r="M370" s="8" t="s">
        <v>2069</v>
      </c>
      <c r="N370" s="8" t="s">
        <v>2022</v>
      </c>
      <c r="O370" s="8">
        <v>3301</v>
      </c>
      <c r="P370" s="8" t="s">
        <v>2094</v>
      </c>
      <c r="Q370" s="1" t="s">
        <v>492</v>
      </c>
      <c r="R370" s="1">
        <v>64</v>
      </c>
      <c r="S370" s="8">
        <v>15</v>
      </c>
      <c r="T370" s="12">
        <v>44198</v>
      </c>
      <c r="U370" s="12">
        <v>44560</v>
      </c>
      <c r="V370" s="8" t="s">
        <v>2139</v>
      </c>
      <c r="W370" s="11" t="s">
        <v>2124</v>
      </c>
      <c r="X370" s="9"/>
      <c r="Y370" s="9">
        <v>0</v>
      </c>
      <c r="Z370" s="9">
        <v>0</v>
      </c>
      <c r="AA370" s="9">
        <v>0</v>
      </c>
      <c r="AB370" s="40"/>
      <c r="AC370" s="9"/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211000000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211000000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211000000</v>
      </c>
    </row>
    <row r="371" spans="1:160" customFormat="1" ht="75" x14ac:dyDescent="0.25">
      <c r="A371" s="6" t="s">
        <v>592</v>
      </c>
      <c r="B371" s="6" t="s">
        <v>1149</v>
      </c>
      <c r="C371" s="6" t="s">
        <v>472</v>
      </c>
      <c r="D371" s="6" t="s">
        <v>494</v>
      </c>
      <c r="E371" s="6" t="s">
        <v>493</v>
      </c>
      <c r="F371" s="6">
        <v>100</v>
      </c>
      <c r="G371" s="19">
        <v>25</v>
      </c>
      <c r="H371" s="39">
        <v>2021520010021</v>
      </c>
      <c r="I371" s="41" t="s">
        <v>2140</v>
      </c>
      <c r="J371" s="8" t="s">
        <v>2127</v>
      </c>
      <c r="K371" s="8"/>
      <c r="L371" s="8"/>
      <c r="M371" s="8" t="s">
        <v>2069</v>
      </c>
      <c r="N371" s="8" t="s">
        <v>2022</v>
      </c>
      <c r="O371" s="8">
        <v>3301</v>
      </c>
      <c r="P371" s="8" t="s">
        <v>2094</v>
      </c>
      <c r="Q371" s="1" t="s">
        <v>495</v>
      </c>
      <c r="R371" s="1">
        <v>4</v>
      </c>
      <c r="S371" s="8">
        <v>1</v>
      </c>
      <c r="T371" s="12">
        <v>44198</v>
      </c>
      <c r="U371" s="12">
        <v>44560</v>
      </c>
      <c r="V371" s="8" t="s">
        <v>2141</v>
      </c>
      <c r="W371" s="11" t="s">
        <v>2124</v>
      </c>
      <c r="X371" s="9">
        <v>0</v>
      </c>
      <c r="Y371" s="9">
        <v>0</v>
      </c>
      <c r="Z371" s="9">
        <v>0</v>
      </c>
      <c r="AA371" s="9">
        <v>0</v>
      </c>
      <c r="AB371" s="9"/>
      <c r="AC371" s="9"/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100000000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v>271030518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271030518</v>
      </c>
    </row>
    <row r="372" spans="1:160" customFormat="1" ht="45" x14ac:dyDescent="0.25">
      <c r="A372" s="6" t="s">
        <v>592</v>
      </c>
      <c r="B372" s="6" t="s">
        <v>1149</v>
      </c>
      <c r="C372" s="6" t="s">
        <v>472</v>
      </c>
      <c r="D372" s="6" t="s">
        <v>494</v>
      </c>
      <c r="E372" s="6" t="s">
        <v>493</v>
      </c>
      <c r="F372" s="6">
        <v>100</v>
      </c>
      <c r="G372" s="19">
        <v>25</v>
      </c>
      <c r="H372" s="39">
        <v>2021520010021</v>
      </c>
      <c r="I372" s="41" t="s">
        <v>2140</v>
      </c>
      <c r="J372" s="8" t="s">
        <v>2127</v>
      </c>
      <c r="K372" s="8"/>
      <c r="L372" s="8"/>
      <c r="M372" s="8" t="s">
        <v>2069</v>
      </c>
      <c r="N372" s="8" t="s">
        <v>2022</v>
      </c>
      <c r="O372" s="8">
        <v>3301</v>
      </c>
      <c r="P372" s="8" t="s">
        <v>2094</v>
      </c>
      <c r="Q372" s="1" t="s">
        <v>502</v>
      </c>
      <c r="R372" s="1">
        <v>24</v>
      </c>
      <c r="S372" s="8">
        <v>6</v>
      </c>
      <c r="T372" s="12">
        <v>44198</v>
      </c>
      <c r="U372" s="12">
        <v>44560</v>
      </c>
      <c r="V372" s="8" t="s">
        <v>2142</v>
      </c>
      <c r="W372" s="11" t="s">
        <v>2124</v>
      </c>
      <c r="X372" s="9">
        <v>0</v>
      </c>
      <c r="Y372" s="9">
        <v>0</v>
      </c>
      <c r="Z372" s="9">
        <v>0</v>
      </c>
      <c r="AA372" s="9">
        <v>0</v>
      </c>
      <c r="AB372" s="9"/>
      <c r="AC372" s="9"/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64930000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64930000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64930000</v>
      </c>
    </row>
    <row r="373" spans="1:160" s="4" customFormat="1" ht="120" x14ac:dyDescent="0.25">
      <c r="A373" s="7" t="s">
        <v>592</v>
      </c>
      <c r="B373" s="7" t="s">
        <v>1149</v>
      </c>
      <c r="C373" s="7" t="s">
        <v>472</v>
      </c>
      <c r="D373" s="7" t="s">
        <v>497</v>
      </c>
      <c r="E373" s="7" t="s">
        <v>496</v>
      </c>
      <c r="F373" s="7">
        <v>100</v>
      </c>
      <c r="G373" s="20">
        <v>25</v>
      </c>
      <c r="H373" s="42">
        <v>2020520010093</v>
      </c>
      <c r="I373" s="11" t="s">
        <v>2126</v>
      </c>
      <c r="J373" s="11" t="s">
        <v>2127</v>
      </c>
      <c r="K373" s="11"/>
      <c r="L373" s="11"/>
      <c r="M373" s="11" t="s">
        <v>2069</v>
      </c>
      <c r="N373" s="11" t="s">
        <v>2022</v>
      </c>
      <c r="O373" s="11">
        <v>3301</v>
      </c>
      <c r="P373" s="11" t="s">
        <v>2094</v>
      </c>
      <c r="Q373" s="2" t="s">
        <v>498</v>
      </c>
      <c r="R373" s="2">
        <v>1</v>
      </c>
      <c r="S373" s="11">
        <v>1</v>
      </c>
      <c r="T373" s="12">
        <v>44198</v>
      </c>
      <c r="U373" s="12">
        <v>44560</v>
      </c>
      <c r="V373" s="11" t="s">
        <v>2143</v>
      </c>
      <c r="W373" s="11" t="s">
        <v>2124</v>
      </c>
      <c r="X373" s="13">
        <v>0</v>
      </c>
      <c r="Y373" s="13">
        <v>0</v>
      </c>
      <c r="Z373" s="13">
        <v>0</v>
      </c>
      <c r="AA373" s="13">
        <v>0</v>
      </c>
      <c r="AB373" s="13">
        <v>27600000</v>
      </c>
      <c r="AC373" s="13"/>
      <c r="AD373" s="13">
        <v>0</v>
      </c>
      <c r="AE373" s="13">
        <v>0</v>
      </c>
      <c r="AF373" s="13">
        <v>0</v>
      </c>
      <c r="AG373" s="13">
        <v>0</v>
      </c>
      <c r="AH373" s="13">
        <v>0</v>
      </c>
      <c r="AI373" s="13">
        <v>0</v>
      </c>
      <c r="AJ373" s="13">
        <v>0</v>
      </c>
      <c r="AK373" s="13">
        <v>0</v>
      </c>
      <c r="AL373" s="13">
        <v>0</v>
      </c>
      <c r="AM373" s="13">
        <v>0</v>
      </c>
      <c r="AN373" s="84">
        <f t="shared" si="45"/>
        <v>27600000</v>
      </c>
      <c r="AO373" s="13">
        <v>0</v>
      </c>
      <c r="AP373" s="13">
        <v>209410000</v>
      </c>
      <c r="AQ373" s="13">
        <v>0</v>
      </c>
      <c r="AR373" s="13">
        <v>0</v>
      </c>
      <c r="AS373" s="13">
        <v>0</v>
      </c>
      <c r="AT373" s="13">
        <v>100000000</v>
      </c>
      <c r="AU373" s="13">
        <v>0</v>
      </c>
      <c r="AV373" s="13">
        <v>0</v>
      </c>
      <c r="AW373" s="13">
        <v>0</v>
      </c>
      <c r="AX373" s="13">
        <v>0</v>
      </c>
      <c r="AY373" s="13">
        <v>0</v>
      </c>
      <c r="AZ373" s="13">
        <v>0</v>
      </c>
      <c r="BA373" s="13">
        <v>0</v>
      </c>
      <c r="BB373" s="13">
        <v>0</v>
      </c>
      <c r="BC373" s="13">
        <v>0</v>
      </c>
      <c r="BD373" s="13">
        <v>0</v>
      </c>
      <c r="BE373" s="84">
        <f t="shared" si="46"/>
        <v>309410000</v>
      </c>
      <c r="BF373" s="13">
        <v>0</v>
      </c>
      <c r="BG373" s="13">
        <v>0</v>
      </c>
      <c r="BH373" s="13">
        <v>0</v>
      </c>
      <c r="BI373" s="13">
        <v>0</v>
      </c>
      <c r="BJ373" s="13">
        <v>0</v>
      </c>
      <c r="BK373" s="13">
        <v>0</v>
      </c>
      <c r="BL373" s="13">
        <v>0</v>
      </c>
      <c r="BM373" s="13">
        <v>0</v>
      </c>
      <c r="BN373" s="13">
        <v>0</v>
      </c>
      <c r="BO373" s="13">
        <v>0</v>
      </c>
      <c r="BP373" s="13">
        <v>0</v>
      </c>
      <c r="BQ373" s="13">
        <v>0</v>
      </c>
      <c r="BR373" s="13">
        <v>0</v>
      </c>
      <c r="BS373" s="13">
        <v>0</v>
      </c>
      <c r="BT373" s="13">
        <v>0</v>
      </c>
      <c r="BU373" s="13">
        <v>0</v>
      </c>
      <c r="BV373" s="84">
        <f t="shared" si="47"/>
        <v>0</v>
      </c>
      <c r="BW373" s="13">
        <v>0</v>
      </c>
      <c r="BX373" s="13">
        <v>0</v>
      </c>
      <c r="BY373" s="13">
        <v>0</v>
      </c>
      <c r="BZ373" s="13">
        <v>0</v>
      </c>
      <c r="CA373" s="13">
        <v>0</v>
      </c>
      <c r="CB373" s="13">
        <v>0</v>
      </c>
      <c r="CC373" s="13">
        <v>0</v>
      </c>
      <c r="CD373" s="13">
        <v>0</v>
      </c>
      <c r="CE373" s="13">
        <v>0</v>
      </c>
      <c r="CF373" s="13">
        <v>0</v>
      </c>
      <c r="CG373" s="13">
        <v>0</v>
      </c>
      <c r="CH373" s="13">
        <v>0</v>
      </c>
      <c r="CI373" s="13">
        <v>0</v>
      </c>
      <c r="CJ373" s="13">
        <v>0</v>
      </c>
      <c r="CK373" s="13">
        <v>0</v>
      </c>
      <c r="CL373" s="13">
        <v>0</v>
      </c>
      <c r="CM373" s="13">
        <f t="shared" si="53"/>
        <v>0</v>
      </c>
      <c r="CN373" s="13">
        <v>0</v>
      </c>
      <c r="CO373" s="13">
        <v>0</v>
      </c>
      <c r="CP373" s="13">
        <v>0</v>
      </c>
      <c r="CQ373" s="13">
        <v>0</v>
      </c>
      <c r="CR373" s="13">
        <v>0</v>
      </c>
      <c r="CS373" s="13">
        <v>0</v>
      </c>
      <c r="CT373" s="13">
        <v>0</v>
      </c>
      <c r="CU373" s="13">
        <v>0</v>
      </c>
      <c r="CV373" s="13">
        <v>0</v>
      </c>
      <c r="CW373" s="13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3">
        <v>0</v>
      </c>
      <c r="DD373" s="84">
        <f t="shared" si="48"/>
        <v>0</v>
      </c>
      <c r="DE373" s="13">
        <v>0</v>
      </c>
      <c r="DF373" s="13">
        <v>0</v>
      </c>
      <c r="DG373" s="13">
        <v>0</v>
      </c>
      <c r="DH373" s="13">
        <v>0</v>
      </c>
      <c r="DI373" s="13">
        <v>0</v>
      </c>
      <c r="DJ373" s="13">
        <v>0</v>
      </c>
      <c r="DK373" s="13">
        <v>0</v>
      </c>
      <c r="DL373" s="13">
        <v>0</v>
      </c>
      <c r="DM373" s="13">
        <v>0</v>
      </c>
      <c r="DN373" s="13">
        <v>0</v>
      </c>
      <c r="DO373" s="13">
        <v>0</v>
      </c>
      <c r="DP373" s="13">
        <v>0</v>
      </c>
      <c r="DQ373" s="13">
        <v>0</v>
      </c>
      <c r="DR373" s="13">
        <v>0</v>
      </c>
      <c r="DS373" s="13">
        <v>0</v>
      </c>
      <c r="DT373" s="13">
        <v>0</v>
      </c>
      <c r="DU373" s="84">
        <f t="shared" si="49"/>
        <v>0</v>
      </c>
      <c r="DV373" s="13">
        <v>0</v>
      </c>
      <c r="DW373" s="13">
        <v>0</v>
      </c>
      <c r="DX373" s="13">
        <v>0</v>
      </c>
      <c r="DY373" s="13">
        <v>0</v>
      </c>
      <c r="DZ373" s="13">
        <v>0</v>
      </c>
      <c r="EA373" s="13">
        <v>0</v>
      </c>
      <c r="EB373" s="13">
        <v>0</v>
      </c>
      <c r="EC373" s="13">
        <v>0</v>
      </c>
      <c r="ED373" s="13">
        <v>0</v>
      </c>
      <c r="EE373" s="13">
        <v>0</v>
      </c>
      <c r="EF373" s="13">
        <v>0</v>
      </c>
      <c r="EG373" s="13">
        <v>0</v>
      </c>
      <c r="EH373" s="13">
        <v>0</v>
      </c>
      <c r="EI373" s="13">
        <v>0</v>
      </c>
      <c r="EJ373" s="13">
        <v>0</v>
      </c>
      <c r="EK373" s="13">
        <v>0</v>
      </c>
      <c r="EL373" s="13">
        <f t="shared" si="50"/>
        <v>0</v>
      </c>
      <c r="EM373" s="13">
        <v>0</v>
      </c>
      <c r="EN373" s="13">
        <v>0</v>
      </c>
      <c r="EO373" s="13">
        <v>0</v>
      </c>
      <c r="EP373" s="13">
        <v>0</v>
      </c>
      <c r="EQ373" s="13">
        <v>0</v>
      </c>
      <c r="ER373" s="13">
        <v>0</v>
      </c>
      <c r="ES373" s="13">
        <v>0</v>
      </c>
      <c r="ET373" s="13">
        <v>0</v>
      </c>
      <c r="EU373" s="13">
        <v>0</v>
      </c>
      <c r="EV373" s="13">
        <v>0</v>
      </c>
      <c r="EW373" s="13">
        <v>0</v>
      </c>
      <c r="EX373" s="13">
        <v>0</v>
      </c>
      <c r="EY373" s="13">
        <v>0</v>
      </c>
      <c r="EZ373" s="13">
        <v>0</v>
      </c>
      <c r="FA373" s="13">
        <v>0</v>
      </c>
      <c r="FB373" s="13">
        <v>0</v>
      </c>
      <c r="FC373" s="84">
        <f t="shared" si="51"/>
        <v>0</v>
      </c>
      <c r="FD373" s="43">
        <f t="shared" si="52"/>
        <v>337010000</v>
      </c>
    </row>
    <row r="374" spans="1:160" customFormat="1" ht="120" x14ac:dyDescent="0.25">
      <c r="A374" s="6" t="s">
        <v>592</v>
      </c>
      <c r="B374" s="6" t="s">
        <v>1149</v>
      </c>
      <c r="C374" s="6" t="s">
        <v>472</v>
      </c>
      <c r="D374" s="6" t="s">
        <v>500</v>
      </c>
      <c r="E374" s="6" t="s">
        <v>499</v>
      </c>
      <c r="F374" s="6">
        <v>60</v>
      </c>
      <c r="G374" s="19">
        <v>15</v>
      </c>
      <c r="H374" s="39">
        <v>2020520010093</v>
      </c>
      <c r="I374" s="8" t="s">
        <v>2126</v>
      </c>
      <c r="J374" s="8" t="s">
        <v>2127</v>
      </c>
      <c r="K374" s="8"/>
      <c r="L374" s="8"/>
      <c r="M374" s="8" t="s">
        <v>2069</v>
      </c>
      <c r="N374" s="8" t="s">
        <v>2022</v>
      </c>
      <c r="O374" s="8">
        <v>3301</v>
      </c>
      <c r="P374" s="8" t="s">
        <v>2094</v>
      </c>
      <c r="Q374" s="1" t="s">
        <v>501</v>
      </c>
      <c r="R374" s="1">
        <v>1</v>
      </c>
      <c r="S374" s="8">
        <v>1</v>
      </c>
      <c r="T374" s="12">
        <v>44198</v>
      </c>
      <c r="U374" s="12">
        <v>44560</v>
      </c>
      <c r="V374" s="8" t="s">
        <v>2144</v>
      </c>
      <c r="W374" s="11" t="s">
        <v>2124</v>
      </c>
      <c r="X374" s="9">
        <v>0</v>
      </c>
      <c r="Y374" s="9">
        <v>0</v>
      </c>
      <c r="Z374" s="9">
        <v>0</v>
      </c>
      <c r="AA374" s="9">
        <v>0</v>
      </c>
      <c r="AB374" s="9">
        <v>9200000</v>
      </c>
      <c r="AC374" s="9"/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9200000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20000000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20000000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29200000</v>
      </c>
    </row>
    <row r="375" spans="1:160" customFormat="1" ht="90" x14ac:dyDescent="0.25">
      <c r="A375" s="6" t="s">
        <v>592</v>
      </c>
      <c r="B375" s="6" t="s">
        <v>1149</v>
      </c>
      <c r="C375" s="6" t="s">
        <v>472</v>
      </c>
      <c r="D375" s="6" t="s">
        <v>500</v>
      </c>
      <c r="E375" s="6" t="s">
        <v>499</v>
      </c>
      <c r="F375" s="6">
        <v>60</v>
      </c>
      <c r="G375" s="19">
        <v>15</v>
      </c>
      <c r="H375" s="39">
        <v>2020520010093</v>
      </c>
      <c r="I375" s="8" t="s">
        <v>2126</v>
      </c>
      <c r="J375" s="8" t="s">
        <v>2127</v>
      </c>
      <c r="K375" s="8"/>
      <c r="L375" s="8"/>
      <c r="M375" s="8" t="s">
        <v>2069</v>
      </c>
      <c r="N375" s="8" t="s">
        <v>2022</v>
      </c>
      <c r="O375" s="8">
        <v>3301</v>
      </c>
      <c r="P375" s="8" t="s">
        <v>2094</v>
      </c>
      <c r="Q375" s="1" t="s">
        <v>503</v>
      </c>
      <c r="R375" s="1">
        <v>1</v>
      </c>
      <c r="S375" s="8">
        <v>1</v>
      </c>
      <c r="T375" s="12">
        <v>44198</v>
      </c>
      <c r="U375" s="12">
        <v>44560</v>
      </c>
      <c r="V375" s="8" t="s">
        <v>2145</v>
      </c>
      <c r="W375" s="11" t="s">
        <v>2124</v>
      </c>
      <c r="X375" s="9">
        <v>0</v>
      </c>
      <c r="Y375" s="9">
        <v>0</v>
      </c>
      <c r="Z375" s="9">
        <v>0</v>
      </c>
      <c r="AA375" s="9">
        <v>0</v>
      </c>
      <c r="AB375" s="9">
        <v>9200000</v>
      </c>
      <c r="AC375" s="9"/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9200000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20000000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20000000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29200000</v>
      </c>
    </row>
    <row r="376" spans="1:160" customFormat="1" ht="75" x14ac:dyDescent="0.25">
      <c r="A376" s="6" t="s">
        <v>592</v>
      </c>
      <c r="B376" s="6" t="s">
        <v>1149</v>
      </c>
      <c r="C376" s="6" t="s">
        <v>472</v>
      </c>
      <c r="D376" s="6" t="s">
        <v>500</v>
      </c>
      <c r="E376" s="6" t="s">
        <v>499</v>
      </c>
      <c r="F376" s="6">
        <v>60</v>
      </c>
      <c r="G376" s="19">
        <v>15</v>
      </c>
      <c r="H376" s="39">
        <v>2020520010093</v>
      </c>
      <c r="I376" s="8" t="s">
        <v>2126</v>
      </c>
      <c r="J376" s="8" t="s">
        <v>2127</v>
      </c>
      <c r="K376" s="8"/>
      <c r="L376" s="8"/>
      <c r="M376" s="8" t="s">
        <v>2069</v>
      </c>
      <c r="N376" s="8" t="s">
        <v>2022</v>
      </c>
      <c r="O376" s="8">
        <v>3301</v>
      </c>
      <c r="P376" s="8" t="s">
        <v>2094</v>
      </c>
      <c r="Q376" s="1" t="s">
        <v>504</v>
      </c>
      <c r="R376" s="1">
        <v>1</v>
      </c>
      <c r="S376" s="8">
        <v>1</v>
      </c>
      <c r="T376" s="12">
        <v>44198</v>
      </c>
      <c r="U376" s="12">
        <v>44560</v>
      </c>
      <c r="V376" s="8" t="s">
        <v>2146</v>
      </c>
      <c r="W376" s="11" t="s">
        <v>2124</v>
      </c>
      <c r="X376" s="9">
        <v>0</v>
      </c>
      <c r="Y376" s="9">
        <v>0</v>
      </c>
      <c r="Z376" s="9">
        <v>0</v>
      </c>
      <c r="AA376" s="9">
        <v>0</v>
      </c>
      <c r="AB376" s="9"/>
      <c r="AC376" s="9"/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/>
      <c r="AQ376" s="9">
        <v>0</v>
      </c>
      <c r="AR376" s="9">
        <v>0</v>
      </c>
      <c r="AS376" s="9">
        <v>0</v>
      </c>
      <c r="AT376" s="9">
        <v>152850000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152850000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152850000</v>
      </c>
    </row>
    <row r="377" spans="1:160" customFormat="1" ht="45" x14ac:dyDescent="0.25">
      <c r="A377" s="6" t="s">
        <v>592</v>
      </c>
      <c r="B377" s="6" t="s">
        <v>1149</v>
      </c>
      <c r="C377" s="6" t="s">
        <v>472</v>
      </c>
      <c r="D377" s="6" t="s">
        <v>506</v>
      </c>
      <c r="E377" s="6" t="s">
        <v>505</v>
      </c>
      <c r="F377" s="6">
        <v>100</v>
      </c>
      <c r="G377" s="19">
        <v>25</v>
      </c>
      <c r="H377" s="39">
        <v>2020520010093</v>
      </c>
      <c r="I377" s="8" t="s">
        <v>2126</v>
      </c>
      <c r="J377" s="8" t="s">
        <v>2127</v>
      </c>
      <c r="K377" s="8"/>
      <c r="L377" s="8"/>
      <c r="M377" s="8" t="s">
        <v>2069</v>
      </c>
      <c r="N377" s="8" t="s">
        <v>2022</v>
      </c>
      <c r="O377" s="8">
        <v>3301</v>
      </c>
      <c r="P377" s="8" t="s">
        <v>2094</v>
      </c>
      <c r="Q377" s="1" t="s">
        <v>507</v>
      </c>
      <c r="R377" s="1">
        <v>1</v>
      </c>
      <c r="S377" s="8">
        <v>1</v>
      </c>
      <c r="T377" s="12">
        <v>44198</v>
      </c>
      <c r="U377" s="12">
        <v>44560</v>
      </c>
      <c r="V377" s="8" t="s">
        <v>2147</v>
      </c>
      <c r="W377" s="11" t="s">
        <v>2124</v>
      </c>
      <c r="X377" s="9">
        <v>0</v>
      </c>
      <c r="Y377" s="9">
        <v>0</v>
      </c>
      <c r="Z377" s="9">
        <v>0</v>
      </c>
      <c r="AA377" s="9">
        <v>0</v>
      </c>
      <c r="AB377" s="9">
        <v>13800000</v>
      </c>
      <c r="AC377" s="9"/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13800000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100000000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100000000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113800000</v>
      </c>
    </row>
    <row r="378" spans="1:160" customFormat="1" ht="45" x14ac:dyDescent="0.25">
      <c r="A378" s="6" t="s">
        <v>592</v>
      </c>
      <c r="B378" s="6" t="s">
        <v>1149</v>
      </c>
      <c r="C378" s="6" t="s">
        <v>472</v>
      </c>
      <c r="D378" s="6" t="s">
        <v>506</v>
      </c>
      <c r="E378" s="6" t="s">
        <v>505</v>
      </c>
      <c r="F378" s="6">
        <v>100</v>
      </c>
      <c r="G378" s="19">
        <v>25</v>
      </c>
      <c r="H378" s="39">
        <v>2020520010093</v>
      </c>
      <c r="I378" s="8" t="s">
        <v>2126</v>
      </c>
      <c r="J378" s="8" t="s">
        <v>2127</v>
      </c>
      <c r="K378" s="8"/>
      <c r="L378" s="8"/>
      <c r="M378" s="8" t="s">
        <v>2069</v>
      </c>
      <c r="N378" s="8" t="s">
        <v>2022</v>
      </c>
      <c r="O378" s="8">
        <v>3301</v>
      </c>
      <c r="P378" s="8" t="s">
        <v>2094</v>
      </c>
      <c r="Q378" s="1" t="s">
        <v>508</v>
      </c>
      <c r="R378" s="1">
        <v>2</v>
      </c>
      <c r="S378" s="8" t="s">
        <v>1995</v>
      </c>
      <c r="T378" s="12">
        <v>44198</v>
      </c>
      <c r="U378" s="12">
        <v>44560</v>
      </c>
      <c r="V378" s="8" t="s">
        <v>2148</v>
      </c>
      <c r="W378" s="11" t="s">
        <v>2124</v>
      </c>
      <c r="X378" s="9">
        <v>0</v>
      </c>
      <c r="Y378" s="9">
        <v>0</v>
      </c>
      <c r="Z378" s="9">
        <v>0</v>
      </c>
      <c r="AA378" s="9">
        <v>0</v>
      </c>
      <c r="AB378" s="9">
        <v>13800000</v>
      </c>
      <c r="AC378" s="9"/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13800000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100000000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100000000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113800000</v>
      </c>
    </row>
    <row r="379" spans="1:160" customFormat="1" ht="45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39">
        <v>2020520010093</v>
      </c>
      <c r="I379" s="8" t="s">
        <v>2126</v>
      </c>
      <c r="J379" s="8" t="s">
        <v>2127</v>
      </c>
      <c r="K379" s="8"/>
      <c r="L379" s="8"/>
      <c r="M379" s="8" t="s">
        <v>2069</v>
      </c>
      <c r="N379" s="8" t="s">
        <v>2022</v>
      </c>
      <c r="O379" s="8">
        <v>3301</v>
      </c>
      <c r="P379" s="8" t="s">
        <v>2094</v>
      </c>
      <c r="Q379" s="1" t="s">
        <v>510</v>
      </c>
      <c r="R379" s="1">
        <v>2</v>
      </c>
      <c r="S379" s="8" t="s">
        <v>1995</v>
      </c>
      <c r="T379" s="12">
        <v>44198</v>
      </c>
      <c r="U379" s="12">
        <v>44560</v>
      </c>
      <c r="V379" s="8" t="s">
        <v>2149</v>
      </c>
      <c r="W379" s="11" t="s">
        <v>2124</v>
      </c>
      <c r="X379" s="9">
        <v>0</v>
      </c>
      <c r="Y379" s="9">
        <v>0</v>
      </c>
      <c r="Z379" s="9">
        <v>0</v>
      </c>
      <c r="AA379" s="9">
        <v>0</v>
      </c>
      <c r="AB379" s="9">
        <v>27600000</v>
      </c>
      <c r="AC379" s="9"/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27600000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30000000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30000000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57600000</v>
      </c>
    </row>
    <row r="380" spans="1:160" customFormat="1" ht="90" x14ac:dyDescent="0.25">
      <c r="A380" s="6" t="s">
        <v>592</v>
      </c>
      <c r="B380" s="6" t="s">
        <v>1149</v>
      </c>
      <c r="C380" s="6" t="s">
        <v>472</v>
      </c>
      <c r="D380" s="6" t="s">
        <v>1150</v>
      </c>
      <c r="E380" s="6" t="s">
        <v>509</v>
      </c>
      <c r="F380" s="6">
        <v>25</v>
      </c>
      <c r="G380" s="19">
        <v>6.25</v>
      </c>
      <c r="H380" s="39">
        <v>2020520010093</v>
      </c>
      <c r="I380" s="8" t="s">
        <v>2126</v>
      </c>
      <c r="J380" s="8" t="s">
        <v>2127</v>
      </c>
      <c r="K380" s="8"/>
      <c r="L380" s="8"/>
      <c r="M380" s="8" t="s">
        <v>2069</v>
      </c>
      <c r="N380" s="8" t="s">
        <v>2023</v>
      </c>
      <c r="O380" s="8">
        <v>3302</v>
      </c>
      <c r="P380" s="8" t="s">
        <v>2094</v>
      </c>
      <c r="Q380" s="1" t="s">
        <v>511</v>
      </c>
      <c r="R380" s="1">
        <v>0.25</v>
      </c>
      <c r="S380" s="8" t="s">
        <v>1996</v>
      </c>
      <c r="T380" s="12">
        <v>44198</v>
      </c>
      <c r="U380" s="12">
        <v>44560</v>
      </c>
      <c r="V380" s="8" t="s">
        <v>2150</v>
      </c>
      <c r="W380" s="11" t="s">
        <v>2124</v>
      </c>
      <c r="X380" s="9">
        <v>0</v>
      </c>
      <c r="Y380" s="9">
        <v>0</v>
      </c>
      <c r="Z380" s="9">
        <v>0</v>
      </c>
      <c r="AA380" s="9">
        <v>0</v>
      </c>
      <c r="AB380" s="9">
        <v>9200000</v>
      </c>
      <c r="AC380" s="9"/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9200000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30000000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30000000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39200000</v>
      </c>
    </row>
    <row r="381" spans="1:160" customFormat="1" ht="75" x14ac:dyDescent="0.25">
      <c r="A381" s="6" t="s">
        <v>592</v>
      </c>
      <c r="B381" s="6" t="s">
        <v>1149</v>
      </c>
      <c r="C381" s="6" t="s">
        <v>472</v>
      </c>
      <c r="D381" s="6" t="s">
        <v>1150</v>
      </c>
      <c r="E381" s="6" t="s">
        <v>509</v>
      </c>
      <c r="F381" s="6">
        <v>25</v>
      </c>
      <c r="G381" s="19">
        <v>6.25</v>
      </c>
      <c r="H381" s="39">
        <v>2020520010093</v>
      </c>
      <c r="I381" s="8" t="s">
        <v>2126</v>
      </c>
      <c r="J381" s="8" t="s">
        <v>2127</v>
      </c>
      <c r="K381" s="8"/>
      <c r="L381" s="8"/>
      <c r="M381" s="8" t="s">
        <v>2069</v>
      </c>
      <c r="N381" s="8" t="s">
        <v>2022</v>
      </c>
      <c r="O381" s="8">
        <v>3301</v>
      </c>
      <c r="P381" s="8" t="s">
        <v>2094</v>
      </c>
      <c r="Q381" s="1" t="s">
        <v>512</v>
      </c>
      <c r="R381" s="1">
        <v>0.25</v>
      </c>
      <c r="S381" s="8" t="s">
        <v>1996</v>
      </c>
      <c r="T381" s="12">
        <v>44198</v>
      </c>
      <c r="U381" s="12">
        <v>44560</v>
      </c>
      <c r="V381" s="8" t="s">
        <v>2151</v>
      </c>
      <c r="W381" s="11" t="s">
        <v>2124</v>
      </c>
      <c r="X381" s="9">
        <v>0</v>
      </c>
      <c r="Y381" s="9">
        <v>0</v>
      </c>
      <c r="Z381" s="9">
        <v>0</v>
      </c>
      <c r="AA381" s="9">
        <v>0</v>
      </c>
      <c r="AB381" s="9">
        <v>5520000</v>
      </c>
      <c r="AC381" s="9"/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5520000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30000000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30000000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35520000</v>
      </c>
    </row>
    <row r="382" spans="1:160" customFormat="1" ht="45" x14ac:dyDescent="0.25">
      <c r="A382" s="6" t="s">
        <v>592</v>
      </c>
      <c r="B382" s="6" t="s">
        <v>1149</v>
      </c>
      <c r="C382" s="6" t="s">
        <v>472</v>
      </c>
      <c r="D382" s="6" t="s">
        <v>1150</v>
      </c>
      <c r="E382" s="6" t="s">
        <v>509</v>
      </c>
      <c r="F382" s="6">
        <v>25</v>
      </c>
      <c r="G382" s="19">
        <v>6.25</v>
      </c>
      <c r="H382" s="39">
        <v>2020520010093</v>
      </c>
      <c r="I382" s="8" t="s">
        <v>2126</v>
      </c>
      <c r="J382" s="8" t="s">
        <v>2127</v>
      </c>
      <c r="K382" s="8"/>
      <c r="L382" s="8"/>
      <c r="M382" s="8" t="s">
        <v>2069</v>
      </c>
      <c r="N382" s="8" t="s">
        <v>2022</v>
      </c>
      <c r="O382" s="8">
        <v>3301</v>
      </c>
      <c r="P382" s="8" t="s">
        <v>2094</v>
      </c>
      <c r="Q382" s="1" t="s">
        <v>513</v>
      </c>
      <c r="R382" s="1">
        <v>1</v>
      </c>
      <c r="S382" s="8">
        <v>1</v>
      </c>
      <c r="T382" s="12">
        <v>44198</v>
      </c>
      <c r="U382" s="12">
        <v>44560</v>
      </c>
      <c r="V382" s="8" t="s">
        <v>2152</v>
      </c>
      <c r="W382" s="11" t="s">
        <v>2124</v>
      </c>
      <c r="X382" s="9">
        <v>0</v>
      </c>
      <c r="Y382" s="9">
        <v>0</v>
      </c>
      <c r="Z382" s="9">
        <v>0</v>
      </c>
      <c r="AA382" s="9">
        <v>0</v>
      </c>
      <c r="AB382" s="9">
        <v>9200000</v>
      </c>
      <c r="AC382" s="9"/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9200000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10000000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10000000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19200000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516</v>
      </c>
      <c r="E383" s="6" t="s">
        <v>515</v>
      </c>
      <c r="F383" s="6">
        <v>0.6</v>
      </c>
      <c r="G383" s="19">
        <v>0.2</v>
      </c>
      <c r="H383" s="8"/>
      <c r="I383" s="8"/>
      <c r="J383" s="8"/>
      <c r="K383" s="8"/>
      <c r="L383" s="8"/>
      <c r="M383" s="8" t="s">
        <v>2069</v>
      </c>
      <c r="N383" s="8" t="s">
        <v>2022</v>
      </c>
      <c r="O383" s="8">
        <v>3301</v>
      </c>
      <c r="P383" s="8" t="s">
        <v>2094</v>
      </c>
      <c r="Q383" s="1" t="s">
        <v>517</v>
      </c>
      <c r="R383" s="1">
        <v>4</v>
      </c>
      <c r="S383" s="8">
        <v>1</v>
      </c>
      <c r="T383" s="10" t="s">
        <v>1565</v>
      </c>
      <c r="U383" s="10" t="s">
        <v>1566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516</v>
      </c>
      <c r="E384" s="6" t="s">
        <v>515</v>
      </c>
      <c r="F384" s="6">
        <v>0.6</v>
      </c>
      <c r="G384" s="19">
        <v>0.2</v>
      </c>
      <c r="H384" s="8"/>
      <c r="I384" s="8"/>
      <c r="J384" s="8"/>
      <c r="K384" s="8"/>
      <c r="L384" s="8"/>
      <c r="M384" s="8" t="s">
        <v>2069</v>
      </c>
      <c r="N384" s="8" t="s">
        <v>2022</v>
      </c>
      <c r="O384" s="8">
        <v>3301</v>
      </c>
      <c r="P384" s="8" t="s">
        <v>2094</v>
      </c>
      <c r="Q384" s="1" t="s">
        <v>519</v>
      </c>
      <c r="R384" s="1">
        <v>5</v>
      </c>
      <c r="S384" s="8">
        <v>2</v>
      </c>
      <c r="T384" s="10" t="s">
        <v>1566</v>
      </c>
      <c r="U384" s="10" t="s">
        <v>1567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516</v>
      </c>
      <c r="E385" s="6" t="s">
        <v>515</v>
      </c>
      <c r="F385" s="6">
        <v>0.6</v>
      </c>
      <c r="G385" s="19">
        <v>0.2</v>
      </c>
      <c r="H385" s="8"/>
      <c r="I385" s="8"/>
      <c r="J385" s="8"/>
      <c r="K385" s="8"/>
      <c r="L385" s="8"/>
      <c r="M385" s="8" t="s">
        <v>2069</v>
      </c>
      <c r="N385" s="8" t="s">
        <v>2022</v>
      </c>
      <c r="O385" s="8">
        <v>3301</v>
      </c>
      <c r="P385" s="8" t="s">
        <v>2094</v>
      </c>
      <c r="Q385" s="1" t="s">
        <v>520</v>
      </c>
      <c r="R385" s="1">
        <v>1</v>
      </c>
      <c r="S385" s="8">
        <v>1</v>
      </c>
      <c r="T385" s="10" t="s">
        <v>1567</v>
      </c>
      <c r="U385" s="10" t="s">
        <v>1568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60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521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2069</v>
      </c>
      <c r="N386" s="8" t="s">
        <v>2022</v>
      </c>
      <c r="O386" s="8">
        <v>3301</v>
      </c>
      <c r="P386" s="8" t="s">
        <v>2094</v>
      </c>
      <c r="Q386" s="1" t="s">
        <v>523</v>
      </c>
      <c r="R386" s="1">
        <v>22</v>
      </c>
      <c r="S386" s="8">
        <v>12</v>
      </c>
      <c r="T386" s="10" t="s">
        <v>1568</v>
      </c>
      <c r="U386" s="10" t="s">
        <v>1569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60" hidden="1" x14ac:dyDescent="0.25">
      <c r="A387" s="6" t="s">
        <v>592</v>
      </c>
      <c r="B387" s="6" t="s">
        <v>518</v>
      </c>
      <c r="C387" s="6" t="s">
        <v>514</v>
      </c>
      <c r="D387" s="6" t="s">
        <v>522</v>
      </c>
      <c r="E387" s="6" t="s">
        <v>521</v>
      </c>
      <c r="F387" s="6">
        <v>100</v>
      </c>
      <c r="G387" s="19">
        <v>33.299999999999997</v>
      </c>
      <c r="H387" s="8"/>
      <c r="I387" s="8"/>
      <c r="J387" s="8"/>
      <c r="K387" s="8"/>
      <c r="L387" s="8"/>
      <c r="M387" s="8" t="s">
        <v>2069</v>
      </c>
      <c r="N387" s="8" t="s">
        <v>2022</v>
      </c>
      <c r="O387" s="8">
        <v>3301</v>
      </c>
      <c r="P387" s="8" t="s">
        <v>2094</v>
      </c>
      <c r="Q387" s="1" t="s">
        <v>524</v>
      </c>
      <c r="R387" s="1">
        <v>2</v>
      </c>
      <c r="S387" s="8">
        <v>1</v>
      </c>
      <c r="T387" s="10" t="s">
        <v>1569</v>
      </c>
      <c r="U387" s="10" t="s">
        <v>1570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60" hidden="1" x14ac:dyDescent="0.25">
      <c r="A388" s="6" t="s">
        <v>592</v>
      </c>
      <c r="B388" s="6" t="s">
        <v>518</v>
      </c>
      <c r="C388" s="6" t="s">
        <v>514</v>
      </c>
      <c r="D388" s="6" t="s">
        <v>522</v>
      </c>
      <c r="E388" s="6" t="s">
        <v>521</v>
      </c>
      <c r="F388" s="6">
        <v>100</v>
      </c>
      <c r="G388" s="19">
        <v>33.299999999999997</v>
      </c>
      <c r="H388" s="8"/>
      <c r="I388" s="8"/>
      <c r="J388" s="8"/>
      <c r="K388" s="8"/>
      <c r="L388" s="8"/>
      <c r="M388" s="8" t="s">
        <v>2069</v>
      </c>
      <c r="N388" s="8" t="s">
        <v>2022</v>
      </c>
      <c r="O388" s="8">
        <v>3301</v>
      </c>
      <c r="P388" s="8" t="s">
        <v>2094</v>
      </c>
      <c r="Q388" s="1" t="s">
        <v>525</v>
      </c>
      <c r="R388" s="1">
        <v>3</v>
      </c>
      <c r="S388" s="8">
        <v>1</v>
      </c>
      <c r="T388" s="10" t="s">
        <v>1570</v>
      </c>
      <c r="U388" s="10" t="s">
        <v>1571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75" hidden="1" x14ac:dyDescent="0.25">
      <c r="A389" s="6" t="s">
        <v>592</v>
      </c>
      <c r="B389" s="6" t="s">
        <v>518</v>
      </c>
      <c r="C389" s="6" t="s">
        <v>514</v>
      </c>
      <c r="D389" s="6" t="s">
        <v>522</v>
      </c>
      <c r="E389" s="6" t="s">
        <v>526</v>
      </c>
      <c r="F389" s="6">
        <v>100</v>
      </c>
      <c r="G389" s="19">
        <v>33.299999999999997</v>
      </c>
      <c r="H389" s="8"/>
      <c r="I389" s="8"/>
      <c r="J389" s="8"/>
      <c r="K389" s="8"/>
      <c r="L389" s="8"/>
      <c r="M389" s="8" t="s">
        <v>2069</v>
      </c>
      <c r="N389" s="8" t="s">
        <v>2022</v>
      </c>
      <c r="O389" s="8">
        <v>3301</v>
      </c>
      <c r="P389" s="8" t="s">
        <v>2094</v>
      </c>
      <c r="Q389" s="1" t="s">
        <v>527</v>
      </c>
      <c r="R389" s="1">
        <v>3</v>
      </c>
      <c r="S389" s="8">
        <v>1</v>
      </c>
      <c r="T389" s="10" t="s">
        <v>1571</v>
      </c>
      <c r="U389" s="10" t="s">
        <v>1572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75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2069</v>
      </c>
      <c r="N390" s="8" t="s">
        <v>2022</v>
      </c>
      <c r="O390" s="8">
        <v>3301</v>
      </c>
      <c r="P390" s="8" t="s">
        <v>2094</v>
      </c>
      <c r="Q390" s="1" t="s">
        <v>533</v>
      </c>
      <c r="R390" s="1">
        <v>5</v>
      </c>
      <c r="S390" s="8">
        <v>2</v>
      </c>
      <c r="T390" s="10" t="s">
        <v>1572</v>
      </c>
      <c r="U390" s="10" t="s">
        <v>1573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2069</v>
      </c>
      <c r="N391" s="8" t="s">
        <v>2022</v>
      </c>
      <c r="O391" s="8">
        <v>3301</v>
      </c>
      <c r="P391" s="8" t="s">
        <v>2094</v>
      </c>
      <c r="Q391" s="1" t="s">
        <v>529</v>
      </c>
      <c r="R391" s="1">
        <v>4</v>
      </c>
      <c r="S391" s="8">
        <v>1</v>
      </c>
      <c r="T391" s="10" t="s">
        <v>1573</v>
      </c>
      <c r="U391" s="10" t="s">
        <v>1574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528</v>
      </c>
      <c r="E392" s="6" t="s">
        <v>532</v>
      </c>
      <c r="F392" s="6">
        <v>40</v>
      </c>
      <c r="G392" s="19">
        <v>10</v>
      </c>
      <c r="H392" s="8"/>
      <c r="I392" s="8"/>
      <c r="J392" s="8"/>
      <c r="K392" s="8"/>
      <c r="L392" s="8"/>
      <c r="M392" s="8" t="s">
        <v>2069</v>
      </c>
      <c r="N392" s="8" t="s">
        <v>2022</v>
      </c>
      <c r="O392" s="8">
        <v>3301</v>
      </c>
      <c r="P392" s="8" t="s">
        <v>2094</v>
      </c>
      <c r="Q392" s="1" t="s">
        <v>530</v>
      </c>
      <c r="R392" s="1">
        <v>4</v>
      </c>
      <c r="S392" s="8">
        <v>1</v>
      </c>
      <c r="T392" s="10" t="s">
        <v>1574</v>
      </c>
      <c r="U392" s="10" t="s">
        <v>1575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528</v>
      </c>
      <c r="E393" s="6" t="s">
        <v>532</v>
      </c>
      <c r="F393" s="6">
        <v>40</v>
      </c>
      <c r="G393" s="19">
        <v>10</v>
      </c>
      <c r="H393" s="8"/>
      <c r="I393" s="8"/>
      <c r="J393" s="8"/>
      <c r="K393" s="8"/>
      <c r="L393" s="8"/>
      <c r="M393" s="8" t="s">
        <v>2069</v>
      </c>
      <c r="N393" s="8" t="s">
        <v>2022</v>
      </c>
      <c r="O393" s="8">
        <v>3301</v>
      </c>
      <c r="P393" s="8" t="s">
        <v>2094</v>
      </c>
      <c r="Q393" s="1" t="s">
        <v>531</v>
      </c>
      <c r="R393" s="1">
        <v>5</v>
      </c>
      <c r="S393" s="8">
        <v>2</v>
      </c>
      <c r="T393" s="10" t="s">
        <v>1575</v>
      </c>
      <c r="U393" s="10" t="s">
        <v>1576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75" hidden="1" x14ac:dyDescent="0.25">
      <c r="A394" s="6" t="s">
        <v>592</v>
      </c>
      <c r="B394" s="6" t="s">
        <v>518</v>
      </c>
      <c r="C394" s="6" t="s">
        <v>514</v>
      </c>
      <c r="D394" s="6" t="s">
        <v>528</v>
      </c>
      <c r="E394" s="6" t="s">
        <v>532</v>
      </c>
      <c r="F394" s="6">
        <v>40</v>
      </c>
      <c r="G394" s="19">
        <v>10</v>
      </c>
      <c r="H394" s="8"/>
      <c r="I394" s="8"/>
      <c r="J394" s="8"/>
      <c r="K394" s="8"/>
      <c r="L394" s="8"/>
      <c r="M394" s="8" t="s">
        <v>2069</v>
      </c>
      <c r="N394" s="8" t="s">
        <v>2022</v>
      </c>
      <c r="O394" s="8">
        <v>3301</v>
      </c>
      <c r="P394" s="8" t="s">
        <v>2094</v>
      </c>
      <c r="Q394" s="1" t="s">
        <v>534</v>
      </c>
      <c r="R394" s="1">
        <v>1</v>
      </c>
      <c r="S394" s="8">
        <v>1</v>
      </c>
      <c r="T394" s="10" t="s">
        <v>1576</v>
      </c>
      <c r="U394" s="10" t="s">
        <v>1577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535</v>
      </c>
      <c r="E395" s="6" t="s">
        <v>538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2069</v>
      </c>
      <c r="N395" s="8" t="s">
        <v>2022</v>
      </c>
      <c r="O395" s="8">
        <v>3301</v>
      </c>
      <c r="P395" s="8" t="s">
        <v>2094</v>
      </c>
      <c r="Q395" s="1" t="s">
        <v>536</v>
      </c>
      <c r="R395" s="1">
        <v>5</v>
      </c>
      <c r="S395" s="8">
        <v>2</v>
      </c>
      <c r="T395" s="10" t="s">
        <v>1577</v>
      </c>
      <c r="U395" s="10" t="s">
        <v>1578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si="45"/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si="46"/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si="47"/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si="48"/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si="49"/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si="50"/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si="51"/>
        <v>0</v>
      </c>
      <c r="FD395" s="32">
        <f t="shared" si="52"/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535</v>
      </c>
      <c r="E396" s="6" t="s">
        <v>538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2069</v>
      </c>
      <c r="N396" s="8" t="s">
        <v>2022</v>
      </c>
      <c r="O396" s="8">
        <v>3301</v>
      </c>
      <c r="P396" s="8" t="s">
        <v>2094</v>
      </c>
      <c r="Q396" s="1" t="s">
        <v>537</v>
      </c>
      <c r="R396" s="1">
        <v>3</v>
      </c>
      <c r="S396" s="8">
        <v>1</v>
      </c>
      <c r="T396" s="10" t="s">
        <v>1578</v>
      </c>
      <c r="U396" s="10" t="s">
        <v>1579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45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46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47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si="53"/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48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49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0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51"/>
        <v>0</v>
      </c>
      <c r="FD396" s="32">
        <f t="shared" si="52"/>
        <v>0</v>
      </c>
    </row>
    <row r="397" spans="1:160" customFormat="1" ht="60" hidden="1" x14ac:dyDescent="0.25">
      <c r="A397" s="6" t="s">
        <v>592</v>
      </c>
      <c r="B397" s="6" t="s">
        <v>518</v>
      </c>
      <c r="C397" s="6" t="s">
        <v>514</v>
      </c>
      <c r="D397" s="6" t="s">
        <v>535</v>
      </c>
      <c r="E397" s="6" t="s">
        <v>538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2069</v>
      </c>
      <c r="N397" s="8" t="s">
        <v>2022</v>
      </c>
      <c r="O397" s="8">
        <v>3301</v>
      </c>
      <c r="P397" s="8" t="s">
        <v>2094</v>
      </c>
      <c r="Q397" s="1" t="s">
        <v>544</v>
      </c>
      <c r="R397" s="1">
        <v>3</v>
      </c>
      <c r="S397" s="8">
        <v>1</v>
      </c>
      <c r="T397" s="10" t="s">
        <v>1579</v>
      </c>
      <c r="U397" s="10" t="s">
        <v>1580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45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46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47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53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48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49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0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51"/>
        <v>0</v>
      </c>
      <c r="FD397" s="32">
        <f t="shared" si="52"/>
        <v>0</v>
      </c>
    </row>
    <row r="398" spans="1:160" customFormat="1" ht="60" hidden="1" x14ac:dyDescent="0.25">
      <c r="A398" s="6" t="s">
        <v>592</v>
      </c>
      <c r="B398" s="6" t="s">
        <v>518</v>
      </c>
      <c r="C398" s="6" t="s">
        <v>514</v>
      </c>
      <c r="D398" s="6" t="s">
        <v>540</v>
      </c>
      <c r="E398" s="6" t="s">
        <v>539</v>
      </c>
      <c r="F398" s="6">
        <v>100</v>
      </c>
      <c r="G398" s="19">
        <v>30</v>
      </c>
      <c r="H398" s="8"/>
      <c r="I398" s="8"/>
      <c r="J398" s="8"/>
      <c r="K398" s="8"/>
      <c r="L398" s="8"/>
      <c r="M398" s="8" t="s">
        <v>2069</v>
      </c>
      <c r="N398" s="8" t="s">
        <v>2022</v>
      </c>
      <c r="O398" s="8">
        <v>3301</v>
      </c>
      <c r="P398" s="8" t="s">
        <v>2094</v>
      </c>
      <c r="Q398" s="1" t="s">
        <v>541</v>
      </c>
      <c r="R398" s="1">
        <v>3</v>
      </c>
      <c r="S398" s="8">
        <v>1</v>
      </c>
      <c r="T398" s="10" t="s">
        <v>1580</v>
      </c>
      <c r="U398" s="10" t="s">
        <v>1581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ref="AN398:AN461" si="61">SUM(X398:AM398)</f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ref="BE398:BE461" si="62">SUM(AO398:BD398)</f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ref="BV398:BV461" si="63">SUM(BF398:BU398)</f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53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ref="DD398:DD461" si="64">SUM(CN398:DC398)</f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ref="DU398:DU461" si="65">SUM(DE398:DT398)</f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ref="EL398:EL461" si="66">SUM(DV398:EK398)</f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ref="FC398:FC461" si="67">SUM(EM398:FB398)</f>
        <v>0</v>
      </c>
      <c r="FD398" s="32">
        <f t="shared" ref="FD398:FD461" si="68">SUM(AN398+BE398+BV398+CM398+DD398+DU398+EL398+FC398)</f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540</v>
      </c>
      <c r="E399" s="6" t="s">
        <v>539</v>
      </c>
      <c r="F399" s="6">
        <v>100</v>
      </c>
      <c r="G399" s="19">
        <v>30</v>
      </c>
      <c r="H399" s="8"/>
      <c r="I399" s="8"/>
      <c r="J399" s="8"/>
      <c r="K399" s="8"/>
      <c r="L399" s="8"/>
      <c r="M399" s="8" t="s">
        <v>2069</v>
      </c>
      <c r="N399" s="8" t="s">
        <v>2022</v>
      </c>
      <c r="O399" s="8">
        <v>3301</v>
      </c>
      <c r="P399" s="8" t="s">
        <v>2094</v>
      </c>
      <c r="Q399" s="1" t="s">
        <v>542</v>
      </c>
      <c r="R399" s="1">
        <v>3</v>
      </c>
      <c r="S399" s="8">
        <v>1</v>
      </c>
      <c r="T399" s="10" t="s">
        <v>1581</v>
      </c>
      <c r="U399" s="10" t="s">
        <v>1582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61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62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63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ref="CM399:CM462" si="69">SUM(BW399:CL399)</f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64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65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66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7"/>
        <v>0</v>
      </c>
      <c r="FD399" s="32">
        <f t="shared" si="68"/>
        <v>0</v>
      </c>
    </row>
    <row r="400" spans="1:160" customFormat="1" ht="75" hidden="1" x14ac:dyDescent="0.25">
      <c r="A400" s="6" t="s">
        <v>592</v>
      </c>
      <c r="B400" s="6" t="s">
        <v>518</v>
      </c>
      <c r="C400" s="6" t="s">
        <v>514</v>
      </c>
      <c r="D400" s="6" t="s">
        <v>540</v>
      </c>
      <c r="E400" s="6" t="s">
        <v>539</v>
      </c>
      <c r="F400" s="6">
        <v>100</v>
      </c>
      <c r="G400" s="19">
        <v>30</v>
      </c>
      <c r="H400" s="8"/>
      <c r="I400" s="8"/>
      <c r="J400" s="8"/>
      <c r="K400" s="8"/>
      <c r="L400" s="8"/>
      <c r="M400" s="8" t="s">
        <v>2069</v>
      </c>
      <c r="N400" s="8" t="s">
        <v>2023</v>
      </c>
      <c r="O400" s="8">
        <v>3302</v>
      </c>
      <c r="P400" s="8" t="s">
        <v>2094</v>
      </c>
      <c r="Q400" s="1" t="s">
        <v>543</v>
      </c>
      <c r="R400" s="1">
        <v>3</v>
      </c>
      <c r="S400" s="8">
        <v>1</v>
      </c>
      <c r="T400" s="10" t="s">
        <v>1582</v>
      </c>
      <c r="U400" s="10" t="s">
        <v>1583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61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62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63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9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64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65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66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7"/>
        <v>0</v>
      </c>
      <c r="FD400" s="32">
        <f t="shared" si="68"/>
        <v>0</v>
      </c>
    </row>
    <row r="401" spans="1:160" customFormat="1" ht="90" hidden="1" x14ac:dyDescent="0.25">
      <c r="A401" s="6" t="s">
        <v>592</v>
      </c>
      <c r="B401" s="6" t="s">
        <v>518</v>
      </c>
      <c r="C401" s="6" t="s">
        <v>514</v>
      </c>
      <c r="D401" s="6" t="s">
        <v>546</v>
      </c>
      <c r="E401" s="6" t="s">
        <v>545</v>
      </c>
      <c r="F401" s="6">
        <v>10</v>
      </c>
      <c r="G401" s="19">
        <v>3</v>
      </c>
      <c r="H401" s="8"/>
      <c r="I401" s="8"/>
      <c r="J401" s="8"/>
      <c r="K401" s="8"/>
      <c r="L401" s="8"/>
      <c r="M401" s="8" t="s">
        <v>2069</v>
      </c>
      <c r="N401" s="8" t="s">
        <v>2022</v>
      </c>
      <c r="O401" s="8">
        <v>3301</v>
      </c>
      <c r="P401" s="8" t="s">
        <v>2094</v>
      </c>
      <c r="Q401" s="1" t="s">
        <v>547</v>
      </c>
      <c r="R401" s="1">
        <v>1</v>
      </c>
      <c r="S401" s="8">
        <v>1</v>
      </c>
      <c r="T401" s="10" t="s">
        <v>1583</v>
      </c>
      <c r="U401" s="10" t="s">
        <v>1584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61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62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63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9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64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65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66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7"/>
        <v>0</v>
      </c>
      <c r="FD401" s="32">
        <f t="shared" si="68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546</v>
      </c>
      <c r="E402" s="6" t="s">
        <v>545</v>
      </c>
      <c r="F402" s="6">
        <v>10</v>
      </c>
      <c r="G402" s="19">
        <v>3</v>
      </c>
      <c r="H402" s="8"/>
      <c r="I402" s="8"/>
      <c r="J402" s="8"/>
      <c r="K402" s="8"/>
      <c r="L402" s="8"/>
      <c r="M402" s="8" t="s">
        <v>2069</v>
      </c>
      <c r="N402" s="8" t="s">
        <v>2022</v>
      </c>
      <c r="O402" s="8">
        <v>3301</v>
      </c>
      <c r="P402" s="8" t="s">
        <v>2094</v>
      </c>
      <c r="Q402" s="1" t="s">
        <v>548</v>
      </c>
      <c r="R402" s="1">
        <v>1</v>
      </c>
      <c r="S402" s="8">
        <v>1</v>
      </c>
      <c r="T402" s="10" t="s">
        <v>1584</v>
      </c>
      <c r="U402" s="10" t="s">
        <v>1585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61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62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63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9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64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65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66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7"/>
        <v>0</v>
      </c>
      <c r="FD402" s="32">
        <f t="shared" si="68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546</v>
      </c>
      <c r="E403" s="6" t="s">
        <v>549</v>
      </c>
      <c r="F403" s="6">
        <v>0.2</v>
      </c>
      <c r="G403" s="19">
        <v>3</v>
      </c>
      <c r="H403" s="8"/>
      <c r="I403" s="8"/>
      <c r="J403" s="8"/>
      <c r="K403" s="8"/>
      <c r="L403" s="8"/>
      <c r="M403" s="8" t="s">
        <v>2069</v>
      </c>
      <c r="N403" s="8" t="s">
        <v>2022</v>
      </c>
      <c r="O403" s="8">
        <v>3301</v>
      </c>
      <c r="P403" s="8" t="s">
        <v>2094</v>
      </c>
      <c r="Q403" s="1" t="s">
        <v>550</v>
      </c>
      <c r="R403" s="1">
        <v>4</v>
      </c>
      <c r="S403" s="8">
        <v>1</v>
      </c>
      <c r="T403" s="10" t="s">
        <v>1585</v>
      </c>
      <c r="U403" s="10" t="s">
        <v>1586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61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62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63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9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64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65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66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7"/>
        <v>0</v>
      </c>
      <c r="FD403" s="32">
        <f t="shared" si="68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40</v>
      </c>
      <c r="H404" s="8"/>
      <c r="I404" s="8"/>
      <c r="J404" s="8"/>
      <c r="K404" s="8"/>
      <c r="L404" s="8"/>
      <c r="M404" s="8" t="s">
        <v>2069</v>
      </c>
      <c r="N404" s="8" t="s">
        <v>2022</v>
      </c>
      <c r="O404" s="8">
        <v>3301</v>
      </c>
      <c r="P404" s="8" t="s">
        <v>2094</v>
      </c>
      <c r="Q404" s="1" t="s">
        <v>552</v>
      </c>
      <c r="R404" s="1">
        <v>48</v>
      </c>
      <c r="S404" s="8">
        <v>18</v>
      </c>
      <c r="T404" s="10" t="s">
        <v>1586</v>
      </c>
      <c r="U404" s="10" t="s">
        <v>1587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61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62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63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9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64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65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66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7"/>
        <v>0</v>
      </c>
      <c r="FD404" s="32">
        <f t="shared" si="68"/>
        <v>0</v>
      </c>
    </row>
    <row r="405" spans="1:160" customFormat="1" ht="6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557</v>
      </c>
      <c r="F405" s="6">
        <v>100</v>
      </c>
      <c r="G405" s="19">
        <v>33</v>
      </c>
      <c r="H405" s="8"/>
      <c r="I405" s="8"/>
      <c r="J405" s="8"/>
      <c r="K405" s="8"/>
      <c r="L405" s="8"/>
      <c r="M405" s="8" t="s">
        <v>2069</v>
      </c>
      <c r="N405" s="8" t="s">
        <v>2022</v>
      </c>
      <c r="O405" s="8">
        <v>3301</v>
      </c>
      <c r="P405" s="8" t="s">
        <v>2094</v>
      </c>
      <c r="Q405" s="1" t="s">
        <v>553</v>
      </c>
      <c r="R405" s="1">
        <v>1</v>
      </c>
      <c r="S405" s="8">
        <v>1</v>
      </c>
      <c r="T405" s="10" t="s">
        <v>1587</v>
      </c>
      <c r="U405" s="10" t="s">
        <v>1588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61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62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63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9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64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65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66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7"/>
        <v>0</v>
      </c>
      <c r="FD405" s="32">
        <f t="shared" si="68"/>
        <v>0</v>
      </c>
    </row>
    <row r="406" spans="1:160" customFormat="1" ht="60" hidden="1" x14ac:dyDescent="0.25">
      <c r="A406" s="6" t="s">
        <v>592</v>
      </c>
      <c r="B406" s="6" t="s">
        <v>518</v>
      </c>
      <c r="C406" s="6" t="s">
        <v>514</v>
      </c>
      <c r="D406" s="6" t="s">
        <v>551</v>
      </c>
      <c r="E406" s="6" t="s">
        <v>557</v>
      </c>
      <c r="F406" s="6">
        <v>100</v>
      </c>
      <c r="G406" s="19">
        <v>25</v>
      </c>
      <c r="H406" s="8"/>
      <c r="I406" s="8"/>
      <c r="J406" s="8"/>
      <c r="K406" s="8"/>
      <c r="L406" s="8"/>
      <c r="M406" s="8" t="s">
        <v>2069</v>
      </c>
      <c r="N406" s="8" t="s">
        <v>2022</v>
      </c>
      <c r="O406" s="8">
        <v>3301</v>
      </c>
      <c r="P406" s="8" t="s">
        <v>2094</v>
      </c>
      <c r="Q406" s="1" t="s">
        <v>558</v>
      </c>
      <c r="R406" s="1">
        <v>12</v>
      </c>
      <c r="S406" s="8">
        <v>3</v>
      </c>
      <c r="T406" s="10" t="s">
        <v>1588</v>
      </c>
      <c r="U406" s="10" t="s">
        <v>1589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61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62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63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9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64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65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66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7"/>
        <v>0</v>
      </c>
      <c r="FD406" s="32">
        <f t="shared" si="68"/>
        <v>0</v>
      </c>
    </row>
    <row r="407" spans="1:160" customFormat="1" ht="60" hidden="1" x14ac:dyDescent="0.25">
      <c r="A407" s="6" t="s">
        <v>592</v>
      </c>
      <c r="B407" s="6" t="s">
        <v>518</v>
      </c>
      <c r="C407" s="6" t="s">
        <v>514</v>
      </c>
      <c r="D407" s="6" t="s">
        <v>551</v>
      </c>
      <c r="E407" s="6" t="s">
        <v>557</v>
      </c>
      <c r="F407" s="6">
        <v>100</v>
      </c>
      <c r="G407" s="19">
        <v>33</v>
      </c>
      <c r="H407" s="8"/>
      <c r="I407" s="8"/>
      <c r="J407" s="8"/>
      <c r="K407" s="8"/>
      <c r="L407" s="8"/>
      <c r="M407" s="8" t="s">
        <v>2069</v>
      </c>
      <c r="N407" s="8" t="s">
        <v>2022</v>
      </c>
      <c r="O407" s="8">
        <v>3301</v>
      </c>
      <c r="P407" s="8" t="s">
        <v>2094</v>
      </c>
      <c r="Q407" s="1" t="s">
        <v>554</v>
      </c>
      <c r="R407" s="1">
        <v>1</v>
      </c>
      <c r="S407" s="8">
        <v>1</v>
      </c>
      <c r="T407" s="10" t="s">
        <v>1589</v>
      </c>
      <c r="U407" s="10" t="s">
        <v>1590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61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62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63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9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64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65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66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7"/>
        <v>0</v>
      </c>
      <c r="FD407" s="32">
        <f t="shared" si="68"/>
        <v>0</v>
      </c>
    </row>
    <row r="408" spans="1:160" customFormat="1" ht="90" hidden="1" x14ac:dyDescent="0.25">
      <c r="A408" s="6" t="s">
        <v>592</v>
      </c>
      <c r="B408" s="6" t="s">
        <v>518</v>
      </c>
      <c r="C408" s="6" t="s">
        <v>514</v>
      </c>
      <c r="D408" s="6" t="s">
        <v>551</v>
      </c>
      <c r="E408" s="6" t="s">
        <v>556</v>
      </c>
      <c r="F408" s="6">
        <v>100</v>
      </c>
      <c r="G408" s="19">
        <v>37</v>
      </c>
      <c r="H408" s="8"/>
      <c r="I408" s="8"/>
      <c r="J408" s="8"/>
      <c r="K408" s="8"/>
      <c r="L408" s="8"/>
      <c r="M408" s="8" t="s">
        <v>2069</v>
      </c>
      <c r="N408" s="8" t="s">
        <v>2022</v>
      </c>
      <c r="O408" s="8">
        <v>3301</v>
      </c>
      <c r="P408" s="8" t="s">
        <v>2094</v>
      </c>
      <c r="Q408" s="1" t="s">
        <v>555</v>
      </c>
      <c r="R408" s="1">
        <v>108</v>
      </c>
      <c r="S408" s="8">
        <v>40</v>
      </c>
      <c r="T408" s="10" t="s">
        <v>1590</v>
      </c>
      <c r="U408" s="10" t="s">
        <v>1591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61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62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63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9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64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65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66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7"/>
        <v>0</v>
      </c>
      <c r="FD408" s="32">
        <f t="shared" si="68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2070</v>
      </c>
      <c r="N409" s="8" t="s">
        <v>2024</v>
      </c>
      <c r="O409" s="8">
        <v>4301</v>
      </c>
      <c r="P409" s="8" t="s">
        <v>2095</v>
      </c>
      <c r="Q409" s="1" t="s">
        <v>562</v>
      </c>
      <c r="R409" s="1">
        <v>25</v>
      </c>
      <c r="S409" s="8">
        <v>6</v>
      </c>
      <c r="T409" s="10" t="s">
        <v>1591</v>
      </c>
      <c r="U409" s="10" t="s">
        <v>1592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61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62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63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9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64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65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66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7"/>
        <v>0</v>
      </c>
      <c r="FD409" s="32">
        <f t="shared" si="68"/>
        <v>0</v>
      </c>
    </row>
    <row r="410" spans="1:160" customFormat="1" ht="4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2070</v>
      </c>
      <c r="N410" s="8" t="s">
        <v>2024</v>
      </c>
      <c r="O410" s="8">
        <v>4301</v>
      </c>
      <c r="P410" s="8" t="s">
        <v>2095</v>
      </c>
      <c r="Q410" s="1" t="s">
        <v>564</v>
      </c>
      <c r="R410" s="1">
        <v>1</v>
      </c>
      <c r="S410" s="8">
        <v>1</v>
      </c>
      <c r="T410" s="10" t="s">
        <v>1592</v>
      </c>
      <c r="U410" s="10" t="s">
        <v>1593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61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62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63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9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64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65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66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7"/>
        <v>0</v>
      </c>
      <c r="FD410" s="32">
        <f t="shared" si="68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2070</v>
      </c>
      <c r="N411" s="8" t="s">
        <v>2024</v>
      </c>
      <c r="O411" s="8">
        <v>4301</v>
      </c>
      <c r="P411" s="8" t="s">
        <v>2095</v>
      </c>
      <c r="Q411" s="1" t="s">
        <v>565</v>
      </c>
      <c r="R411" s="1">
        <v>5500</v>
      </c>
      <c r="S411" s="8">
        <v>6000</v>
      </c>
      <c r="T411" s="10" t="s">
        <v>1593</v>
      </c>
      <c r="U411" s="10" t="s">
        <v>1594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61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62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63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9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64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65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66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7"/>
        <v>0</v>
      </c>
      <c r="FD411" s="32">
        <f t="shared" si="68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560</v>
      </c>
      <c r="F412" s="6">
        <v>7</v>
      </c>
      <c r="G412" s="19">
        <v>2</v>
      </c>
      <c r="H412" s="8"/>
      <c r="I412" s="8"/>
      <c r="J412" s="8"/>
      <c r="K412" s="8"/>
      <c r="L412" s="8"/>
      <c r="M412" s="8" t="s">
        <v>2070</v>
      </c>
      <c r="N412" s="8" t="s">
        <v>2024</v>
      </c>
      <c r="O412" s="8">
        <v>4301</v>
      </c>
      <c r="P412" s="8" t="s">
        <v>2095</v>
      </c>
      <c r="Q412" s="1" t="s">
        <v>566</v>
      </c>
      <c r="R412" s="1">
        <v>1</v>
      </c>
      <c r="S412" s="8" t="s">
        <v>1989</v>
      </c>
      <c r="T412" s="10" t="s">
        <v>1594</v>
      </c>
      <c r="U412" s="10" t="s">
        <v>1595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61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62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63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9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64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65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66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7"/>
        <v>0</v>
      </c>
      <c r="FD412" s="32">
        <f t="shared" si="68"/>
        <v>0</v>
      </c>
    </row>
    <row r="413" spans="1:160" customFormat="1" ht="7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560</v>
      </c>
      <c r="F413" s="6">
        <v>7</v>
      </c>
      <c r="G413" s="19">
        <v>2</v>
      </c>
      <c r="H413" s="8"/>
      <c r="I413" s="8"/>
      <c r="J413" s="8"/>
      <c r="K413" s="8"/>
      <c r="L413" s="8"/>
      <c r="M413" s="8" t="s">
        <v>2070</v>
      </c>
      <c r="N413" s="8" t="s">
        <v>2024</v>
      </c>
      <c r="O413" s="8">
        <v>4301</v>
      </c>
      <c r="P413" s="8" t="s">
        <v>2095</v>
      </c>
      <c r="Q413" s="1" t="s">
        <v>567</v>
      </c>
      <c r="R413" s="1">
        <v>3</v>
      </c>
      <c r="S413" s="8" t="s">
        <v>1989</v>
      </c>
      <c r="T413" s="10" t="s">
        <v>1595</v>
      </c>
      <c r="U413" s="10" t="s">
        <v>1596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61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62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63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9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64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65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66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7"/>
        <v>0</v>
      </c>
      <c r="FD413" s="32">
        <f t="shared" si="68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560</v>
      </c>
      <c r="F414" s="6">
        <v>7</v>
      </c>
      <c r="G414" s="19">
        <v>2</v>
      </c>
      <c r="H414" s="8"/>
      <c r="I414" s="8"/>
      <c r="J414" s="8"/>
      <c r="K414" s="8"/>
      <c r="L414" s="8"/>
      <c r="M414" s="8" t="s">
        <v>2070</v>
      </c>
      <c r="N414" s="8" t="s">
        <v>2024</v>
      </c>
      <c r="O414" s="8">
        <v>4301</v>
      </c>
      <c r="P414" s="8" t="s">
        <v>2095</v>
      </c>
      <c r="Q414" s="1" t="s">
        <v>568</v>
      </c>
      <c r="R414" s="1">
        <v>4</v>
      </c>
      <c r="S414" s="8">
        <v>2</v>
      </c>
      <c r="T414" s="10" t="s">
        <v>1596</v>
      </c>
      <c r="U414" s="10" t="s">
        <v>1597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61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62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63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9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64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65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66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7"/>
        <v>0</v>
      </c>
      <c r="FD414" s="32">
        <f t="shared" si="68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2070</v>
      </c>
      <c r="N415" s="8" t="s">
        <v>2024</v>
      </c>
      <c r="O415" s="8">
        <v>4301</v>
      </c>
      <c r="P415" s="8" t="s">
        <v>2095</v>
      </c>
      <c r="Q415" s="1" t="s">
        <v>569</v>
      </c>
      <c r="R415" s="1">
        <v>1</v>
      </c>
      <c r="S415" s="8">
        <v>1</v>
      </c>
      <c r="T415" s="10" t="s">
        <v>1597</v>
      </c>
      <c r="U415" s="10" t="s">
        <v>1598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61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62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63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9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64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65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66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7"/>
        <v>0</v>
      </c>
      <c r="FD415" s="32">
        <f t="shared" si="68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2070</v>
      </c>
      <c r="N416" s="8" t="s">
        <v>2024</v>
      </c>
      <c r="O416" s="8">
        <v>4301</v>
      </c>
      <c r="P416" s="8" t="s">
        <v>2095</v>
      </c>
      <c r="Q416" s="1" t="s">
        <v>570</v>
      </c>
      <c r="R416" s="1">
        <v>4</v>
      </c>
      <c r="S416" s="8">
        <v>2</v>
      </c>
      <c r="T416" s="10" t="s">
        <v>1598</v>
      </c>
      <c r="U416" s="10" t="s">
        <v>1599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61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62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63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9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64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65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66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7"/>
        <v>0</v>
      </c>
      <c r="FD416" s="32">
        <f t="shared" si="68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2070</v>
      </c>
      <c r="N417" s="8" t="s">
        <v>2024</v>
      </c>
      <c r="O417" s="8">
        <v>4301</v>
      </c>
      <c r="P417" s="8" t="s">
        <v>2095</v>
      </c>
      <c r="Q417" s="1" t="s">
        <v>571</v>
      </c>
      <c r="R417" s="1">
        <v>9</v>
      </c>
      <c r="S417" s="8">
        <v>3</v>
      </c>
      <c r="T417" s="10" t="s">
        <v>1599</v>
      </c>
      <c r="U417" s="10" t="s">
        <v>1600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61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62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63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9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64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65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66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7"/>
        <v>0</v>
      </c>
      <c r="FD417" s="32">
        <f t="shared" si="68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2070</v>
      </c>
      <c r="N418" s="8" t="s">
        <v>2024</v>
      </c>
      <c r="O418" s="8">
        <v>4301</v>
      </c>
      <c r="P418" s="8" t="s">
        <v>2095</v>
      </c>
      <c r="Q418" s="1" t="s">
        <v>572</v>
      </c>
      <c r="R418" s="1">
        <v>47</v>
      </c>
      <c r="S418" s="8">
        <v>35</v>
      </c>
      <c r="T418" s="10" t="s">
        <v>1600</v>
      </c>
      <c r="U418" s="10" t="s">
        <v>1601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61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62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63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9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64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65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66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7"/>
        <v>0</v>
      </c>
      <c r="FD418" s="32">
        <f t="shared" si="68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2070</v>
      </c>
      <c r="N419" s="8" t="s">
        <v>2024</v>
      </c>
      <c r="O419" s="8">
        <v>4301</v>
      </c>
      <c r="P419" s="8" t="s">
        <v>2095</v>
      </c>
      <c r="Q419" s="1" t="s">
        <v>573</v>
      </c>
      <c r="R419" s="1">
        <v>25</v>
      </c>
      <c r="S419" s="8">
        <v>15</v>
      </c>
      <c r="T419" s="10" t="s">
        <v>1601</v>
      </c>
      <c r="U419" s="10" t="s">
        <v>1602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61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62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63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9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64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65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66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7"/>
        <v>0</v>
      </c>
      <c r="FD419" s="32">
        <f t="shared" si="68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2070</v>
      </c>
      <c r="N420" s="8" t="s">
        <v>2024</v>
      </c>
      <c r="O420" s="8">
        <v>4301</v>
      </c>
      <c r="P420" s="8" t="s">
        <v>2095</v>
      </c>
      <c r="Q420" s="1" t="s">
        <v>574</v>
      </c>
      <c r="R420" s="1">
        <v>35</v>
      </c>
      <c r="S420" s="8">
        <v>20</v>
      </c>
      <c r="T420" s="10" t="s">
        <v>1602</v>
      </c>
      <c r="U420" s="10" t="s">
        <v>1603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61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62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63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9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64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65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66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7"/>
        <v>0</v>
      </c>
      <c r="FD420" s="32">
        <f t="shared" si="68"/>
        <v>0</v>
      </c>
    </row>
    <row r="421" spans="1:160" customFormat="1" ht="45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2070</v>
      </c>
      <c r="N421" s="8" t="s">
        <v>2024</v>
      </c>
      <c r="O421" s="8">
        <v>4301</v>
      </c>
      <c r="P421" s="8" t="s">
        <v>2095</v>
      </c>
      <c r="Q421" s="1" t="s">
        <v>575</v>
      </c>
      <c r="R421" s="1">
        <v>1000</v>
      </c>
      <c r="S421" s="8">
        <v>2000</v>
      </c>
      <c r="T421" s="10" t="s">
        <v>1603</v>
      </c>
      <c r="U421" s="10" t="s">
        <v>1604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61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62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63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9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64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65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66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7"/>
        <v>0</v>
      </c>
      <c r="FD421" s="32">
        <f t="shared" si="68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561</v>
      </c>
      <c r="E422" s="6" t="s">
        <v>587</v>
      </c>
      <c r="F422" s="6">
        <v>25</v>
      </c>
      <c r="G422" s="19">
        <v>7</v>
      </c>
      <c r="H422" s="8"/>
      <c r="I422" s="8"/>
      <c r="J422" s="8"/>
      <c r="K422" s="8"/>
      <c r="L422" s="8"/>
      <c r="M422" s="8" t="s">
        <v>2070</v>
      </c>
      <c r="N422" s="8" t="s">
        <v>2024</v>
      </c>
      <c r="O422" s="8">
        <v>4301</v>
      </c>
      <c r="P422" s="8" t="s">
        <v>2095</v>
      </c>
      <c r="Q422" s="1" t="s">
        <v>576</v>
      </c>
      <c r="R422" s="1">
        <v>500</v>
      </c>
      <c r="S422" s="8">
        <v>120</v>
      </c>
      <c r="T422" s="10" t="s">
        <v>1604</v>
      </c>
      <c r="U422" s="10" t="s">
        <v>1605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61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62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63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9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64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65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66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7"/>
        <v>0</v>
      </c>
      <c r="FD422" s="32">
        <f t="shared" si="68"/>
        <v>0</v>
      </c>
    </row>
    <row r="423" spans="1:160" customFormat="1" ht="45" hidden="1" x14ac:dyDescent="0.25">
      <c r="A423" s="6" t="s">
        <v>592</v>
      </c>
      <c r="B423" s="6" t="s">
        <v>563</v>
      </c>
      <c r="C423" s="6" t="s">
        <v>559</v>
      </c>
      <c r="D423" s="6" t="s">
        <v>561</v>
      </c>
      <c r="E423" s="6" t="s">
        <v>587</v>
      </c>
      <c r="F423" s="6">
        <v>25</v>
      </c>
      <c r="G423" s="19">
        <v>7</v>
      </c>
      <c r="H423" s="8"/>
      <c r="I423" s="8"/>
      <c r="J423" s="8"/>
      <c r="K423" s="8"/>
      <c r="L423" s="8"/>
      <c r="M423" s="8" t="s">
        <v>2070</v>
      </c>
      <c r="N423" s="8" t="s">
        <v>2024</v>
      </c>
      <c r="O423" s="8">
        <v>4301</v>
      </c>
      <c r="P423" s="8" t="s">
        <v>2095</v>
      </c>
      <c r="Q423" s="1" t="s">
        <v>577</v>
      </c>
      <c r="R423" s="1">
        <v>50</v>
      </c>
      <c r="S423" s="8">
        <v>15</v>
      </c>
      <c r="T423" s="10" t="s">
        <v>1605</v>
      </c>
      <c r="U423" s="10" t="s">
        <v>1606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61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62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63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9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64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65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66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7"/>
        <v>0</v>
      </c>
      <c r="FD423" s="32">
        <f t="shared" si="68"/>
        <v>0</v>
      </c>
    </row>
    <row r="424" spans="1:160" customFormat="1" ht="60" hidden="1" x14ac:dyDescent="0.25">
      <c r="A424" s="6" t="s">
        <v>592</v>
      </c>
      <c r="B424" s="6" t="s">
        <v>563</v>
      </c>
      <c r="C424" s="6" t="s">
        <v>559</v>
      </c>
      <c r="D424" s="6" t="s">
        <v>561</v>
      </c>
      <c r="E424" s="6" t="s">
        <v>587</v>
      </c>
      <c r="F424" s="6">
        <v>25</v>
      </c>
      <c r="G424" s="19">
        <v>7</v>
      </c>
      <c r="H424" s="8"/>
      <c r="I424" s="8"/>
      <c r="J424" s="8"/>
      <c r="K424" s="8"/>
      <c r="L424" s="8"/>
      <c r="M424" s="8" t="s">
        <v>2070</v>
      </c>
      <c r="N424" s="8" t="s">
        <v>2024</v>
      </c>
      <c r="O424" s="8">
        <v>4301</v>
      </c>
      <c r="P424" s="8" t="s">
        <v>2095</v>
      </c>
      <c r="Q424" s="1" t="s">
        <v>578</v>
      </c>
      <c r="R424" s="1">
        <v>4</v>
      </c>
      <c r="S424" s="8">
        <v>1</v>
      </c>
      <c r="T424" s="10" t="s">
        <v>1606</v>
      </c>
      <c r="U424" s="10" t="s">
        <v>1607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61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62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63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9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64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65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66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7"/>
        <v>0</v>
      </c>
      <c r="FD424" s="32">
        <f t="shared" si="68"/>
        <v>0</v>
      </c>
    </row>
    <row r="425" spans="1:160" customFormat="1" ht="45" hidden="1" x14ac:dyDescent="0.25">
      <c r="A425" s="6" t="s">
        <v>592</v>
      </c>
      <c r="B425" s="6" t="s">
        <v>563</v>
      </c>
      <c r="C425" s="6" t="s">
        <v>559</v>
      </c>
      <c r="D425" s="6" t="s">
        <v>579</v>
      </c>
      <c r="E425" s="6" t="s">
        <v>1129</v>
      </c>
      <c r="F425" s="6">
        <v>80</v>
      </c>
      <c r="G425" s="19">
        <v>20</v>
      </c>
      <c r="H425" s="8"/>
      <c r="I425" s="8"/>
      <c r="J425" s="8"/>
      <c r="K425" s="8"/>
      <c r="L425" s="8"/>
      <c r="M425" s="8" t="s">
        <v>2070</v>
      </c>
      <c r="N425" s="8" t="s">
        <v>2024</v>
      </c>
      <c r="O425" s="8">
        <v>4301</v>
      </c>
      <c r="P425" s="8" t="s">
        <v>2095</v>
      </c>
      <c r="Q425" s="1" t="s">
        <v>580</v>
      </c>
      <c r="R425" s="1">
        <v>6</v>
      </c>
      <c r="S425" s="8">
        <v>2</v>
      </c>
      <c r="T425" s="10" t="s">
        <v>1607</v>
      </c>
      <c r="U425" s="10" t="s">
        <v>1608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61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62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63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9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64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65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66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7"/>
        <v>0</v>
      </c>
      <c r="FD425" s="32">
        <f t="shared" si="68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2070</v>
      </c>
      <c r="N426" s="8" t="s">
        <v>2024</v>
      </c>
      <c r="O426" s="8">
        <v>4301</v>
      </c>
      <c r="P426" s="8" t="s">
        <v>2095</v>
      </c>
      <c r="Q426" s="1" t="s">
        <v>583</v>
      </c>
      <c r="R426" s="1">
        <v>10</v>
      </c>
      <c r="S426" s="8">
        <v>3</v>
      </c>
      <c r="T426" s="10" t="s">
        <v>1608</v>
      </c>
      <c r="U426" s="10" t="s">
        <v>1609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61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62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63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9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64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65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66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7"/>
        <v>0</v>
      </c>
      <c r="FD426" s="32">
        <f t="shared" si="68"/>
        <v>0</v>
      </c>
    </row>
    <row r="427" spans="1:160" customFormat="1" ht="75" hidden="1" x14ac:dyDescent="0.25">
      <c r="A427" s="6" t="s">
        <v>592</v>
      </c>
      <c r="B427" s="6" t="s">
        <v>563</v>
      </c>
      <c r="C427" s="6" t="s">
        <v>559</v>
      </c>
      <c r="D427" s="6" t="s">
        <v>582</v>
      </c>
      <c r="E427" s="6" t="s">
        <v>581</v>
      </c>
      <c r="F427" s="6">
        <v>60</v>
      </c>
      <c r="G427" s="19">
        <v>15</v>
      </c>
      <c r="H427" s="8"/>
      <c r="I427" s="8"/>
      <c r="J427" s="8"/>
      <c r="K427" s="8"/>
      <c r="L427" s="8"/>
      <c r="M427" s="8" t="s">
        <v>2070</v>
      </c>
      <c r="N427" s="8" t="s">
        <v>2024</v>
      </c>
      <c r="O427" s="8">
        <v>4301</v>
      </c>
      <c r="P427" s="8" t="s">
        <v>2095</v>
      </c>
      <c r="Q427" s="1" t="s">
        <v>584</v>
      </c>
      <c r="R427" s="1">
        <v>1</v>
      </c>
      <c r="S427" s="8">
        <v>1</v>
      </c>
      <c r="T427" s="10" t="s">
        <v>1609</v>
      </c>
      <c r="U427" s="10" t="s">
        <v>1610</v>
      </c>
      <c r="V427" s="8"/>
      <c r="W427" s="8"/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31">
        <f t="shared" si="61"/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31">
        <f t="shared" si="62"/>
        <v>0</v>
      </c>
      <c r="BF427" s="9">
        <v>0</v>
      </c>
      <c r="BG427" s="9">
        <v>0</v>
      </c>
      <c r="BH427" s="9">
        <v>0</v>
      </c>
      <c r="BI427" s="9">
        <v>0</v>
      </c>
      <c r="BJ427" s="9">
        <v>0</v>
      </c>
      <c r="BK427" s="9">
        <v>0</v>
      </c>
      <c r="BL427" s="9">
        <v>0</v>
      </c>
      <c r="BM427" s="9">
        <v>0</v>
      </c>
      <c r="BN427" s="9">
        <v>0</v>
      </c>
      <c r="BO427" s="9">
        <v>0</v>
      </c>
      <c r="BP427" s="9">
        <v>0</v>
      </c>
      <c r="BQ427" s="9">
        <v>0</v>
      </c>
      <c r="BR427" s="9">
        <v>0</v>
      </c>
      <c r="BS427" s="9">
        <v>0</v>
      </c>
      <c r="BT427" s="9">
        <v>0</v>
      </c>
      <c r="BU427" s="9">
        <v>0</v>
      </c>
      <c r="BV427" s="31">
        <f t="shared" si="63"/>
        <v>0</v>
      </c>
      <c r="BW427" s="9">
        <v>0</v>
      </c>
      <c r="BX427" s="9">
        <v>0</v>
      </c>
      <c r="BY427" s="9">
        <v>0</v>
      </c>
      <c r="BZ427" s="9">
        <v>0</v>
      </c>
      <c r="CA427" s="9">
        <v>0</v>
      </c>
      <c r="CB427" s="9">
        <v>0</v>
      </c>
      <c r="CC427" s="9">
        <v>0</v>
      </c>
      <c r="CD427" s="9">
        <v>0</v>
      </c>
      <c r="CE427" s="9">
        <v>0</v>
      </c>
      <c r="CF427" s="9">
        <v>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f t="shared" si="69"/>
        <v>0</v>
      </c>
      <c r="CN427" s="9">
        <v>0</v>
      </c>
      <c r="CO427" s="9">
        <v>0</v>
      </c>
      <c r="CP427" s="9">
        <v>0</v>
      </c>
      <c r="CQ427" s="9">
        <v>0</v>
      </c>
      <c r="CR427" s="9">
        <v>0</v>
      </c>
      <c r="CS427" s="9">
        <v>0</v>
      </c>
      <c r="CT427" s="9">
        <v>0</v>
      </c>
      <c r="CU427" s="9">
        <v>0</v>
      </c>
      <c r="CV427" s="9">
        <v>0</v>
      </c>
      <c r="CW427" s="9">
        <v>0</v>
      </c>
      <c r="CX427" s="9">
        <v>0</v>
      </c>
      <c r="CY427" s="9">
        <v>0</v>
      </c>
      <c r="CZ427" s="9">
        <v>0</v>
      </c>
      <c r="DA427" s="9">
        <v>0</v>
      </c>
      <c r="DB427" s="9">
        <v>0</v>
      </c>
      <c r="DC427" s="9">
        <v>0</v>
      </c>
      <c r="DD427" s="31">
        <f t="shared" si="64"/>
        <v>0</v>
      </c>
      <c r="DE427" s="9">
        <v>0</v>
      </c>
      <c r="DF427" s="9">
        <v>0</v>
      </c>
      <c r="DG427" s="9">
        <v>0</v>
      </c>
      <c r="DH427" s="9">
        <v>0</v>
      </c>
      <c r="DI427" s="9">
        <v>0</v>
      </c>
      <c r="DJ427" s="9">
        <v>0</v>
      </c>
      <c r="DK427" s="9">
        <v>0</v>
      </c>
      <c r="DL427" s="9">
        <v>0</v>
      </c>
      <c r="DM427" s="9">
        <v>0</v>
      </c>
      <c r="DN427" s="9">
        <v>0</v>
      </c>
      <c r="DO427" s="9">
        <v>0</v>
      </c>
      <c r="DP427" s="9">
        <v>0</v>
      </c>
      <c r="DQ427" s="9">
        <v>0</v>
      </c>
      <c r="DR427" s="9">
        <v>0</v>
      </c>
      <c r="DS427" s="9">
        <v>0</v>
      </c>
      <c r="DT427" s="9">
        <v>0</v>
      </c>
      <c r="DU427" s="31">
        <f t="shared" si="65"/>
        <v>0</v>
      </c>
      <c r="DV427" s="9">
        <v>0</v>
      </c>
      <c r="DW427" s="9">
        <v>0</v>
      </c>
      <c r="DX427" s="9">
        <v>0</v>
      </c>
      <c r="DY427" s="9">
        <v>0</v>
      </c>
      <c r="DZ427" s="9">
        <v>0</v>
      </c>
      <c r="EA427" s="9">
        <v>0</v>
      </c>
      <c r="EB427" s="9">
        <v>0</v>
      </c>
      <c r="EC427" s="9">
        <v>0</v>
      </c>
      <c r="ED427" s="9">
        <v>0</v>
      </c>
      <c r="EE427" s="9">
        <v>0</v>
      </c>
      <c r="EF427" s="9">
        <v>0</v>
      </c>
      <c r="EG427" s="9">
        <v>0</v>
      </c>
      <c r="EH427" s="9">
        <v>0</v>
      </c>
      <c r="EI427" s="9">
        <v>0</v>
      </c>
      <c r="EJ427" s="9">
        <v>0</v>
      </c>
      <c r="EK427" s="9">
        <v>0</v>
      </c>
      <c r="EL427" s="9">
        <f t="shared" si="66"/>
        <v>0</v>
      </c>
      <c r="EM427" s="9">
        <v>0</v>
      </c>
      <c r="EN427" s="9">
        <v>0</v>
      </c>
      <c r="EO427" s="9">
        <v>0</v>
      </c>
      <c r="EP427" s="9">
        <v>0</v>
      </c>
      <c r="EQ427" s="9">
        <v>0</v>
      </c>
      <c r="ER427" s="9">
        <v>0</v>
      </c>
      <c r="ES427" s="9">
        <v>0</v>
      </c>
      <c r="ET427" s="9">
        <v>0</v>
      </c>
      <c r="EU427" s="9">
        <v>0</v>
      </c>
      <c r="EV427" s="9">
        <v>0</v>
      </c>
      <c r="EW427" s="9">
        <v>0</v>
      </c>
      <c r="EX427" s="9">
        <v>0</v>
      </c>
      <c r="EY427" s="9">
        <v>0</v>
      </c>
      <c r="EZ427" s="9">
        <v>0</v>
      </c>
      <c r="FA427" s="9">
        <v>0</v>
      </c>
      <c r="FB427" s="9">
        <v>0</v>
      </c>
      <c r="FC427" s="31">
        <f t="shared" si="67"/>
        <v>0</v>
      </c>
      <c r="FD427" s="32">
        <f t="shared" si="68"/>
        <v>0</v>
      </c>
    </row>
    <row r="428" spans="1:160" customFormat="1" ht="75" hidden="1" x14ac:dyDescent="0.25">
      <c r="A428" s="6" t="s">
        <v>592</v>
      </c>
      <c r="B428" s="6" t="s">
        <v>563</v>
      </c>
      <c r="C428" s="6" t="s">
        <v>559</v>
      </c>
      <c r="D428" s="6" t="s">
        <v>582</v>
      </c>
      <c r="E428" s="6" t="s">
        <v>581</v>
      </c>
      <c r="F428" s="6">
        <v>60</v>
      </c>
      <c r="G428" s="19">
        <v>15</v>
      </c>
      <c r="H428" s="8"/>
      <c r="I428" s="8"/>
      <c r="J428" s="8"/>
      <c r="K428" s="8"/>
      <c r="L428" s="8"/>
      <c r="M428" s="8" t="s">
        <v>2070</v>
      </c>
      <c r="N428" s="8" t="s">
        <v>2024</v>
      </c>
      <c r="O428" s="8">
        <v>4301</v>
      </c>
      <c r="P428" s="8" t="s">
        <v>2095</v>
      </c>
      <c r="Q428" s="1" t="s">
        <v>585</v>
      </c>
      <c r="R428" s="1">
        <v>3</v>
      </c>
      <c r="S428" s="8">
        <v>1</v>
      </c>
      <c r="T428" s="10" t="s">
        <v>1610</v>
      </c>
      <c r="U428" s="10" t="s">
        <v>1611</v>
      </c>
      <c r="V428" s="8"/>
      <c r="W428" s="8"/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31">
        <f t="shared" si="61"/>
        <v>0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  <c r="BD428" s="9">
        <v>0</v>
      </c>
      <c r="BE428" s="31">
        <f t="shared" si="62"/>
        <v>0</v>
      </c>
      <c r="BF428" s="9">
        <v>0</v>
      </c>
      <c r="BG428" s="9">
        <v>0</v>
      </c>
      <c r="BH428" s="9">
        <v>0</v>
      </c>
      <c r="BI428" s="9">
        <v>0</v>
      </c>
      <c r="BJ428" s="9">
        <v>0</v>
      </c>
      <c r="BK428" s="9">
        <v>0</v>
      </c>
      <c r="BL428" s="9">
        <v>0</v>
      </c>
      <c r="BM428" s="9">
        <v>0</v>
      </c>
      <c r="BN428" s="9">
        <v>0</v>
      </c>
      <c r="BO428" s="9">
        <v>0</v>
      </c>
      <c r="BP428" s="9">
        <v>0</v>
      </c>
      <c r="BQ428" s="9">
        <v>0</v>
      </c>
      <c r="BR428" s="9">
        <v>0</v>
      </c>
      <c r="BS428" s="9">
        <v>0</v>
      </c>
      <c r="BT428" s="9">
        <v>0</v>
      </c>
      <c r="BU428" s="9">
        <v>0</v>
      </c>
      <c r="BV428" s="31">
        <f t="shared" si="63"/>
        <v>0</v>
      </c>
      <c r="BW428" s="9">
        <v>0</v>
      </c>
      <c r="BX428" s="9">
        <v>0</v>
      </c>
      <c r="BY428" s="9">
        <v>0</v>
      </c>
      <c r="BZ428" s="9">
        <v>0</v>
      </c>
      <c r="CA428" s="9">
        <v>0</v>
      </c>
      <c r="CB428" s="9">
        <v>0</v>
      </c>
      <c r="CC428" s="9">
        <v>0</v>
      </c>
      <c r="CD428" s="9">
        <v>0</v>
      </c>
      <c r="CE428" s="9">
        <v>0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f t="shared" si="69"/>
        <v>0</v>
      </c>
      <c r="CN428" s="9">
        <v>0</v>
      </c>
      <c r="CO428" s="9">
        <v>0</v>
      </c>
      <c r="CP428" s="9">
        <v>0</v>
      </c>
      <c r="CQ428" s="9">
        <v>0</v>
      </c>
      <c r="CR428" s="9">
        <v>0</v>
      </c>
      <c r="CS428" s="9">
        <v>0</v>
      </c>
      <c r="CT428" s="9">
        <v>0</v>
      </c>
      <c r="CU428" s="9">
        <v>0</v>
      </c>
      <c r="CV428" s="9">
        <v>0</v>
      </c>
      <c r="CW428" s="9">
        <v>0</v>
      </c>
      <c r="CX428" s="9">
        <v>0</v>
      </c>
      <c r="CY428" s="9">
        <v>0</v>
      </c>
      <c r="CZ428" s="9">
        <v>0</v>
      </c>
      <c r="DA428" s="9">
        <v>0</v>
      </c>
      <c r="DB428" s="9">
        <v>0</v>
      </c>
      <c r="DC428" s="9">
        <v>0</v>
      </c>
      <c r="DD428" s="31">
        <f t="shared" si="64"/>
        <v>0</v>
      </c>
      <c r="DE428" s="9">
        <v>0</v>
      </c>
      <c r="DF428" s="9">
        <v>0</v>
      </c>
      <c r="DG428" s="9">
        <v>0</v>
      </c>
      <c r="DH428" s="9">
        <v>0</v>
      </c>
      <c r="DI428" s="9">
        <v>0</v>
      </c>
      <c r="DJ428" s="9">
        <v>0</v>
      </c>
      <c r="DK428" s="9">
        <v>0</v>
      </c>
      <c r="DL428" s="9">
        <v>0</v>
      </c>
      <c r="DM428" s="9">
        <v>0</v>
      </c>
      <c r="DN428" s="9">
        <v>0</v>
      </c>
      <c r="DO428" s="9">
        <v>0</v>
      </c>
      <c r="DP428" s="9">
        <v>0</v>
      </c>
      <c r="DQ428" s="9">
        <v>0</v>
      </c>
      <c r="DR428" s="9">
        <v>0</v>
      </c>
      <c r="DS428" s="9">
        <v>0</v>
      </c>
      <c r="DT428" s="9">
        <v>0</v>
      </c>
      <c r="DU428" s="31">
        <f t="shared" si="65"/>
        <v>0</v>
      </c>
      <c r="DV428" s="9">
        <v>0</v>
      </c>
      <c r="DW428" s="9">
        <v>0</v>
      </c>
      <c r="DX428" s="9">
        <v>0</v>
      </c>
      <c r="DY428" s="9">
        <v>0</v>
      </c>
      <c r="DZ428" s="9">
        <v>0</v>
      </c>
      <c r="EA428" s="9">
        <v>0</v>
      </c>
      <c r="EB428" s="9">
        <v>0</v>
      </c>
      <c r="EC428" s="9">
        <v>0</v>
      </c>
      <c r="ED428" s="9">
        <v>0</v>
      </c>
      <c r="EE428" s="9">
        <v>0</v>
      </c>
      <c r="EF428" s="9">
        <v>0</v>
      </c>
      <c r="EG428" s="9">
        <v>0</v>
      </c>
      <c r="EH428" s="9">
        <v>0</v>
      </c>
      <c r="EI428" s="9">
        <v>0</v>
      </c>
      <c r="EJ428" s="9">
        <v>0</v>
      </c>
      <c r="EK428" s="9">
        <v>0</v>
      </c>
      <c r="EL428" s="9">
        <f t="shared" si="66"/>
        <v>0</v>
      </c>
      <c r="EM428" s="9">
        <v>0</v>
      </c>
      <c r="EN428" s="9">
        <v>0</v>
      </c>
      <c r="EO428" s="9">
        <v>0</v>
      </c>
      <c r="EP428" s="9">
        <v>0</v>
      </c>
      <c r="EQ428" s="9">
        <v>0</v>
      </c>
      <c r="ER428" s="9">
        <v>0</v>
      </c>
      <c r="ES428" s="9">
        <v>0</v>
      </c>
      <c r="ET428" s="9">
        <v>0</v>
      </c>
      <c r="EU428" s="9">
        <v>0</v>
      </c>
      <c r="EV428" s="9">
        <v>0</v>
      </c>
      <c r="EW428" s="9">
        <v>0</v>
      </c>
      <c r="EX428" s="9">
        <v>0</v>
      </c>
      <c r="EY428" s="9">
        <v>0</v>
      </c>
      <c r="EZ428" s="9">
        <v>0</v>
      </c>
      <c r="FA428" s="9">
        <v>0</v>
      </c>
      <c r="FB428" s="9">
        <v>0</v>
      </c>
      <c r="FC428" s="31">
        <f t="shared" si="67"/>
        <v>0</v>
      </c>
      <c r="FD428" s="32">
        <f t="shared" si="68"/>
        <v>0</v>
      </c>
    </row>
    <row r="429" spans="1:160" customFormat="1" ht="75" hidden="1" x14ac:dyDescent="0.25">
      <c r="A429" s="6" t="s">
        <v>592</v>
      </c>
      <c r="B429" s="6" t="s">
        <v>563</v>
      </c>
      <c r="C429" s="6" t="s">
        <v>559</v>
      </c>
      <c r="D429" s="6" t="s">
        <v>582</v>
      </c>
      <c r="E429" s="6" t="s">
        <v>581</v>
      </c>
      <c r="F429" s="6">
        <v>60</v>
      </c>
      <c r="G429" s="19">
        <v>15</v>
      </c>
      <c r="H429" s="8"/>
      <c r="I429" s="8"/>
      <c r="J429" s="8"/>
      <c r="K429" s="8"/>
      <c r="L429" s="8"/>
      <c r="M429" s="8" t="s">
        <v>2070</v>
      </c>
      <c r="N429" s="8" t="s">
        <v>2024</v>
      </c>
      <c r="O429" s="8">
        <v>4301</v>
      </c>
      <c r="P429" s="8" t="s">
        <v>2095</v>
      </c>
      <c r="Q429" s="1" t="s">
        <v>586</v>
      </c>
      <c r="R429" s="1">
        <v>5</v>
      </c>
      <c r="S429" s="8">
        <v>1</v>
      </c>
      <c r="T429" s="10" t="s">
        <v>1611</v>
      </c>
      <c r="U429" s="10" t="s">
        <v>1612</v>
      </c>
      <c r="V429" s="8"/>
      <c r="W429" s="8"/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9">
        <v>0</v>
      </c>
      <c r="AL429" s="9">
        <v>0</v>
      </c>
      <c r="AM429" s="9">
        <v>0</v>
      </c>
      <c r="AN429" s="31">
        <f t="shared" si="61"/>
        <v>0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0</v>
      </c>
      <c r="AU429" s="9">
        <v>0</v>
      </c>
      <c r="AV429" s="9">
        <v>0</v>
      </c>
      <c r="AW429" s="9">
        <v>0</v>
      </c>
      <c r="AX429" s="9">
        <v>0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  <c r="BD429" s="9">
        <v>0</v>
      </c>
      <c r="BE429" s="31">
        <f t="shared" si="62"/>
        <v>0</v>
      </c>
      <c r="BF429" s="9">
        <v>0</v>
      </c>
      <c r="BG429" s="9">
        <v>0</v>
      </c>
      <c r="BH429" s="9">
        <v>0</v>
      </c>
      <c r="BI429" s="9">
        <v>0</v>
      </c>
      <c r="BJ429" s="9">
        <v>0</v>
      </c>
      <c r="BK429" s="9">
        <v>0</v>
      </c>
      <c r="BL429" s="9">
        <v>0</v>
      </c>
      <c r="BM429" s="9">
        <v>0</v>
      </c>
      <c r="BN429" s="9">
        <v>0</v>
      </c>
      <c r="BO429" s="9">
        <v>0</v>
      </c>
      <c r="BP429" s="9">
        <v>0</v>
      </c>
      <c r="BQ429" s="9">
        <v>0</v>
      </c>
      <c r="BR429" s="9">
        <v>0</v>
      </c>
      <c r="BS429" s="9">
        <v>0</v>
      </c>
      <c r="BT429" s="9">
        <v>0</v>
      </c>
      <c r="BU429" s="9">
        <v>0</v>
      </c>
      <c r="BV429" s="31">
        <f t="shared" si="63"/>
        <v>0</v>
      </c>
      <c r="BW429" s="9">
        <v>0</v>
      </c>
      <c r="BX429" s="9">
        <v>0</v>
      </c>
      <c r="BY429" s="9">
        <v>0</v>
      </c>
      <c r="BZ429" s="9">
        <v>0</v>
      </c>
      <c r="CA429" s="9">
        <v>0</v>
      </c>
      <c r="CB429" s="9">
        <v>0</v>
      </c>
      <c r="CC429" s="9">
        <v>0</v>
      </c>
      <c r="CD429" s="9">
        <v>0</v>
      </c>
      <c r="CE429" s="9">
        <v>0</v>
      </c>
      <c r="CF429" s="9">
        <v>0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f t="shared" si="69"/>
        <v>0</v>
      </c>
      <c r="CN429" s="9">
        <v>0</v>
      </c>
      <c r="CO429" s="9">
        <v>0</v>
      </c>
      <c r="CP429" s="9">
        <v>0</v>
      </c>
      <c r="CQ429" s="9">
        <v>0</v>
      </c>
      <c r="CR429" s="9">
        <v>0</v>
      </c>
      <c r="CS429" s="9">
        <v>0</v>
      </c>
      <c r="CT429" s="9">
        <v>0</v>
      </c>
      <c r="CU429" s="9">
        <v>0</v>
      </c>
      <c r="CV429" s="9">
        <v>0</v>
      </c>
      <c r="CW429" s="9">
        <v>0</v>
      </c>
      <c r="CX429" s="9">
        <v>0</v>
      </c>
      <c r="CY429" s="9">
        <v>0</v>
      </c>
      <c r="CZ429" s="9">
        <v>0</v>
      </c>
      <c r="DA429" s="9">
        <v>0</v>
      </c>
      <c r="DB429" s="9">
        <v>0</v>
      </c>
      <c r="DC429" s="9">
        <v>0</v>
      </c>
      <c r="DD429" s="31">
        <f t="shared" si="64"/>
        <v>0</v>
      </c>
      <c r="DE429" s="9">
        <v>0</v>
      </c>
      <c r="DF429" s="9">
        <v>0</v>
      </c>
      <c r="DG429" s="9">
        <v>0</v>
      </c>
      <c r="DH429" s="9">
        <v>0</v>
      </c>
      <c r="DI429" s="9">
        <v>0</v>
      </c>
      <c r="DJ429" s="9">
        <v>0</v>
      </c>
      <c r="DK429" s="9">
        <v>0</v>
      </c>
      <c r="DL429" s="9">
        <v>0</v>
      </c>
      <c r="DM429" s="9">
        <v>0</v>
      </c>
      <c r="DN429" s="9">
        <v>0</v>
      </c>
      <c r="DO429" s="9">
        <v>0</v>
      </c>
      <c r="DP429" s="9">
        <v>0</v>
      </c>
      <c r="DQ429" s="9">
        <v>0</v>
      </c>
      <c r="DR429" s="9">
        <v>0</v>
      </c>
      <c r="DS429" s="9">
        <v>0</v>
      </c>
      <c r="DT429" s="9">
        <v>0</v>
      </c>
      <c r="DU429" s="31">
        <f t="shared" si="65"/>
        <v>0</v>
      </c>
      <c r="DV429" s="9">
        <v>0</v>
      </c>
      <c r="DW429" s="9">
        <v>0</v>
      </c>
      <c r="DX429" s="9">
        <v>0</v>
      </c>
      <c r="DY429" s="9">
        <v>0</v>
      </c>
      <c r="DZ429" s="9">
        <v>0</v>
      </c>
      <c r="EA429" s="9">
        <v>0</v>
      </c>
      <c r="EB429" s="9">
        <v>0</v>
      </c>
      <c r="EC429" s="9">
        <v>0</v>
      </c>
      <c r="ED429" s="9">
        <v>0</v>
      </c>
      <c r="EE429" s="9">
        <v>0</v>
      </c>
      <c r="EF429" s="9">
        <v>0</v>
      </c>
      <c r="EG429" s="9">
        <v>0</v>
      </c>
      <c r="EH429" s="9">
        <v>0</v>
      </c>
      <c r="EI429" s="9">
        <v>0</v>
      </c>
      <c r="EJ429" s="9">
        <v>0</v>
      </c>
      <c r="EK429" s="9">
        <v>0</v>
      </c>
      <c r="EL429" s="9">
        <f t="shared" si="66"/>
        <v>0</v>
      </c>
      <c r="EM429" s="9">
        <v>0</v>
      </c>
      <c r="EN429" s="9">
        <v>0</v>
      </c>
      <c r="EO429" s="9">
        <v>0</v>
      </c>
      <c r="EP429" s="9">
        <v>0</v>
      </c>
      <c r="EQ429" s="9">
        <v>0</v>
      </c>
      <c r="ER429" s="9">
        <v>0</v>
      </c>
      <c r="ES429" s="9">
        <v>0</v>
      </c>
      <c r="ET429" s="9">
        <v>0</v>
      </c>
      <c r="EU429" s="9">
        <v>0</v>
      </c>
      <c r="EV429" s="9">
        <v>0</v>
      </c>
      <c r="EW429" s="9">
        <v>0</v>
      </c>
      <c r="EX429" s="9">
        <v>0</v>
      </c>
      <c r="EY429" s="9">
        <v>0</v>
      </c>
      <c r="EZ429" s="9">
        <v>0</v>
      </c>
      <c r="FA429" s="9">
        <v>0</v>
      </c>
      <c r="FB429" s="9">
        <v>0</v>
      </c>
      <c r="FC429" s="31">
        <f t="shared" si="67"/>
        <v>0</v>
      </c>
      <c r="FD429" s="32">
        <f t="shared" si="68"/>
        <v>0</v>
      </c>
    </row>
    <row r="430" spans="1:160" s="4" customFormat="1" ht="45" hidden="1" x14ac:dyDescent="0.25">
      <c r="A430" s="7" t="s">
        <v>593</v>
      </c>
      <c r="B430" s="7" t="s">
        <v>649</v>
      </c>
      <c r="C430" s="7" t="s">
        <v>1152</v>
      </c>
      <c r="D430" s="7" t="s">
        <v>1151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2071</v>
      </c>
      <c r="N430" s="11" t="s">
        <v>2025</v>
      </c>
      <c r="O430" s="11">
        <v>3502</v>
      </c>
      <c r="P430" s="11" t="s">
        <v>2096</v>
      </c>
      <c r="Q430" s="2" t="s">
        <v>7</v>
      </c>
      <c r="R430" s="2">
        <v>1</v>
      </c>
      <c r="S430" s="11">
        <v>1</v>
      </c>
      <c r="T430" s="12" t="s">
        <v>1612</v>
      </c>
      <c r="U430" s="12" t="s">
        <v>1613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61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62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63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9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64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65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66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7"/>
        <v>0</v>
      </c>
      <c r="FD430" s="32">
        <f t="shared" si="68"/>
        <v>0</v>
      </c>
    </row>
    <row r="431" spans="1:160" s="4" customFormat="1" ht="45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2071</v>
      </c>
      <c r="N431" s="11" t="s">
        <v>2025</v>
      </c>
      <c r="O431" s="11">
        <v>3502</v>
      </c>
      <c r="P431" s="11" t="s">
        <v>2096</v>
      </c>
      <c r="Q431" s="2" t="s">
        <v>8</v>
      </c>
      <c r="R431" s="2">
        <v>1</v>
      </c>
      <c r="S431" s="11">
        <v>1</v>
      </c>
      <c r="T431" s="12" t="s">
        <v>1613</v>
      </c>
      <c r="U431" s="12" t="s">
        <v>1614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61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62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63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9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64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65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66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7"/>
        <v>0</v>
      </c>
      <c r="FD431" s="32">
        <f t="shared" si="68"/>
        <v>0</v>
      </c>
    </row>
    <row r="432" spans="1:160" s="4" customFormat="1" ht="45" hidden="1" x14ac:dyDescent="0.25">
      <c r="A432" s="7" t="s">
        <v>593</v>
      </c>
      <c r="B432" s="7" t="s">
        <v>649</v>
      </c>
      <c r="C432" s="7" t="s">
        <v>1152</v>
      </c>
      <c r="D432" s="7" t="s">
        <v>591</v>
      </c>
      <c r="E432" s="7" t="s">
        <v>588</v>
      </c>
      <c r="F432" s="7">
        <v>100</v>
      </c>
      <c r="G432" s="20">
        <v>30</v>
      </c>
      <c r="H432" s="11"/>
      <c r="I432" s="11"/>
      <c r="J432" s="11"/>
      <c r="K432" s="11"/>
      <c r="L432" s="11"/>
      <c r="M432" s="11" t="s">
        <v>2071</v>
      </c>
      <c r="N432" s="11" t="s">
        <v>2025</v>
      </c>
      <c r="O432" s="11">
        <v>3502</v>
      </c>
      <c r="P432" s="11" t="s">
        <v>2096</v>
      </c>
      <c r="Q432" s="2" t="s">
        <v>589</v>
      </c>
      <c r="R432" s="2">
        <v>1</v>
      </c>
      <c r="S432" s="11">
        <v>1</v>
      </c>
      <c r="T432" s="12" t="s">
        <v>1614</v>
      </c>
      <c r="U432" s="12" t="s">
        <v>1615</v>
      </c>
      <c r="V432" s="11"/>
      <c r="W432" s="11"/>
      <c r="X432" s="13">
        <v>0</v>
      </c>
      <c r="Y432" s="13">
        <v>0</v>
      </c>
      <c r="Z432" s="13">
        <v>0</v>
      </c>
      <c r="AA432" s="13">
        <v>0</v>
      </c>
      <c r="AB432" s="13">
        <v>0</v>
      </c>
      <c r="AC432" s="13">
        <v>0</v>
      </c>
      <c r="AD432" s="13">
        <v>0</v>
      </c>
      <c r="AE432" s="13">
        <v>0</v>
      </c>
      <c r="AF432" s="13">
        <v>0</v>
      </c>
      <c r="AG432" s="13">
        <v>0</v>
      </c>
      <c r="AH432" s="13">
        <v>0</v>
      </c>
      <c r="AI432" s="13">
        <v>0</v>
      </c>
      <c r="AJ432" s="13">
        <v>0</v>
      </c>
      <c r="AK432" s="13">
        <v>0</v>
      </c>
      <c r="AL432" s="13">
        <v>0</v>
      </c>
      <c r="AM432" s="13">
        <v>0</v>
      </c>
      <c r="AN432" s="31">
        <f t="shared" si="61"/>
        <v>0</v>
      </c>
      <c r="AO432" s="13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3">
        <v>0</v>
      </c>
      <c r="AV432" s="13">
        <v>0</v>
      </c>
      <c r="AW432" s="13">
        <v>0</v>
      </c>
      <c r="AX432" s="13">
        <v>0</v>
      </c>
      <c r="AY432" s="13">
        <v>0</v>
      </c>
      <c r="AZ432" s="13">
        <v>0</v>
      </c>
      <c r="BA432" s="13">
        <v>0</v>
      </c>
      <c r="BB432" s="13">
        <v>0</v>
      </c>
      <c r="BC432" s="13">
        <v>0</v>
      </c>
      <c r="BD432" s="13">
        <v>0</v>
      </c>
      <c r="BE432" s="31">
        <f t="shared" si="62"/>
        <v>0</v>
      </c>
      <c r="BF432" s="13">
        <v>0</v>
      </c>
      <c r="BG432" s="13">
        <v>0</v>
      </c>
      <c r="BH432" s="13">
        <v>0</v>
      </c>
      <c r="BI432" s="13">
        <v>0</v>
      </c>
      <c r="BJ432" s="13">
        <v>0</v>
      </c>
      <c r="BK432" s="13">
        <v>0</v>
      </c>
      <c r="BL432" s="13">
        <v>0</v>
      </c>
      <c r="BM432" s="13">
        <v>0</v>
      </c>
      <c r="BN432" s="13">
        <v>0</v>
      </c>
      <c r="BO432" s="13">
        <v>0</v>
      </c>
      <c r="BP432" s="13">
        <v>0</v>
      </c>
      <c r="BQ432" s="13">
        <v>0</v>
      </c>
      <c r="BR432" s="13">
        <v>0</v>
      </c>
      <c r="BS432" s="13">
        <v>0</v>
      </c>
      <c r="BT432" s="13">
        <v>0</v>
      </c>
      <c r="BU432" s="13">
        <v>0</v>
      </c>
      <c r="BV432" s="31">
        <f t="shared" si="63"/>
        <v>0</v>
      </c>
      <c r="BW432" s="13">
        <v>0</v>
      </c>
      <c r="BX432" s="13">
        <v>0</v>
      </c>
      <c r="BY432" s="13">
        <v>0</v>
      </c>
      <c r="BZ432" s="13">
        <v>0</v>
      </c>
      <c r="CA432" s="13">
        <v>0</v>
      </c>
      <c r="CB432" s="13">
        <v>0</v>
      </c>
      <c r="CC432" s="13">
        <v>0</v>
      </c>
      <c r="CD432" s="13">
        <v>0</v>
      </c>
      <c r="CE432" s="13">
        <v>0</v>
      </c>
      <c r="CF432" s="13">
        <v>0</v>
      </c>
      <c r="CG432" s="13">
        <v>0</v>
      </c>
      <c r="CH432" s="13">
        <v>0</v>
      </c>
      <c r="CI432" s="13">
        <v>0</v>
      </c>
      <c r="CJ432" s="13">
        <v>0</v>
      </c>
      <c r="CK432" s="13">
        <v>0</v>
      </c>
      <c r="CL432" s="13">
        <v>0</v>
      </c>
      <c r="CM432" s="9">
        <f t="shared" si="69"/>
        <v>0</v>
      </c>
      <c r="CN432" s="13">
        <v>0</v>
      </c>
      <c r="CO432" s="13">
        <v>0</v>
      </c>
      <c r="CP432" s="13">
        <v>0</v>
      </c>
      <c r="CQ432" s="13">
        <v>0</v>
      </c>
      <c r="CR432" s="13">
        <v>0</v>
      </c>
      <c r="CS432" s="13">
        <v>0</v>
      </c>
      <c r="CT432" s="13">
        <v>0</v>
      </c>
      <c r="CU432" s="13">
        <v>0</v>
      </c>
      <c r="CV432" s="13">
        <v>0</v>
      </c>
      <c r="CW432" s="13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3">
        <v>0</v>
      </c>
      <c r="DD432" s="31">
        <f t="shared" si="64"/>
        <v>0</v>
      </c>
      <c r="DE432" s="13">
        <v>0</v>
      </c>
      <c r="DF432" s="13">
        <v>0</v>
      </c>
      <c r="DG432" s="13">
        <v>0</v>
      </c>
      <c r="DH432" s="13">
        <v>0</v>
      </c>
      <c r="DI432" s="13">
        <v>0</v>
      </c>
      <c r="DJ432" s="13">
        <v>0</v>
      </c>
      <c r="DK432" s="13">
        <v>0</v>
      </c>
      <c r="DL432" s="13">
        <v>0</v>
      </c>
      <c r="DM432" s="13">
        <v>0</v>
      </c>
      <c r="DN432" s="13">
        <v>0</v>
      </c>
      <c r="DO432" s="13">
        <v>0</v>
      </c>
      <c r="DP432" s="13">
        <v>0</v>
      </c>
      <c r="DQ432" s="13">
        <v>0</v>
      </c>
      <c r="DR432" s="13">
        <v>0</v>
      </c>
      <c r="DS432" s="13">
        <v>0</v>
      </c>
      <c r="DT432" s="13">
        <v>0</v>
      </c>
      <c r="DU432" s="31">
        <f t="shared" si="65"/>
        <v>0</v>
      </c>
      <c r="DV432" s="13">
        <v>0</v>
      </c>
      <c r="DW432" s="13">
        <v>0</v>
      </c>
      <c r="DX432" s="13">
        <v>0</v>
      </c>
      <c r="DY432" s="13">
        <v>0</v>
      </c>
      <c r="DZ432" s="13">
        <v>0</v>
      </c>
      <c r="EA432" s="13">
        <v>0</v>
      </c>
      <c r="EB432" s="13">
        <v>0</v>
      </c>
      <c r="EC432" s="13">
        <v>0</v>
      </c>
      <c r="ED432" s="13">
        <v>0</v>
      </c>
      <c r="EE432" s="13">
        <v>0</v>
      </c>
      <c r="EF432" s="13">
        <v>0</v>
      </c>
      <c r="EG432" s="13">
        <v>0</v>
      </c>
      <c r="EH432" s="13">
        <v>0</v>
      </c>
      <c r="EI432" s="13">
        <v>0</v>
      </c>
      <c r="EJ432" s="13">
        <v>0</v>
      </c>
      <c r="EK432" s="13">
        <v>0</v>
      </c>
      <c r="EL432" s="9">
        <f t="shared" si="66"/>
        <v>0</v>
      </c>
      <c r="EM432" s="13">
        <v>0</v>
      </c>
      <c r="EN432" s="13">
        <v>0</v>
      </c>
      <c r="EO432" s="13">
        <v>0</v>
      </c>
      <c r="EP432" s="13">
        <v>0</v>
      </c>
      <c r="EQ432" s="13">
        <v>0</v>
      </c>
      <c r="ER432" s="13">
        <v>0</v>
      </c>
      <c r="ES432" s="13">
        <v>0</v>
      </c>
      <c r="ET432" s="13">
        <v>0</v>
      </c>
      <c r="EU432" s="13">
        <v>0</v>
      </c>
      <c r="EV432" s="13">
        <v>0</v>
      </c>
      <c r="EW432" s="13">
        <v>0</v>
      </c>
      <c r="EX432" s="13">
        <v>0</v>
      </c>
      <c r="EY432" s="13">
        <v>0</v>
      </c>
      <c r="EZ432" s="13">
        <v>0</v>
      </c>
      <c r="FA432" s="13">
        <v>0</v>
      </c>
      <c r="FB432" s="13">
        <v>0</v>
      </c>
      <c r="FC432" s="31">
        <f t="shared" si="67"/>
        <v>0</v>
      </c>
      <c r="FD432" s="32">
        <f t="shared" si="68"/>
        <v>0</v>
      </c>
    </row>
    <row r="433" spans="1:160" s="4" customFormat="1" ht="60" hidden="1" x14ac:dyDescent="0.25">
      <c r="A433" s="7" t="s">
        <v>593</v>
      </c>
      <c r="B433" s="7" t="s">
        <v>649</v>
      </c>
      <c r="C433" s="7" t="s">
        <v>1152</v>
      </c>
      <c r="D433" s="7" t="s">
        <v>591</v>
      </c>
      <c r="E433" s="7" t="s">
        <v>588</v>
      </c>
      <c r="F433" s="7">
        <v>100</v>
      </c>
      <c r="G433" s="20">
        <v>30</v>
      </c>
      <c r="H433" s="11"/>
      <c r="I433" s="11"/>
      <c r="J433" s="11"/>
      <c r="K433" s="11"/>
      <c r="L433" s="11"/>
      <c r="M433" s="11" t="s">
        <v>2071</v>
      </c>
      <c r="N433" s="11" t="s">
        <v>2025</v>
      </c>
      <c r="O433" s="11">
        <v>3502</v>
      </c>
      <c r="P433" s="11" t="s">
        <v>2096</v>
      </c>
      <c r="Q433" s="2" t="s">
        <v>590</v>
      </c>
      <c r="R433" s="2">
        <v>1</v>
      </c>
      <c r="S433" s="11">
        <v>1</v>
      </c>
      <c r="T433" s="12" t="s">
        <v>1615</v>
      </c>
      <c r="U433" s="12" t="s">
        <v>1616</v>
      </c>
      <c r="V433" s="11"/>
      <c r="W433" s="11"/>
      <c r="X433" s="13">
        <v>0</v>
      </c>
      <c r="Y433" s="13">
        <v>0</v>
      </c>
      <c r="Z433" s="13">
        <v>0</v>
      </c>
      <c r="AA433" s="13">
        <v>0</v>
      </c>
      <c r="AB433" s="13">
        <v>0</v>
      </c>
      <c r="AC433" s="13">
        <v>0</v>
      </c>
      <c r="AD433" s="13">
        <v>0</v>
      </c>
      <c r="AE433" s="13">
        <v>0</v>
      </c>
      <c r="AF433" s="13">
        <v>0</v>
      </c>
      <c r="AG433" s="13">
        <v>0</v>
      </c>
      <c r="AH433" s="13">
        <v>0</v>
      </c>
      <c r="AI433" s="13">
        <v>0</v>
      </c>
      <c r="AJ433" s="13">
        <v>0</v>
      </c>
      <c r="AK433" s="13">
        <v>0</v>
      </c>
      <c r="AL433" s="13">
        <v>0</v>
      </c>
      <c r="AM433" s="13">
        <v>0</v>
      </c>
      <c r="AN433" s="31">
        <f t="shared" si="61"/>
        <v>0</v>
      </c>
      <c r="AO433" s="13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3">
        <v>0</v>
      </c>
      <c r="AV433" s="13">
        <v>0</v>
      </c>
      <c r="AW433" s="13">
        <v>0</v>
      </c>
      <c r="AX433" s="13">
        <v>0</v>
      </c>
      <c r="AY433" s="13">
        <v>0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31">
        <f t="shared" si="62"/>
        <v>0</v>
      </c>
      <c r="BF433" s="13">
        <v>0</v>
      </c>
      <c r="BG433" s="13">
        <v>0</v>
      </c>
      <c r="BH433" s="13">
        <v>0</v>
      </c>
      <c r="BI433" s="13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3">
        <v>0</v>
      </c>
      <c r="BP433" s="13">
        <v>0</v>
      </c>
      <c r="BQ433" s="13">
        <v>0</v>
      </c>
      <c r="BR433" s="13">
        <v>0</v>
      </c>
      <c r="BS433" s="13">
        <v>0</v>
      </c>
      <c r="BT433" s="13">
        <v>0</v>
      </c>
      <c r="BU433" s="13">
        <v>0</v>
      </c>
      <c r="BV433" s="31">
        <f t="shared" si="63"/>
        <v>0</v>
      </c>
      <c r="BW433" s="13">
        <v>0</v>
      </c>
      <c r="BX433" s="13">
        <v>0</v>
      </c>
      <c r="BY433" s="13">
        <v>0</v>
      </c>
      <c r="BZ433" s="13">
        <v>0</v>
      </c>
      <c r="CA433" s="13">
        <v>0</v>
      </c>
      <c r="CB433" s="13">
        <v>0</v>
      </c>
      <c r="CC433" s="13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3">
        <v>0</v>
      </c>
      <c r="CJ433" s="13">
        <v>0</v>
      </c>
      <c r="CK433" s="13">
        <v>0</v>
      </c>
      <c r="CL433" s="13">
        <v>0</v>
      </c>
      <c r="CM433" s="9">
        <f t="shared" si="69"/>
        <v>0</v>
      </c>
      <c r="CN433" s="13">
        <v>0</v>
      </c>
      <c r="CO433" s="13">
        <v>0</v>
      </c>
      <c r="CP433" s="13">
        <v>0</v>
      </c>
      <c r="CQ433" s="13">
        <v>0</v>
      </c>
      <c r="CR433" s="13">
        <v>0</v>
      </c>
      <c r="CS433" s="13">
        <v>0</v>
      </c>
      <c r="CT433" s="13">
        <v>0</v>
      </c>
      <c r="CU433" s="13">
        <v>0</v>
      </c>
      <c r="CV433" s="13">
        <v>0</v>
      </c>
      <c r="CW433" s="13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3">
        <v>0</v>
      </c>
      <c r="DD433" s="31">
        <f t="shared" si="64"/>
        <v>0</v>
      </c>
      <c r="DE433" s="13">
        <v>0</v>
      </c>
      <c r="DF433" s="13">
        <v>0</v>
      </c>
      <c r="DG433" s="13">
        <v>0</v>
      </c>
      <c r="DH433" s="13">
        <v>0</v>
      </c>
      <c r="DI433" s="13">
        <v>0</v>
      </c>
      <c r="DJ433" s="13">
        <v>0</v>
      </c>
      <c r="DK433" s="13">
        <v>0</v>
      </c>
      <c r="DL433" s="13">
        <v>0</v>
      </c>
      <c r="DM433" s="13">
        <v>0</v>
      </c>
      <c r="DN433" s="13">
        <v>0</v>
      </c>
      <c r="DO433" s="13">
        <v>0</v>
      </c>
      <c r="DP433" s="13">
        <v>0</v>
      </c>
      <c r="DQ433" s="13">
        <v>0</v>
      </c>
      <c r="DR433" s="13">
        <v>0</v>
      </c>
      <c r="DS433" s="13">
        <v>0</v>
      </c>
      <c r="DT433" s="13">
        <v>0</v>
      </c>
      <c r="DU433" s="31">
        <f t="shared" si="65"/>
        <v>0</v>
      </c>
      <c r="DV433" s="13">
        <v>0</v>
      </c>
      <c r="DW433" s="13">
        <v>0</v>
      </c>
      <c r="DX433" s="13">
        <v>0</v>
      </c>
      <c r="DY433" s="13">
        <v>0</v>
      </c>
      <c r="DZ433" s="13">
        <v>0</v>
      </c>
      <c r="EA433" s="13">
        <v>0</v>
      </c>
      <c r="EB433" s="13">
        <v>0</v>
      </c>
      <c r="EC433" s="13">
        <v>0</v>
      </c>
      <c r="ED433" s="13">
        <v>0</v>
      </c>
      <c r="EE433" s="13">
        <v>0</v>
      </c>
      <c r="EF433" s="13">
        <v>0</v>
      </c>
      <c r="EG433" s="13">
        <v>0</v>
      </c>
      <c r="EH433" s="13">
        <v>0</v>
      </c>
      <c r="EI433" s="13">
        <v>0</v>
      </c>
      <c r="EJ433" s="13">
        <v>0</v>
      </c>
      <c r="EK433" s="13">
        <v>0</v>
      </c>
      <c r="EL433" s="9">
        <f t="shared" si="66"/>
        <v>0</v>
      </c>
      <c r="EM433" s="13">
        <v>0</v>
      </c>
      <c r="EN433" s="13">
        <v>0</v>
      </c>
      <c r="EO433" s="13">
        <v>0</v>
      </c>
      <c r="EP433" s="13">
        <v>0</v>
      </c>
      <c r="EQ433" s="13">
        <v>0</v>
      </c>
      <c r="ER433" s="13">
        <v>0</v>
      </c>
      <c r="ES433" s="13">
        <v>0</v>
      </c>
      <c r="ET433" s="13">
        <v>0</v>
      </c>
      <c r="EU433" s="13">
        <v>0</v>
      </c>
      <c r="EV433" s="13">
        <v>0</v>
      </c>
      <c r="EW433" s="13">
        <v>0</v>
      </c>
      <c r="EX433" s="13">
        <v>0</v>
      </c>
      <c r="EY433" s="13">
        <v>0</v>
      </c>
      <c r="EZ433" s="13">
        <v>0</v>
      </c>
      <c r="FA433" s="13">
        <v>0</v>
      </c>
      <c r="FB433" s="13">
        <v>0</v>
      </c>
      <c r="FC433" s="31">
        <f t="shared" si="67"/>
        <v>0</v>
      </c>
      <c r="FD433" s="32">
        <f t="shared" si="68"/>
        <v>0</v>
      </c>
    </row>
    <row r="434" spans="1:160" s="4" customFormat="1" ht="60" hidden="1" x14ac:dyDescent="0.25">
      <c r="A434" s="7" t="s">
        <v>593</v>
      </c>
      <c r="B434" s="7" t="s">
        <v>649</v>
      </c>
      <c r="C434" s="7" t="s">
        <v>1152</v>
      </c>
      <c r="D434" s="7" t="s">
        <v>591</v>
      </c>
      <c r="E434" s="7" t="s">
        <v>588</v>
      </c>
      <c r="F434" s="7">
        <v>100</v>
      </c>
      <c r="G434" s="20">
        <v>30</v>
      </c>
      <c r="H434" s="11"/>
      <c r="I434" s="11"/>
      <c r="J434" s="11"/>
      <c r="K434" s="11"/>
      <c r="L434" s="11"/>
      <c r="M434" s="11" t="s">
        <v>2071</v>
      </c>
      <c r="N434" s="11" t="s">
        <v>2025</v>
      </c>
      <c r="O434" s="11">
        <v>3502</v>
      </c>
      <c r="P434" s="11" t="s">
        <v>2096</v>
      </c>
      <c r="Q434" s="2" t="s">
        <v>10</v>
      </c>
      <c r="R434" s="2">
        <v>1</v>
      </c>
      <c r="S434" s="11">
        <v>1</v>
      </c>
      <c r="T434" s="12" t="s">
        <v>1616</v>
      </c>
      <c r="U434" s="12" t="s">
        <v>1617</v>
      </c>
      <c r="V434" s="11"/>
      <c r="W434" s="11"/>
      <c r="X434" s="13">
        <v>0</v>
      </c>
      <c r="Y434" s="13">
        <v>0</v>
      </c>
      <c r="Z434" s="13">
        <v>0</v>
      </c>
      <c r="AA434" s="13">
        <v>0</v>
      </c>
      <c r="AB434" s="13">
        <v>0</v>
      </c>
      <c r="AC434" s="13">
        <v>0</v>
      </c>
      <c r="AD434" s="13">
        <v>0</v>
      </c>
      <c r="AE434" s="13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3">
        <v>0</v>
      </c>
      <c r="AL434" s="13">
        <v>0</v>
      </c>
      <c r="AM434" s="13">
        <v>0</v>
      </c>
      <c r="AN434" s="31">
        <f t="shared" si="61"/>
        <v>0</v>
      </c>
      <c r="AO434" s="13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3">
        <v>0</v>
      </c>
      <c r="AV434" s="13">
        <v>0</v>
      </c>
      <c r="AW434" s="13">
        <v>0</v>
      </c>
      <c r="AX434" s="13">
        <v>0</v>
      </c>
      <c r="AY434" s="13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31">
        <f t="shared" si="62"/>
        <v>0</v>
      </c>
      <c r="BF434" s="13">
        <v>0</v>
      </c>
      <c r="BG434" s="13">
        <v>0</v>
      </c>
      <c r="BH434" s="13">
        <v>0</v>
      </c>
      <c r="BI434" s="13">
        <v>0</v>
      </c>
      <c r="BJ434" s="13">
        <v>0</v>
      </c>
      <c r="BK434" s="13">
        <v>0</v>
      </c>
      <c r="BL434" s="13">
        <v>0</v>
      </c>
      <c r="BM434" s="13">
        <v>0</v>
      </c>
      <c r="BN434" s="13">
        <v>0</v>
      </c>
      <c r="BO434" s="13">
        <v>0</v>
      </c>
      <c r="BP434" s="13">
        <v>0</v>
      </c>
      <c r="BQ434" s="13">
        <v>0</v>
      </c>
      <c r="BR434" s="13">
        <v>0</v>
      </c>
      <c r="BS434" s="13">
        <v>0</v>
      </c>
      <c r="BT434" s="13">
        <v>0</v>
      </c>
      <c r="BU434" s="13">
        <v>0</v>
      </c>
      <c r="BV434" s="31">
        <f t="shared" si="63"/>
        <v>0</v>
      </c>
      <c r="BW434" s="13">
        <v>0</v>
      </c>
      <c r="BX434" s="13">
        <v>0</v>
      </c>
      <c r="BY434" s="13">
        <v>0</v>
      </c>
      <c r="BZ434" s="13">
        <v>0</v>
      </c>
      <c r="CA434" s="13">
        <v>0</v>
      </c>
      <c r="CB434" s="13">
        <v>0</v>
      </c>
      <c r="CC434" s="13">
        <v>0</v>
      </c>
      <c r="CD434" s="13">
        <v>0</v>
      </c>
      <c r="CE434" s="13">
        <v>0</v>
      </c>
      <c r="CF434" s="13">
        <v>0</v>
      </c>
      <c r="CG434" s="13">
        <v>0</v>
      </c>
      <c r="CH434" s="13">
        <v>0</v>
      </c>
      <c r="CI434" s="13">
        <v>0</v>
      </c>
      <c r="CJ434" s="13">
        <v>0</v>
      </c>
      <c r="CK434" s="13">
        <v>0</v>
      </c>
      <c r="CL434" s="13">
        <v>0</v>
      </c>
      <c r="CM434" s="9">
        <f t="shared" si="69"/>
        <v>0</v>
      </c>
      <c r="CN434" s="13">
        <v>0</v>
      </c>
      <c r="CO434" s="13">
        <v>0</v>
      </c>
      <c r="CP434" s="13">
        <v>0</v>
      </c>
      <c r="CQ434" s="13">
        <v>0</v>
      </c>
      <c r="CR434" s="13">
        <v>0</v>
      </c>
      <c r="CS434" s="13">
        <v>0</v>
      </c>
      <c r="CT434" s="13">
        <v>0</v>
      </c>
      <c r="CU434" s="13">
        <v>0</v>
      </c>
      <c r="CV434" s="13">
        <v>0</v>
      </c>
      <c r="CW434" s="13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3">
        <v>0</v>
      </c>
      <c r="DD434" s="31">
        <f t="shared" si="64"/>
        <v>0</v>
      </c>
      <c r="DE434" s="13">
        <v>0</v>
      </c>
      <c r="DF434" s="13">
        <v>0</v>
      </c>
      <c r="DG434" s="13">
        <v>0</v>
      </c>
      <c r="DH434" s="13">
        <v>0</v>
      </c>
      <c r="DI434" s="13">
        <v>0</v>
      </c>
      <c r="DJ434" s="13">
        <v>0</v>
      </c>
      <c r="DK434" s="13">
        <v>0</v>
      </c>
      <c r="DL434" s="13">
        <v>0</v>
      </c>
      <c r="DM434" s="13">
        <v>0</v>
      </c>
      <c r="DN434" s="13">
        <v>0</v>
      </c>
      <c r="DO434" s="13">
        <v>0</v>
      </c>
      <c r="DP434" s="13">
        <v>0</v>
      </c>
      <c r="DQ434" s="13">
        <v>0</v>
      </c>
      <c r="DR434" s="13">
        <v>0</v>
      </c>
      <c r="DS434" s="13">
        <v>0</v>
      </c>
      <c r="DT434" s="13">
        <v>0</v>
      </c>
      <c r="DU434" s="31">
        <f t="shared" si="65"/>
        <v>0</v>
      </c>
      <c r="DV434" s="13">
        <v>0</v>
      </c>
      <c r="DW434" s="13">
        <v>0</v>
      </c>
      <c r="DX434" s="13">
        <v>0</v>
      </c>
      <c r="DY434" s="13">
        <v>0</v>
      </c>
      <c r="DZ434" s="13">
        <v>0</v>
      </c>
      <c r="EA434" s="13">
        <v>0</v>
      </c>
      <c r="EB434" s="13">
        <v>0</v>
      </c>
      <c r="EC434" s="13">
        <v>0</v>
      </c>
      <c r="ED434" s="13">
        <v>0</v>
      </c>
      <c r="EE434" s="13">
        <v>0</v>
      </c>
      <c r="EF434" s="13">
        <v>0</v>
      </c>
      <c r="EG434" s="13">
        <v>0</v>
      </c>
      <c r="EH434" s="13">
        <v>0</v>
      </c>
      <c r="EI434" s="13">
        <v>0</v>
      </c>
      <c r="EJ434" s="13">
        <v>0</v>
      </c>
      <c r="EK434" s="13">
        <v>0</v>
      </c>
      <c r="EL434" s="9">
        <f t="shared" si="66"/>
        <v>0</v>
      </c>
      <c r="EM434" s="13">
        <v>0</v>
      </c>
      <c r="EN434" s="13">
        <v>0</v>
      </c>
      <c r="EO434" s="13">
        <v>0</v>
      </c>
      <c r="EP434" s="13">
        <v>0</v>
      </c>
      <c r="EQ434" s="13">
        <v>0</v>
      </c>
      <c r="ER434" s="13">
        <v>0</v>
      </c>
      <c r="ES434" s="13">
        <v>0</v>
      </c>
      <c r="ET434" s="13">
        <v>0</v>
      </c>
      <c r="EU434" s="13">
        <v>0</v>
      </c>
      <c r="EV434" s="13">
        <v>0</v>
      </c>
      <c r="EW434" s="13">
        <v>0</v>
      </c>
      <c r="EX434" s="13">
        <v>0</v>
      </c>
      <c r="EY434" s="13">
        <v>0</v>
      </c>
      <c r="EZ434" s="13">
        <v>0</v>
      </c>
      <c r="FA434" s="13">
        <v>0</v>
      </c>
      <c r="FB434" s="13">
        <v>0</v>
      </c>
      <c r="FC434" s="31">
        <f t="shared" si="67"/>
        <v>0</v>
      </c>
      <c r="FD434" s="32">
        <f t="shared" si="68"/>
        <v>0</v>
      </c>
    </row>
    <row r="435" spans="1:160" customFormat="1" ht="7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2071</v>
      </c>
      <c r="N435" s="8" t="s">
        <v>2025</v>
      </c>
      <c r="O435" s="8">
        <v>3502</v>
      </c>
      <c r="P435" s="8" t="s">
        <v>2096</v>
      </c>
      <c r="Q435" s="1" t="s">
        <v>597</v>
      </c>
      <c r="R435" s="1">
        <v>4</v>
      </c>
      <c r="S435" s="8">
        <v>1</v>
      </c>
      <c r="T435" s="10" t="s">
        <v>1617</v>
      </c>
      <c r="U435" s="10" t="s">
        <v>1618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61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62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63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9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64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65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66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7"/>
        <v>0</v>
      </c>
      <c r="FD435" s="32">
        <f t="shared" si="68"/>
        <v>0</v>
      </c>
    </row>
    <row r="436" spans="1:160" customFormat="1" ht="60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2071</v>
      </c>
      <c r="N436" s="8" t="s">
        <v>2025</v>
      </c>
      <c r="O436" s="8">
        <v>3502</v>
      </c>
      <c r="P436" s="8" t="s">
        <v>2096</v>
      </c>
      <c r="Q436" s="1" t="s">
        <v>598</v>
      </c>
      <c r="R436" s="1">
        <v>1</v>
      </c>
      <c r="S436" s="8">
        <v>1</v>
      </c>
      <c r="T436" s="10" t="s">
        <v>1618</v>
      </c>
      <c r="U436" s="10" t="s">
        <v>1619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61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62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63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9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64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65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66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7"/>
        <v>0</v>
      </c>
      <c r="FD436" s="32">
        <f t="shared" si="68"/>
        <v>0</v>
      </c>
    </row>
    <row r="437" spans="1:160" customFormat="1" ht="7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2071</v>
      </c>
      <c r="N437" s="8" t="s">
        <v>2025</v>
      </c>
      <c r="O437" s="8">
        <v>3502</v>
      </c>
      <c r="P437" s="8" t="s">
        <v>2096</v>
      </c>
      <c r="Q437" s="1" t="s">
        <v>599</v>
      </c>
      <c r="R437" s="1">
        <v>4</v>
      </c>
      <c r="S437" s="8">
        <v>2</v>
      </c>
      <c r="T437" s="10" t="s">
        <v>1619</v>
      </c>
      <c r="U437" s="10" t="s">
        <v>1620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61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62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63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9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64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65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66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7"/>
        <v>0</v>
      </c>
      <c r="FD437" s="32">
        <f t="shared" si="68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596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2071</v>
      </c>
      <c r="N438" s="8" t="s">
        <v>2025</v>
      </c>
      <c r="O438" s="8">
        <v>3502</v>
      </c>
      <c r="P438" s="8" t="s">
        <v>2096</v>
      </c>
      <c r="Q438" s="1" t="s">
        <v>600</v>
      </c>
      <c r="R438" s="1">
        <v>10</v>
      </c>
      <c r="S438" s="8">
        <v>4</v>
      </c>
      <c r="T438" s="10" t="s">
        <v>1620</v>
      </c>
      <c r="U438" s="10" t="s">
        <v>1621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61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62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63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9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64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65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66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7"/>
        <v>0</v>
      </c>
      <c r="FD438" s="32">
        <f t="shared" si="68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596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2071</v>
      </c>
      <c r="N439" s="8" t="s">
        <v>2025</v>
      </c>
      <c r="O439" s="8">
        <v>3502</v>
      </c>
      <c r="P439" s="8" t="s">
        <v>2096</v>
      </c>
      <c r="Q439" s="1" t="s">
        <v>601</v>
      </c>
      <c r="R439" s="1">
        <v>72</v>
      </c>
      <c r="S439" s="8">
        <v>20</v>
      </c>
      <c r="T439" s="10" t="s">
        <v>1621</v>
      </c>
      <c r="U439" s="10" t="s">
        <v>1622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61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62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63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9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64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65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66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7"/>
        <v>0</v>
      </c>
      <c r="FD439" s="32">
        <f t="shared" si="68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596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2071</v>
      </c>
      <c r="N440" s="8" t="s">
        <v>2025</v>
      </c>
      <c r="O440" s="8">
        <v>3502</v>
      </c>
      <c r="P440" s="8" t="s">
        <v>2096</v>
      </c>
      <c r="Q440" s="1" t="s">
        <v>602</v>
      </c>
      <c r="R440" s="1">
        <v>1</v>
      </c>
      <c r="S440" s="8">
        <v>1</v>
      </c>
      <c r="T440" s="10" t="s">
        <v>1622</v>
      </c>
      <c r="U440" s="10" t="s">
        <v>1623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61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62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63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9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64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65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66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7"/>
        <v>0</v>
      </c>
      <c r="FD440" s="32">
        <f t="shared" si="68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603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2071</v>
      </c>
      <c r="N441" s="8" t="s">
        <v>2025</v>
      </c>
      <c r="O441" s="8">
        <v>3502</v>
      </c>
      <c r="P441" s="8" t="s">
        <v>2096</v>
      </c>
      <c r="Q441" s="1" t="s">
        <v>604</v>
      </c>
      <c r="R441" s="1">
        <v>10</v>
      </c>
      <c r="S441" s="8">
        <v>3</v>
      </c>
      <c r="T441" s="10" t="s">
        <v>1623</v>
      </c>
      <c r="U441" s="10" t="s">
        <v>1624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61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62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63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9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64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65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66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7"/>
        <v>0</v>
      </c>
      <c r="FD441" s="32">
        <f t="shared" si="68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603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2071</v>
      </c>
      <c r="N442" s="8" t="s">
        <v>2025</v>
      </c>
      <c r="O442" s="8">
        <v>3502</v>
      </c>
      <c r="P442" s="8" t="s">
        <v>2096</v>
      </c>
      <c r="Q442" s="1" t="s">
        <v>605</v>
      </c>
      <c r="R442" s="1">
        <v>80</v>
      </c>
      <c r="S442" s="8">
        <v>20</v>
      </c>
      <c r="T442" s="10" t="s">
        <v>1624</v>
      </c>
      <c r="U442" s="10" t="s">
        <v>1625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61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62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63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9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64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65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66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7"/>
        <v>0</v>
      </c>
      <c r="FD442" s="32">
        <f t="shared" si="68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603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2071</v>
      </c>
      <c r="N443" s="8" t="s">
        <v>2025</v>
      </c>
      <c r="O443" s="8">
        <v>3502</v>
      </c>
      <c r="P443" s="8" t="s">
        <v>2096</v>
      </c>
      <c r="Q443" s="1" t="s">
        <v>606</v>
      </c>
      <c r="R443" s="1">
        <v>25</v>
      </c>
      <c r="S443" s="8">
        <v>8</v>
      </c>
      <c r="T443" s="10" t="s">
        <v>1625</v>
      </c>
      <c r="U443" s="10" t="s">
        <v>1626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61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62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63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9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64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65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66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7"/>
        <v>0</v>
      </c>
      <c r="FD443" s="32">
        <f t="shared" si="68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2071</v>
      </c>
      <c r="N444" s="8" t="s">
        <v>2025</v>
      </c>
      <c r="O444" s="8">
        <v>3502</v>
      </c>
      <c r="P444" s="8" t="s">
        <v>2096</v>
      </c>
      <c r="Q444" s="1" t="s">
        <v>608</v>
      </c>
      <c r="R444" s="1">
        <v>10</v>
      </c>
      <c r="S444" s="8">
        <v>3</v>
      </c>
      <c r="T444" s="10" t="s">
        <v>1626</v>
      </c>
      <c r="U444" s="10" t="s">
        <v>1627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61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62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63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9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64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65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66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7"/>
        <v>0</v>
      </c>
      <c r="FD444" s="32">
        <f t="shared" si="68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2071</v>
      </c>
      <c r="N445" s="8" t="s">
        <v>2025</v>
      </c>
      <c r="O445" s="8">
        <v>3502</v>
      </c>
      <c r="P445" s="8" t="s">
        <v>2096</v>
      </c>
      <c r="Q445" s="1" t="s">
        <v>609</v>
      </c>
      <c r="R445" s="1">
        <v>50</v>
      </c>
      <c r="S445" s="8">
        <v>15</v>
      </c>
      <c r="T445" s="10" t="s">
        <v>1627</v>
      </c>
      <c r="U445" s="10" t="s">
        <v>1628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61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62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63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9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64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65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66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7"/>
        <v>0</v>
      </c>
      <c r="FD445" s="32">
        <f t="shared" si="68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2071</v>
      </c>
      <c r="N446" s="8" t="s">
        <v>2025</v>
      </c>
      <c r="O446" s="8">
        <v>3502</v>
      </c>
      <c r="P446" s="8" t="s">
        <v>2096</v>
      </c>
      <c r="Q446" s="1" t="s">
        <v>610</v>
      </c>
      <c r="R446" s="1">
        <v>100</v>
      </c>
      <c r="S446" s="8">
        <v>50</v>
      </c>
      <c r="T446" s="10" t="s">
        <v>1628</v>
      </c>
      <c r="U446" s="10" t="s">
        <v>1629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61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62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63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9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64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65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66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7"/>
        <v>0</v>
      </c>
      <c r="FD446" s="32">
        <f t="shared" si="68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607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2071</v>
      </c>
      <c r="N447" s="8" t="s">
        <v>2025</v>
      </c>
      <c r="O447" s="8">
        <v>3502</v>
      </c>
      <c r="P447" s="8" t="s">
        <v>2096</v>
      </c>
      <c r="Q447" s="1" t="s">
        <v>621</v>
      </c>
      <c r="R447" s="1">
        <v>10</v>
      </c>
      <c r="S447" s="8">
        <v>3</v>
      </c>
      <c r="T447" s="10" t="s">
        <v>1629</v>
      </c>
      <c r="U447" s="10" t="s">
        <v>1630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61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62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63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9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64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65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66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7"/>
        <v>0</v>
      </c>
      <c r="FD447" s="32">
        <f t="shared" si="68"/>
        <v>0</v>
      </c>
    </row>
    <row r="448" spans="1:160" customFormat="1" ht="45" hidden="1" x14ac:dyDescent="0.25">
      <c r="A448" s="6" t="s">
        <v>593</v>
      </c>
      <c r="B448" s="7" t="s">
        <v>649</v>
      </c>
      <c r="C448" s="6" t="s">
        <v>594</v>
      </c>
      <c r="D448" s="6" t="s">
        <v>607</v>
      </c>
      <c r="E448" s="6" t="s">
        <v>595</v>
      </c>
      <c r="F448" s="6">
        <v>5</v>
      </c>
      <c r="G448" s="19">
        <v>5</v>
      </c>
      <c r="H448" s="8"/>
      <c r="I448" s="8"/>
      <c r="J448" s="8"/>
      <c r="K448" s="8"/>
      <c r="L448" s="8"/>
      <c r="M448" s="8" t="s">
        <v>2071</v>
      </c>
      <c r="N448" s="8" t="s">
        <v>2025</v>
      </c>
      <c r="O448" s="8">
        <v>3502</v>
      </c>
      <c r="P448" s="8" t="s">
        <v>2096</v>
      </c>
      <c r="Q448" s="1" t="s">
        <v>611</v>
      </c>
      <c r="R448" s="1">
        <v>4</v>
      </c>
      <c r="S448" s="8">
        <v>1</v>
      </c>
      <c r="T448" s="10" t="s">
        <v>1630</v>
      </c>
      <c r="U448" s="10" t="s">
        <v>1631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61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62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63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9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0</v>
      </c>
      <c r="CS448" s="9">
        <v>0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64"/>
        <v>0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65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66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7"/>
        <v>0</v>
      </c>
      <c r="FD448" s="32">
        <f t="shared" si="68"/>
        <v>0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607</v>
      </c>
      <c r="E449" s="6" t="s">
        <v>595</v>
      </c>
      <c r="F449" s="6">
        <v>5</v>
      </c>
      <c r="G449" s="19">
        <v>5</v>
      </c>
      <c r="H449" s="8"/>
      <c r="I449" s="8"/>
      <c r="J449" s="8"/>
      <c r="K449" s="8"/>
      <c r="L449" s="8"/>
      <c r="M449" s="8" t="s">
        <v>2071</v>
      </c>
      <c r="N449" s="8" t="s">
        <v>2025</v>
      </c>
      <c r="O449" s="8">
        <v>3502</v>
      </c>
      <c r="P449" s="8" t="s">
        <v>2096</v>
      </c>
      <c r="Q449" s="1" t="s">
        <v>612</v>
      </c>
      <c r="R449" s="1">
        <v>8</v>
      </c>
      <c r="S449" s="8">
        <v>2</v>
      </c>
      <c r="T449" s="10" t="s">
        <v>1631</v>
      </c>
      <c r="U449" s="10" t="s">
        <v>1632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61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62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63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9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64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65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66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7"/>
        <v>0</v>
      </c>
      <c r="FD449" s="32">
        <f t="shared" si="68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613</v>
      </c>
      <c r="E450" s="6" t="s">
        <v>595</v>
      </c>
      <c r="F450" s="6">
        <v>5</v>
      </c>
      <c r="G450" s="19">
        <v>5</v>
      </c>
      <c r="H450" s="8"/>
      <c r="I450" s="8"/>
      <c r="J450" s="8"/>
      <c r="K450" s="8"/>
      <c r="L450" s="8"/>
      <c r="M450" s="8" t="s">
        <v>2071</v>
      </c>
      <c r="N450" s="8" t="s">
        <v>2025</v>
      </c>
      <c r="O450" s="8">
        <v>3502</v>
      </c>
      <c r="P450" s="8" t="s">
        <v>2096</v>
      </c>
      <c r="Q450" s="1" t="s">
        <v>614</v>
      </c>
      <c r="R450" s="1">
        <v>1</v>
      </c>
      <c r="S450" s="8">
        <v>1</v>
      </c>
      <c r="T450" s="10" t="s">
        <v>1632</v>
      </c>
      <c r="U450" s="10" t="s">
        <v>1633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61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62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63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9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64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65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66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7"/>
        <v>0</v>
      </c>
      <c r="FD450" s="32">
        <f t="shared" si="68"/>
        <v>0</v>
      </c>
    </row>
    <row r="451" spans="1:160" customFormat="1" ht="7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2071</v>
      </c>
      <c r="N451" s="8" t="s">
        <v>2025</v>
      </c>
      <c r="O451" s="8">
        <v>3502</v>
      </c>
      <c r="P451" s="8" t="s">
        <v>2096</v>
      </c>
      <c r="Q451" s="1" t="s">
        <v>617</v>
      </c>
      <c r="R451" s="1">
        <v>560</v>
      </c>
      <c r="S451" s="8">
        <v>180</v>
      </c>
      <c r="T451" s="10" t="s">
        <v>1633</v>
      </c>
      <c r="U451" s="10" t="s">
        <v>1634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61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62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63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9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4545</v>
      </c>
      <c r="CS451" s="9">
        <v>44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64"/>
        <v>4589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65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66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7"/>
        <v>0</v>
      </c>
      <c r="FD451" s="32">
        <f t="shared" si="68"/>
        <v>4589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2071</v>
      </c>
      <c r="N452" s="8" t="s">
        <v>2025</v>
      </c>
      <c r="O452" s="8">
        <v>3502</v>
      </c>
      <c r="P452" s="8" t="s">
        <v>2096</v>
      </c>
      <c r="Q452" s="1" t="s">
        <v>618</v>
      </c>
      <c r="R452" s="1">
        <v>1</v>
      </c>
      <c r="S452" s="8">
        <v>1</v>
      </c>
      <c r="T452" s="10" t="s">
        <v>1634</v>
      </c>
      <c r="U452" s="10" t="s">
        <v>1635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61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62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63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9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64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65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66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7"/>
        <v>0</v>
      </c>
      <c r="FD452" s="32">
        <f t="shared" si="68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2071</v>
      </c>
      <c r="N453" s="8" t="s">
        <v>2025</v>
      </c>
      <c r="O453" s="8">
        <v>3502</v>
      </c>
      <c r="P453" s="8" t="s">
        <v>2096</v>
      </c>
      <c r="Q453" s="1" t="s">
        <v>619</v>
      </c>
      <c r="R453" s="1">
        <v>8</v>
      </c>
      <c r="S453" s="8">
        <v>3</v>
      </c>
      <c r="T453" s="10" t="s">
        <v>1635</v>
      </c>
      <c r="U453" s="10" t="s">
        <v>1636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61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62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63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9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64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65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66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7"/>
        <v>0</v>
      </c>
      <c r="FD453" s="32">
        <f t="shared" si="68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2071</v>
      </c>
      <c r="N454" s="8" t="s">
        <v>2025</v>
      </c>
      <c r="O454" s="8">
        <v>3502</v>
      </c>
      <c r="P454" s="8" t="s">
        <v>2096</v>
      </c>
      <c r="Q454" s="1" t="s">
        <v>620</v>
      </c>
      <c r="R454" s="1">
        <v>12</v>
      </c>
      <c r="S454" s="8">
        <v>4</v>
      </c>
      <c r="T454" s="10" t="s">
        <v>1636</v>
      </c>
      <c r="U454" s="10" t="s">
        <v>1637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61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62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63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9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64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65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66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7"/>
        <v>0</v>
      </c>
      <c r="FD454" s="32">
        <f t="shared" si="68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2071</v>
      </c>
      <c r="N455" s="8" t="s">
        <v>2025</v>
      </c>
      <c r="O455" s="8">
        <v>3502</v>
      </c>
      <c r="P455" s="8" t="s">
        <v>2096</v>
      </c>
      <c r="Q455" s="1" t="s">
        <v>622</v>
      </c>
      <c r="R455" s="1">
        <v>4</v>
      </c>
      <c r="S455" s="8">
        <v>2</v>
      </c>
      <c r="T455" s="10" t="s">
        <v>1637</v>
      </c>
      <c r="U455" s="10" t="s">
        <v>1638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61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62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63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9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64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65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66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7"/>
        <v>0</v>
      </c>
      <c r="FD455" s="32">
        <f t="shared" si="68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2071</v>
      </c>
      <c r="N456" s="8" t="s">
        <v>2025</v>
      </c>
      <c r="O456" s="8">
        <v>3502</v>
      </c>
      <c r="P456" s="8" t="s">
        <v>2096</v>
      </c>
      <c r="Q456" s="1" t="s">
        <v>623</v>
      </c>
      <c r="R456" s="1">
        <v>100</v>
      </c>
      <c r="S456" s="8">
        <v>30</v>
      </c>
      <c r="T456" s="10" t="s">
        <v>1638</v>
      </c>
      <c r="U456" s="10" t="s">
        <v>1639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61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62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63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9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64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65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66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7"/>
        <v>0</v>
      </c>
      <c r="FD456" s="32">
        <f t="shared" si="68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615</v>
      </c>
      <c r="F457" s="6">
        <v>36</v>
      </c>
      <c r="G457" s="19">
        <v>11</v>
      </c>
      <c r="H457" s="8"/>
      <c r="I457" s="8"/>
      <c r="J457" s="8"/>
      <c r="K457" s="8"/>
      <c r="L457" s="8"/>
      <c r="M457" s="8" t="s">
        <v>2071</v>
      </c>
      <c r="N457" s="8" t="s">
        <v>2025</v>
      </c>
      <c r="O457" s="8">
        <v>3502</v>
      </c>
      <c r="P457" s="8" t="s">
        <v>2096</v>
      </c>
      <c r="Q457" s="1" t="s">
        <v>624</v>
      </c>
      <c r="R457" s="1">
        <v>16</v>
      </c>
      <c r="S457" s="8">
        <v>5</v>
      </c>
      <c r="T457" s="10" t="s">
        <v>1639</v>
      </c>
      <c r="U457" s="10" t="s">
        <v>1640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61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62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63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9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64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65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66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7"/>
        <v>0</v>
      </c>
      <c r="FD457" s="32">
        <f t="shared" si="68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615</v>
      </c>
      <c r="F458" s="6">
        <v>36</v>
      </c>
      <c r="G458" s="19">
        <v>11</v>
      </c>
      <c r="H458" s="8"/>
      <c r="I458" s="8"/>
      <c r="J458" s="8"/>
      <c r="K458" s="8"/>
      <c r="L458" s="8"/>
      <c r="M458" s="8" t="s">
        <v>2071</v>
      </c>
      <c r="N458" s="8" t="s">
        <v>2025</v>
      </c>
      <c r="O458" s="8">
        <v>3502</v>
      </c>
      <c r="P458" s="8" t="s">
        <v>2096</v>
      </c>
      <c r="Q458" s="1" t="s">
        <v>625</v>
      </c>
      <c r="R458" s="1">
        <v>100</v>
      </c>
      <c r="S458" s="8">
        <v>30</v>
      </c>
      <c r="T458" s="10" t="s">
        <v>1640</v>
      </c>
      <c r="U458" s="10" t="s">
        <v>1641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61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62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63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9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64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65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66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7"/>
        <v>0</v>
      </c>
      <c r="FD458" s="32">
        <f t="shared" si="68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615</v>
      </c>
      <c r="F459" s="6">
        <v>36</v>
      </c>
      <c r="G459" s="19">
        <v>11</v>
      </c>
      <c r="H459" s="8"/>
      <c r="I459" s="8"/>
      <c r="J459" s="8"/>
      <c r="K459" s="8"/>
      <c r="L459" s="8"/>
      <c r="M459" s="8" t="s">
        <v>2071</v>
      </c>
      <c r="N459" s="8" t="s">
        <v>2025</v>
      </c>
      <c r="O459" s="8">
        <v>3502</v>
      </c>
      <c r="P459" s="8" t="s">
        <v>2096</v>
      </c>
      <c r="Q459" s="1" t="s">
        <v>626</v>
      </c>
      <c r="R459" s="1">
        <v>1</v>
      </c>
      <c r="S459" s="8">
        <v>1</v>
      </c>
      <c r="T459" s="10" t="s">
        <v>1641</v>
      </c>
      <c r="U459" s="10" t="s">
        <v>1642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si="61"/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si="62"/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si="63"/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9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si="64"/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si="65"/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si="66"/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si="67"/>
        <v>0</v>
      </c>
      <c r="FD459" s="32">
        <f t="shared" si="68"/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2072</v>
      </c>
      <c r="N460" s="8" t="s">
        <v>2026</v>
      </c>
      <c r="O460" s="8">
        <v>3602</v>
      </c>
      <c r="P460" s="8" t="s">
        <v>2097</v>
      </c>
      <c r="Q460" s="1" t="s">
        <v>628</v>
      </c>
      <c r="R460" s="1">
        <v>1</v>
      </c>
      <c r="S460" s="8" t="s">
        <v>1989</v>
      </c>
      <c r="T460" s="10" t="s">
        <v>1642</v>
      </c>
      <c r="U460" s="10" t="s">
        <v>1643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1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2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3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si="69"/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4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5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6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7"/>
        <v>0</v>
      </c>
      <c r="FD460" s="32">
        <f t="shared" si="68"/>
        <v>0</v>
      </c>
    </row>
    <row r="461" spans="1:160" customFormat="1" ht="45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2072</v>
      </c>
      <c r="N461" s="8" t="s">
        <v>2026</v>
      </c>
      <c r="O461" s="8">
        <v>3602</v>
      </c>
      <c r="P461" s="8" t="s">
        <v>2097</v>
      </c>
      <c r="Q461" s="1" t="s">
        <v>629</v>
      </c>
      <c r="R461" s="1">
        <v>2</v>
      </c>
      <c r="S461" s="8">
        <v>1</v>
      </c>
      <c r="T461" s="10" t="s">
        <v>1643</v>
      </c>
      <c r="U461" s="10" t="s">
        <v>1644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1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2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3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69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4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5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6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7"/>
        <v>0</v>
      </c>
      <c r="FD461" s="32">
        <f t="shared" si="68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2072</v>
      </c>
      <c r="N462" s="8" t="s">
        <v>2026</v>
      </c>
      <c r="O462" s="8">
        <v>3602</v>
      </c>
      <c r="P462" s="8" t="s">
        <v>2097</v>
      </c>
      <c r="Q462" s="1" t="s">
        <v>630</v>
      </c>
      <c r="R462" s="1">
        <v>2</v>
      </c>
      <c r="S462" s="8">
        <v>1</v>
      </c>
      <c r="T462" s="10" t="s">
        <v>1644</v>
      </c>
      <c r="U462" s="10" t="s">
        <v>1645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ref="AN462:AN525" si="70">SUM(X462:AM462)</f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ref="BE462:BE525" si="71">SUM(AO462:BD462)</f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ref="BV462:BV525" si="72">SUM(BF462:BU462)</f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69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ref="DD462:DD525" si="73">SUM(CN462:DC462)</f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ref="DU462:DU525" si="74">SUM(DE462:DT462)</f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ref="EL462:EL525" si="75">SUM(DV462:EK462)</f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ref="FC462:FC525" si="76">SUM(EM462:FB462)</f>
        <v>0</v>
      </c>
      <c r="FD462" s="32">
        <f t="shared" ref="FD462:FD525" si="77">SUM(AN462+BE462+BV462+CM462+DD462+DU462+EL462+FC462)</f>
        <v>0</v>
      </c>
    </row>
    <row r="463" spans="1:160" customFormat="1" ht="45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2072</v>
      </c>
      <c r="N463" s="8" t="s">
        <v>2026</v>
      </c>
      <c r="O463" s="8">
        <v>3602</v>
      </c>
      <c r="P463" s="8" t="s">
        <v>2097</v>
      </c>
      <c r="Q463" s="1" t="s">
        <v>638</v>
      </c>
      <c r="R463" s="1">
        <v>1</v>
      </c>
      <c r="S463" s="8">
        <v>1</v>
      </c>
      <c r="T463" s="10" t="s">
        <v>1645</v>
      </c>
      <c r="U463" s="10" t="s">
        <v>1646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70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71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72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ref="CM463:CM526" si="78">SUM(BW463:CL463)</f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73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74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75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76"/>
        <v>0</v>
      </c>
      <c r="FD463" s="32">
        <f t="shared" si="77"/>
        <v>0</v>
      </c>
    </row>
    <row r="464" spans="1:160" customFormat="1" ht="60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2072</v>
      </c>
      <c r="N464" s="8" t="s">
        <v>2027</v>
      </c>
      <c r="O464" s="8">
        <v>3604</v>
      </c>
      <c r="P464" s="8" t="s">
        <v>2097</v>
      </c>
      <c r="Q464" s="1" t="s">
        <v>631</v>
      </c>
      <c r="R464" s="1">
        <v>4</v>
      </c>
      <c r="S464" s="8">
        <v>1</v>
      </c>
      <c r="T464" s="10" t="s">
        <v>1646</v>
      </c>
      <c r="U464" s="10" t="s">
        <v>1647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70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71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72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8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73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74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75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76"/>
        <v>0</v>
      </c>
      <c r="FD464" s="32">
        <f t="shared" si="77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2072</v>
      </c>
      <c r="N465" s="8" t="s">
        <v>2028</v>
      </c>
      <c r="O465" s="8">
        <v>3603</v>
      </c>
      <c r="P465" s="8" t="s">
        <v>2097</v>
      </c>
      <c r="Q465" s="1" t="s">
        <v>632</v>
      </c>
      <c r="R465" s="1">
        <v>2</v>
      </c>
      <c r="S465" s="8">
        <v>1</v>
      </c>
      <c r="T465" s="10" t="s">
        <v>1647</v>
      </c>
      <c r="U465" s="10" t="s">
        <v>1648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70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71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72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8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73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74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75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76"/>
        <v>0</v>
      </c>
      <c r="FD465" s="32">
        <f t="shared" si="77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627</v>
      </c>
      <c r="F466" s="6">
        <v>10.3</v>
      </c>
      <c r="G466" s="19">
        <v>15</v>
      </c>
      <c r="H466" s="8"/>
      <c r="I466" s="8"/>
      <c r="J466" s="8"/>
      <c r="K466" s="8"/>
      <c r="L466" s="8"/>
      <c r="M466" s="8" t="s">
        <v>2072</v>
      </c>
      <c r="N466" s="8" t="s">
        <v>2028</v>
      </c>
      <c r="O466" s="8">
        <v>3603</v>
      </c>
      <c r="P466" s="8" t="s">
        <v>2097</v>
      </c>
      <c r="Q466" s="1" t="s">
        <v>633</v>
      </c>
      <c r="R466" s="1">
        <v>10</v>
      </c>
      <c r="S466" s="8">
        <v>3</v>
      </c>
      <c r="T466" s="10" t="s">
        <v>1648</v>
      </c>
      <c r="U466" s="10" t="s">
        <v>1649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70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71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72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8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73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74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75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76"/>
        <v>0</v>
      </c>
      <c r="FD466" s="32">
        <f t="shared" si="77"/>
        <v>0</v>
      </c>
    </row>
    <row r="467" spans="1:160" customFormat="1" ht="45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627</v>
      </c>
      <c r="F467" s="6">
        <v>10.3</v>
      </c>
      <c r="G467" s="19">
        <v>15</v>
      </c>
      <c r="H467" s="8"/>
      <c r="I467" s="8"/>
      <c r="J467" s="8"/>
      <c r="K467" s="8"/>
      <c r="L467" s="8"/>
      <c r="M467" s="8" t="s">
        <v>2072</v>
      </c>
      <c r="N467" s="8" t="s">
        <v>2028</v>
      </c>
      <c r="O467" s="8">
        <v>3603</v>
      </c>
      <c r="P467" s="8" t="s">
        <v>2097</v>
      </c>
      <c r="Q467" s="1" t="s">
        <v>634</v>
      </c>
      <c r="R467" s="1">
        <v>100</v>
      </c>
      <c r="S467" s="8">
        <v>30</v>
      </c>
      <c r="T467" s="10" t="s">
        <v>1649</v>
      </c>
      <c r="U467" s="10" t="s">
        <v>1650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70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71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72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8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73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74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75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76"/>
        <v>0</v>
      </c>
      <c r="FD467" s="32">
        <f t="shared" si="77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627</v>
      </c>
      <c r="F468" s="6">
        <v>10.3</v>
      </c>
      <c r="G468" s="19">
        <v>15</v>
      </c>
      <c r="H468" s="8"/>
      <c r="I468" s="8"/>
      <c r="J468" s="8"/>
      <c r="K468" s="8"/>
      <c r="L468" s="8"/>
      <c r="M468" s="8" t="s">
        <v>2072</v>
      </c>
      <c r="N468" s="8" t="s">
        <v>2026</v>
      </c>
      <c r="O468" s="8">
        <v>3602</v>
      </c>
      <c r="P468" s="8" t="s">
        <v>2097</v>
      </c>
      <c r="Q468" s="1" t="s">
        <v>635</v>
      </c>
      <c r="R468" s="1">
        <v>10</v>
      </c>
      <c r="S468" s="8">
        <v>3</v>
      </c>
      <c r="T468" s="10" t="s">
        <v>1650</v>
      </c>
      <c r="U468" s="10" t="s">
        <v>1651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70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71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72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8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73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74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75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76"/>
        <v>0</v>
      </c>
      <c r="FD468" s="32">
        <f t="shared" si="77"/>
        <v>0</v>
      </c>
    </row>
    <row r="469" spans="1:160" customFormat="1" ht="60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2072</v>
      </c>
      <c r="N469" s="8" t="s">
        <v>2027</v>
      </c>
      <c r="O469" s="8">
        <v>3604</v>
      </c>
      <c r="P469" s="8" t="s">
        <v>2097</v>
      </c>
      <c r="Q469" s="1" t="s">
        <v>637</v>
      </c>
      <c r="R469" s="1">
        <v>2</v>
      </c>
      <c r="S469" s="8">
        <v>1</v>
      </c>
      <c r="T469" s="10" t="s">
        <v>1651</v>
      </c>
      <c r="U469" s="10" t="s">
        <v>1652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70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71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72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8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73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74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75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76"/>
        <v>0</v>
      </c>
      <c r="FD469" s="32">
        <f t="shared" si="77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2072</v>
      </c>
      <c r="N470" s="8" t="s">
        <v>2027</v>
      </c>
      <c r="O470" s="8">
        <v>3604</v>
      </c>
      <c r="P470" s="8" t="s">
        <v>2097</v>
      </c>
      <c r="Q470" s="1" t="s">
        <v>639</v>
      </c>
      <c r="R470" s="1">
        <v>1</v>
      </c>
      <c r="S470" s="8">
        <v>1</v>
      </c>
      <c r="T470" s="10" t="s">
        <v>1652</v>
      </c>
      <c r="U470" s="10" t="s">
        <v>1653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70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71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72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8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73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74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75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76"/>
        <v>0</v>
      </c>
      <c r="FD470" s="32">
        <f t="shared" si="77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594</v>
      </c>
      <c r="D471" s="6" t="s">
        <v>616</v>
      </c>
      <c r="E471" s="6" t="s">
        <v>636</v>
      </c>
      <c r="F471" s="6">
        <v>61</v>
      </c>
      <c r="G471" s="19">
        <v>61</v>
      </c>
      <c r="H471" s="8"/>
      <c r="I471" s="8"/>
      <c r="J471" s="8"/>
      <c r="K471" s="8"/>
      <c r="L471" s="8"/>
      <c r="M471" s="8" t="s">
        <v>2072</v>
      </c>
      <c r="N471" s="8" t="s">
        <v>2026</v>
      </c>
      <c r="O471" s="8">
        <v>3602</v>
      </c>
      <c r="P471" s="8" t="s">
        <v>2097</v>
      </c>
      <c r="Q471" s="1" t="s">
        <v>640</v>
      </c>
      <c r="R471" s="1">
        <v>1</v>
      </c>
      <c r="S471" s="8">
        <v>1</v>
      </c>
      <c r="T471" s="10" t="s">
        <v>1653</v>
      </c>
      <c r="U471" s="10" t="s">
        <v>1654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70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71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72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8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73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74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75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76"/>
        <v>0</v>
      </c>
      <c r="FD471" s="32">
        <f t="shared" si="77"/>
        <v>0</v>
      </c>
    </row>
    <row r="472" spans="1:160" customFormat="1" ht="45" hidden="1" x14ac:dyDescent="0.25">
      <c r="A472" s="6" t="s">
        <v>593</v>
      </c>
      <c r="B472" s="7" t="s">
        <v>649</v>
      </c>
      <c r="C472" s="6" t="s">
        <v>594</v>
      </c>
      <c r="D472" s="6" t="s">
        <v>616</v>
      </c>
      <c r="E472" s="6" t="s">
        <v>636</v>
      </c>
      <c r="F472" s="6">
        <v>61</v>
      </c>
      <c r="G472" s="19">
        <v>61</v>
      </c>
      <c r="H472" s="8"/>
      <c r="I472" s="8"/>
      <c r="J472" s="8"/>
      <c r="K472" s="8"/>
      <c r="L472" s="8"/>
      <c r="M472" s="8" t="s">
        <v>2071</v>
      </c>
      <c r="N472" s="8" t="s">
        <v>2025</v>
      </c>
      <c r="O472" s="8">
        <v>3502</v>
      </c>
      <c r="P472" s="8" t="s">
        <v>2096</v>
      </c>
      <c r="Q472" s="1" t="s">
        <v>641</v>
      </c>
      <c r="R472" s="1">
        <v>8</v>
      </c>
      <c r="S472" s="8">
        <v>4</v>
      </c>
      <c r="T472" s="10" t="s">
        <v>1654</v>
      </c>
      <c r="U472" s="10" t="s">
        <v>1655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70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71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72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8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73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74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75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76"/>
        <v>0</v>
      </c>
      <c r="FD472" s="32">
        <f t="shared" si="77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594</v>
      </c>
      <c r="D473" s="6" t="s">
        <v>616</v>
      </c>
      <c r="E473" s="6" t="s">
        <v>636</v>
      </c>
      <c r="F473" s="6">
        <v>61</v>
      </c>
      <c r="G473" s="19">
        <v>61</v>
      </c>
      <c r="H473" s="8"/>
      <c r="I473" s="8"/>
      <c r="J473" s="8"/>
      <c r="K473" s="8"/>
      <c r="L473" s="8"/>
      <c r="M473" s="8" t="s">
        <v>2071</v>
      </c>
      <c r="N473" s="8" t="s">
        <v>2025</v>
      </c>
      <c r="O473" s="8">
        <v>3502</v>
      </c>
      <c r="P473" s="8" t="s">
        <v>2096</v>
      </c>
      <c r="Q473" s="1" t="s">
        <v>642</v>
      </c>
      <c r="R473" s="1">
        <v>2</v>
      </c>
      <c r="S473" s="8">
        <v>1</v>
      </c>
      <c r="T473" s="10" t="s">
        <v>1655</v>
      </c>
      <c r="U473" s="10" t="s">
        <v>1656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70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71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72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8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73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74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75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76"/>
        <v>0</v>
      </c>
      <c r="FD473" s="32">
        <f t="shared" si="77"/>
        <v>0</v>
      </c>
    </row>
    <row r="474" spans="1:160" customFormat="1" ht="45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2071</v>
      </c>
      <c r="N474" s="8" t="s">
        <v>2025</v>
      </c>
      <c r="O474" s="8">
        <v>3502</v>
      </c>
      <c r="P474" s="8" t="s">
        <v>2096</v>
      </c>
      <c r="Q474" s="1" t="s">
        <v>645</v>
      </c>
      <c r="R474" s="1">
        <v>20</v>
      </c>
      <c r="S474" s="8">
        <v>7</v>
      </c>
      <c r="T474" s="10" t="s">
        <v>1656</v>
      </c>
      <c r="U474" s="10" t="s">
        <v>1657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70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71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72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8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73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74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75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76"/>
        <v>0</v>
      </c>
      <c r="FD474" s="32">
        <f t="shared" si="77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2071</v>
      </c>
      <c r="N475" s="8" t="s">
        <v>2029</v>
      </c>
      <c r="O475" s="8">
        <v>3605</v>
      </c>
      <c r="P475" s="8" t="s">
        <v>2097</v>
      </c>
      <c r="Q475" s="1" t="s">
        <v>646</v>
      </c>
      <c r="R475" s="1">
        <v>1</v>
      </c>
      <c r="S475" s="8">
        <v>1</v>
      </c>
      <c r="T475" s="10" t="s">
        <v>1657</v>
      </c>
      <c r="U475" s="10" t="s">
        <v>1658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70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71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72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8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73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74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75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76"/>
        <v>0</v>
      </c>
      <c r="FD475" s="32">
        <f t="shared" si="77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2071</v>
      </c>
      <c r="N476" s="8" t="s">
        <v>2029</v>
      </c>
      <c r="O476" s="8">
        <v>3605</v>
      </c>
      <c r="P476" s="8" t="s">
        <v>2097</v>
      </c>
      <c r="Q476" s="1" t="s">
        <v>647</v>
      </c>
      <c r="R476" s="1">
        <v>4</v>
      </c>
      <c r="S476" s="8">
        <v>1</v>
      </c>
      <c r="T476" s="10" t="s">
        <v>1658</v>
      </c>
      <c r="U476" s="10" t="s">
        <v>1659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70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71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72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8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73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74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75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76"/>
        <v>0</v>
      </c>
      <c r="FD476" s="32">
        <f t="shared" si="77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2071</v>
      </c>
      <c r="N477" s="8" t="s">
        <v>2029</v>
      </c>
      <c r="O477" s="8">
        <v>3605</v>
      </c>
      <c r="P477" s="8" t="s">
        <v>2097</v>
      </c>
      <c r="Q477" s="1" t="s">
        <v>650</v>
      </c>
      <c r="R477" s="1">
        <v>3</v>
      </c>
      <c r="S477" s="8">
        <v>1</v>
      </c>
      <c r="T477" s="10" t="s">
        <v>1659</v>
      </c>
      <c r="U477" s="10" t="s">
        <v>1660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70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71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72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8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73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74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75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76"/>
        <v>0</v>
      </c>
      <c r="FD477" s="32">
        <f t="shared" si="77"/>
        <v>0</v>
      </c>
    </row>
    <row r="478" spans="1:160" customFormat="1" ht="60" hidden="1" x14ac:dyDescent="0.25">
      <c r="A478" s="6" t="s">
        <v>593</v>
      </c>
      <c r="B478" s="7" t="s">
        <v>649</v>
      </c>
      <c r="C478" s="6" t="s">
        <v>648</v>
      </c>
      <c r="D478" s="6" t="s">
        <v>644</v>
      </c>
      <c r="E478" s="6" t="s">
        <v>643</v>
      </c>
      <c r="F478" s="6">
        <v>0.79</v>
      </c>
      <c r="G478" s="19">
        <v>0.79</v>
      </c>
      <c r="H478" s="8"/>
      <c r="I478" s="8"/>
      <c r="J478" s="8"/>
      <c r="K478" s="8"/>
      <c r="L478" s="8"/>
      <c r="M478" s="8" t="s">
        <v>2071</v>
      </c>
      <c r="N478" s="8" t="s">
        <v>2029</v>
      </c>
      <c r="O478" s="8">
        <v>3605</v>
      </c>
      <c r="P478" s="8" t="s">
        <v>2097</v>
      </c>
      <c r="Q478" s="1" t="s">
        <v>651</v>
      </c>
      <c r="R478" s="1">
        <v>8</v>
      </c>
      <c r="S478" s="8">
        <v>3</v>
      </c>
      <c r="T478" s="10" t="s">
        <v>1660</v>
      </c>
      <c r="U478" s="10" t="s">
        <v>1661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70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71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72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8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73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74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75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76"/>
        <v>0</v>
      </c>
      <c r="FD478" s="32">
        <f t="shared" si="77"/>
        <v>0</v>
      </c>
    </row>
    <row r="479" spans="1:160" customFormat="1" ht="60" hidden="1" x14ac:dyDescent="0.25">
      <c r="A479" s="6" t="s">
        <v>593</v>
      </c>
      <c r="B479" s="7" t="s">
        <v>649</v>
      </c>
      <c r="C479" s="6" t="s">
        <v>648</v>
      </c>
      <c r="D479" s="6" t="s">
        <v>644</v>
      </c>
      <c r="E479" s="6" t="s">
        <v>643</v>
      </c>
      <c r="F479" s="6">
        <v>0.79</v>
      </c>
      <c r="G479" s="19">
        <v>0.79</v>
      </c>
      <c r="H479" s="8"/>
      <c r="I479" s="8"/>
      <c r="J479" s="8"/>
      <c r="K479" s="8"/>
      <c r="L479" s="8"/>
      <c r="M479" s="8" t="s">
        <v>2071</v>
      </c>
      <c r="N479" s="8" t="s">
        <v>2029</v>
      </c>
      <c r="O479" s="8">
        <v>3605</v>
      </c>
      <c r="P479" s="8" t="s">
        <v>2097</v>
      </c>
      <c r="Q479" s="1" t="s">
        <v>652</v>
      </c>
      <c r="R479" s="1">
        <v>4</v>
      </c>
      <c r="S479" s="8">
        <v>1</v>
      </c>
      <c r="T479" s="10" t="s">
        <v>1661</v>
      </c>
      <c r="U479" s="10" t="s">
        <v>1662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70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71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72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8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73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74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75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76"/>
        <v>0</v>
      </c>
      <c r="FD479" s="32">
        <f t="shared" si="77"/>
        <v>0</v>
      </c>
    </row>
    <row r="480" spans="1:160" customFormat="1" ht="60" hidden="1" x14ac:dyDescent="0.25">
      <c r="A480" s="6" t="s">
        <v>593</v>
      </c>
      <c r="B480" s="7" t="s">
        <v>649</v>
      </c>
      <c r="C480" s="6" t="s">
        <v>648</v>
      </c>
      <c r="D480" s="6" t="s">
        <v>644</v>
      </c>
      <c r="E480" s="6" t="s">
        <v>643</v>
      </c>
      <c r="F480" s="6">
        <v>0.79</v>
      </c>
      <c r="G480" s="19">
        <v>0.79</v>
      </c>
      <c r="H480" s="8"/>
      <c r="I480" s="8"/>
      <c r="J480" s="8"/>
      <c r="K480" s="8"/>
      <c r="L480" s="8"/>
      <c r="M480" s="8" t="s">
        <v>2071</v>
      </c>
      <c r="N480" s="8" t="s">
        <v>2029</v>
      </c>
      <c r="O480" s="8">
        <v>3605</v>
      </c>
      <c r="P480" s="8" t="s">
        <v>2097</v>
      </c>
      <c r="Q480" s="1" t="s">
        <v>653</v>
      </c>
      <c r="R480" s="1">
        <v>1</v>
      </c>
      <c r="S480" s="8">
        <v>1</v>
      </c>
      <c r="T480" s="10" t="s">
        <v>1662</v>
      </c>
      <c r="U480" s="10" t="s">
        <v>1663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70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71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72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8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73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74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75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76"/>
        <v>0</v>
      </c>
      <c r="FD480" s="32">
        <f t="shared" si="77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2073</v>
      </c>
      <c r="N481" s="8" t="s">
        <v>2030</v>
      </c>
      <c r="O481" s="8">
        <v>1702</v>
      </c>
      <c r="P481" s="8" t="s">
        <v>2098</v>
      </c>
      <c r="Q481" s="1" t="s">
        <v>655</v>
      </c>
      <c r="R481" s="1">
        <v>1</v>
      </c>
      <c r="S481" s="8">
        <v>0.5</v>
      </c>
      <c r="T481" s="10" t="s">
        <v>1663</v>
      </c>
      <c r="U481" s="10" t="s">
        <v>1664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70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71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72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8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73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74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75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76"/>
        <v>0</v>
      </c>
      <c r="FD481" s="32">
        <f t="shared" si="77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2073</v>
      </c>
      <c r="N482" s="8" t="s">
        <v>2030</v>
      </c>
      <c r="O482" s="8">
        <v>1702</v>
      </c>
      <c r="P482" s="8" t="s">
        <v>2098</v>
      </c>
      <c r="Q482" s="1" t="s">
        <v>656</v>
      </c>
      <c r="R482" s="1">
        <v>8</v>
      </c>
      <c r="S482" s="8">
        <v>4</v>
      </c>
      <c r="T482" s="10" t="s">
        <v>1664</v>
      </c>
      <c r="U482" s="10" t="s">
        <v>1665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70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71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72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8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73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74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75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76"/>
        <v>0</v>
      </c>
      <c r="FD482" s="32">
        <f t="shared" si="77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2073</v>
      </c>
      <c r="N483" s="8" t="s">
        <v>2030</v>
      </c>
      <c r="O483" s="8">
        <v>1702</v>
      </c>
      <c r="P483" s="8" t="s">
        <v>2098</v>
      </c>
      <c r="Q483" s="1" t="s">
        <v>657</v>
      </c>
      <c r="R483" s="1">
        <v>3000</v>
      </c>
      <c r="S483" s="8">
        <v>3000</v>
      </c>
      <c r="T483" s="10" t="s">
        <v>1665</v>
      </c>
      <c r="U483" s="10" t="s">
        <v>1666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70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71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72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8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73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74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75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76"/>
        <v>0</v>
      </c>
      <c r="FD483" s="32">
        <f t="shared" si="77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2073</v>
      </c>
      <c r="N484" s="8" t="s">
        <v>2031</v>
      </c>
      <c r="O484" s="8">
        <v>1709</v>
      </c>
      <c r="P484" s="8" t="s">
        <v>2098</v>
      </c>
      <c r="Q484" s="1" t="s">
        <v>658</v>
      </c>
      <c r="R484" s="1">
        <v>2</v>
      </c>
      <c r="S484" s="8">
        <v>1</v>
      </c>
      <c r="T484" s="10" t="s">
        <v>1666</v>
      </c>
      <c r="U484" s="10" t="s">
        <v>1667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70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71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72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8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73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74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75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76"/>
        <v>0</v>
      </c>
      <c r="FD484" s="32">
        <f t="shared" si="77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2073</v>
      </c>
      <c r="N485" s="8" t="s">
        <v>2031</v>
      </c>
      <c r="O485" s="8">
        <v>1709</v>
      </c>
      <c r="P485" s="8" t="s">
        <v>2098</v>
      </c>
      <c r="Q485" s="1" t="s">
        <v>659</v>
      </c>
      <c r="R485" s="1">
        <v>4</v>
      </c>
      <c r="S485" s="8">
        <v>2</v>
      </c>
      <c r="T485" s="10" t="s">
        <v>1667</v>
      </c>
      <c r="U485" s="10" t="s">
        <v>1668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70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71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72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8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73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74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75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76"/>
        <v>0</v>
      </c>
      <c r="FD485" s="32">
        <f t="shared" si="77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2073</v>
      </c>
      <c r="N486" s="8" t="s">
        <v>2032</v>
      </c>
      <c r="O486" s="8">
        <v>1704</v>
      </c>
      <c r="P486" s="8" t="s">
        <v>2098</v>
      </c>
      <c r="Q486" s="1" t="s">
        <v>660</v>
      </c>
      <c r="R486" s="1">
        <v>1</v>
      </c>
      <c r="S486" s="8">
        <v>1</v>
      </c>
      <c r="T486" s="10" t="s">
        <v>1668</v>
      </c>
      <c r="U486" s="10" t="s">
        <v>1669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70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71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72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8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73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74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75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76"/>
        <v>0</v>
      </c>
      <c r="FD486" s="32">
        <f t="shared" si="77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2073</v>
      </c>
      <c r="N487" s="8" t="s">
        <v>2032</v>
      </c>
      <c r="O487" s="8">
        <v>1704</v>
      </c>
      <c r="P487" s="8" t="s">
        <v>2098</v>
      </c>
      <c r="Q487" s="1" t="s">
        <v>661</v>
      </c>
      <c r="R487" s="1">
        <v>1</v>
      </c>
      <c r="S487" s="8">
        <v>0</v>
      </c>
      <c r="T487" s="10" t="s">
        <v>1669</v>
      </c>
      <c r="U487" s="10" t="s">
        <v>1670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70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71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72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8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73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74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75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76"/>
        <v>0</v>
      </c>
      <c r="FD487" s="32">
        <f t="shared" si="77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654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2073</v>
      </c>
      <c r="N488" s="8" t="s">
        <v>2033</v>
      </c>
      <c r="O488" s="8">
        <v>1703</v>
      </c>
      <c r="P488" s="8" t="s">
        <v>2098</v>
      </c>
      <c r="Q488" s="1" t="s">
        <v>664</v>
      </c>
      <c r="R488" s="1">
        <v>4</v>
      </c>
      <c r="S488" s="8">
        <v>1</v>
      </c>
      <c r="T488" s="10" t="s">
        <v>1670</v>
      </c>
      <c r="U488" s="10" t="s">
        <v>1671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70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71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72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8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73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74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75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76"/>
        <v>0</v>
      </c>
      <c r="FD488" s="32">
        <f t="shared" si="77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654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2073</v>
      </c>
      <c r="N489" s="8" t="s">
        <v>2030</v>
      </c>
      <c r="O489" s="8">
        <v>1702</v>
      </c>
      <c r="P489" s="8" t="s">
        <v>2098</v>
      </c>
      <c r="Q489" s="1" t="s">
        <v>665</v>
      </c>
      <c r="R489" s="1">
        <v>17</v>
      </c>
      <c r="S489" s="8">
        <v>6</v>
      </c>
      <c r="T489" s="10" t="s">
        <v>1671</v>
      </c>
      <c r="U489" s="10" t="s">
        <v>1672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70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71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72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8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73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74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75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76"/>
        <v>0</v>
      </c>
      <c r="FD489" s="32">
        <f t="shared" si="77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654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2073</v>
      </c>
      <c r="N490" s="8" t="s">
        <v>2030</v>
      </c>
      <c r="O490" s="8">
        <v>1702</v>
      </c>
      <c r="P490" s="8" t="s">
        <v>2098</v>
      </c>
      <c r="Q490" s="1" t="s">
        <v>666</v>
      </c>
      <c r="R490" s="1">
        <v>4</v>
      </c>
      <c r="S490" s="8">
        <v>1</v>
      </c>
      <c r="T490" s="10" t="s">
        <v>1672</v>
      </c>
      <c r="U490" s="10" t="s">
        <v>1673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70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71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72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8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73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74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75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76"/>
        <v>0</v>
      </c>
      <c r="FD490" s="32">
        <f t="shared" si="77"/>
        <v>0</v>
      </c>
    </row>
    <row r="491" spans="1:160" customFormat="1" ht="60" hidden="1" x14ac:dyDescent="0.25">
      <c r="A491" s="6" t="s">
        <v>593</v>
      </c>
      <c r="B491" s="6" t="s">
        <v>1153</v>
      </c>
      <c r="C491" s="6" t="s">
        <v>662</v>
      </c>
      <c r="D491" s="6" t="s">
        <v>667</v>
      </c>
      <c r="E491" s="6" t="s">
        <v>663</v>
      </c>
      <c r="F491" s="6" t="s">
        <v>1206</v>
      </c>
      <c r="G491" s="19">
        <v>1</v>
      </c>
      <c r="H491" s="8"/>
      <c r="I491" s="8"/>
      <c r="J491" s="8"/>
      <c r="K491" s="8"/>
      <c r="L491" s="8"/>
      <c r="M491" s="8" t="s">
        <v>2073</v>
      </c>
      <c r="N491" s="8" t="s">
        <v>2032</v>
      </c>
      <c r="O491" s="8">
        <v>1704</v>
      </c>
      <c r="P491" s="8" t="s">
        <v>2098</v>
      </c>
      <c r="Q491" s="1" t="s">
        <v>668</v>
      </c>
      <c r="R491" s="1">
        <v>1</v>
      </c>
      <c r="S491" s="8">
        <v>1</v>
      </c>
      <c r="T491" s="10" t="s">
        <v>1673</v>
      </c>
      <c r="U491" s="10" t="s">
        <v>1674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70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71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72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8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73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74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75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76"/>
        <v>0</v>
      </c>
      <c r="FD491" s="32">
        <f t="shared" si="77"/>
        <v>0</v>
      </c>
    </row>
    <row r="492" spans="1:160" customFormat="1" ht="60" hidden="1" x14ac:dyDescent="0.25">
      <c r="A492" s="6" t="s">
        <v>593</v>
      </c>
      <c r="B492" s="6" t="s">
        <v>1153</v>
      </c>
      <c r="C492" s="6" t="s">
        <v>662</v>
      </c>
      <c r="D492" s="6" t="s">
        <v>667</v>
      </c>
      <c r="E492" s="6" t="s">
        <v>663</v>
      </c>
      <c r="F492" s="6" t="s">
        <v>1206</v>
      </c>
      <c r="G492" s="19">
        <v>1</v>
      </c>
      <c r="H492" s="8"/>
      <c r="I492" s="8"/>
      <c r="J492" s="8"/>
      <c r="K492" s="8"/>
      <c r="L492" s="8"/>
      <c r="M492" s="8" t="s">
        <v>2073</v>
      </c>
      <c r="N492" s="8" t="s">
        <v>2032</v>
      </c>
      <c r="O492" s="8">
        <v>1704</v>
      </c>
      <c r="P492" s="8" t="s">
        <v>2098</v>
      </c>
      <c r="Q492" s="1" t="s">
        <v>669</v>
      </c>
      <c r="R492" s="1">
        <v>1</v>
      </c>
      <c r="S492" s="8">
        <v>1</v>
      </c>
      <c r="T492" s="10" t="s">
        <v>1674</v>
      </c>
      <c r="U492" s="10" t="s">
        <v>1675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70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71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72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8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73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74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75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76"/>
        <v>0</v>
      </c>
      <c r="FD492" s="32">
        <f t="shared" si="77"/>
        <v>0</v>
      </c>
    </row>
    <row r="493" spans="1:160" customFormat="1" ht="60" hidden="1" x14ac:dyDescent="0.25">
      <c r="A493" s="6" t="s">
        <v>593</v>
      </c>
      <c r="B493" s="6" t="s">
        <v>1153</v>
      </c>
      <c r="C493" s="6" t="s">
        <v>662</v>
      </c>
      <c r="D493" s="6" t="s">
        <v>667</v>
      </c>
      <c r="E493" s="6" t="s">
        <v>663</v>
      </c>
      <c r="F493" s="6" t="s">
        <v>1206</v>
      </c>
      <c r="G493" s="19">
        <v>1</v>
      </c>
      <c r="H493" s="8"/>
      <c r="I493" s="8"/>
      <c r="J493" s="8"/>
      <c r="K493" s="8"/>
      <c r="L493" s="8"/>
      <c r="M493" s="8" t="s">
        <v>2073</v>
      </c>
      <c r="N493" s="8" t="s">
        <v>2030</v>
      </c>
      <c r="O493" s="8">
        <v>1702</v>
      </c>
      <c r="P493" s="8" t="s">
        <v>2098</v>
      </c>
      <c r="Q493" s="1" t="s">
        <v>670</v>
      </c>
      <c r="R493" s="1">
        <v>4</v>
      </c>
      <c r="S493" s="8">
        <v>1</v>
      </c>
      <c r="T493" s="10" t="s">
        <v>1675</v>
      </c>
      <c r="U493" s="10" t="s">
        <v>1676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70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71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72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8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73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74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75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76"/>
        <v>0</v>
      </c>
      <c r="FD493" s="32">
        <f t="shared" si="77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15</v>
      </c>
      <c r="H494" s="8"/>
      <c r="I494" s="8"/>
      <c r="J494" s="8"/>
      <c r="K494" s="8"/>
      <c r="L494" s="8"/>
      <c r="M494" s="8" t="s">
        <v>2073</v>
      </c>
      <c r="N494" s="8" t="s">
        <v>2031</v>
      </c>
      <c r="O494" s="8">
        <v>1709</v>
      </c>
      <c r="P494" s="8" t="s">
        <v>2098</v>
      </c>
      <c r="Q494" s="1" t="s">
        <v>674</v>
      </c>
      <c r="R494" s="1">
        <v>1</v>
      </c>
      <c r="S494" s="8">
        <v>1</v>
      </c>
      <c r="T494" s="10" t="s">
        <v>1676</v>
      </c>
      <c r="U494" s="10" t="s">
        <v>1677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70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71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72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8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73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74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75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76"/>
        <v>0</v>
      </c>
      <c r="FD494" s="32">
        <f t="shared" si="77"/>
        <v>0</v>
      </c>
    </row>
    <row r="495" spans="1:160" customFormat="1" ht="45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2073</v>
      </c>
      <c r="N495" s="8" t="s">
        <v>2031</v>
      </c>
      <c r="O495" s="8">
        <v>1709</v>
      </c>
      <c r="P495" s="8" t="s">
        <v>2098</v>
      </c>
      <c r="Q495" s="1" t="s">
        <v>675</v>
      </c>
      <c r="R495" s="1">
        <v>1</v>
      </c>
      <c r="S495" s="8">
        <v>0.5</v>
      </c>
      <c r="T495" s="10" t="s">
        <v>1677</v>
      </c>
      <c r="U495" s="10" t="s">
        <v>1678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70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71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72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8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73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74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75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76"/>
        <v>0</v>
      </c>
      <c r="FD495" s="32">
        <f t="shared" si="77"/>
        <v>0</v>
      </c>
    </row>
    <row r="496" spans="1:160" customFormat="1" ht="45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2073</v>
      </c>
      <c r="N496" s="8" t="s">
        <v>2031</v>
      </c>
      <c r="O496" s="8">
        <v>1709</v>
      </c>
      <c r="P496" s="8" t="s">
        <v>2098</v>
      </c>
      <c r="Q496" s="1" t="s">
        <v>677</v>
      </c>
      <c r="R496" s="1">
        <v>4</v>
      </c>
      <c r="S496" s="8">
        <v>4</v>
      </c>
      <c r="T496" s="10" t="s">
        <v>1678</v>
      </c>
      <c r="U496" s="10" t="s">
        <v>1679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70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71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72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8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73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74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75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76"/>
        <v>0</v>
      </c>
      <c r="FD496" s="32">
        <f t="shared" si="77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2073</v>
      </c>
      <c r="N497" s="8" t="s">
        <v>2031</v>
      </c>
      <c r="O497" s="8">
        <v>1709</v>
      </c>
      <c r="P497" s="8" t="s">
        <v>2098</v>
      </c>
      <c r="Q497" s="1" t="s">
        <v>678</v>
      </c>
      <c r="R497" s="1">
        <v>4</v>
      </c>
      <c r="S497" s="8">
        <v>1</v>
      </c>
      <c r="T497" s="10" t="s">
        <v>1679</v>
      </c>
      <c r="U497" s="10" t="s">
        <v>1680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70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71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72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8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73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74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75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76"/>
        <v>0</v>
      </c>
      <c r="FD497" s="32">
        <f t="shared" si="77"/>
        <v>0</v>
      </c>
    </row>
    <row r="498" spans="1:160" customFormat="1" ht="60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15</v>
      </c>
      <c r="H498" s="8"/>
      <c r="I498" s="8"/>
      <c r="J498" s="8"/>
      <c r="K498" s="8"/>
      <c r="L498" s="8"/>
      <c r="M498" s="8" t="s">
        <v>2073</v>
      </c>
      <c r="N498" s="8" t="s">
        <v>2030</v>
      </c>
      <c r="O498" s="8">
        <v>1702</v>
      </c>
      <c r="P498" s="8" t="s">
        <v>2098</v>
      </c>
      <c r="Q498" s="1" t="s">
        <v>679</v>
      </c>
      <c r="R498" s="1">
        <v>16</v>
      </c>
      <c r="S498" s="8">
        <v>4</v>
      </c>
      <c r="T498" s="10" t="s">
        <v>1680</v>
      </c>
      <c r="U498" s="10" t="s">
        <v>1681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70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71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72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8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73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74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75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76"/>
        <v>0</v>
      </c>
      <c r="FD498" s="32">
        <f t="shared" si="77"/>
        <v>0</v>
      </c>
    </row>
    <row r="499" spans="1:160" customFormat="1" ht="60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2073</v>
      </c>
      <c r="N499" s="8" t="s">
        <v>2030</v>
      </c>
      <c r="O499" s="8">
        <v>1702</v>
      </c>
      <c r="P499" s="8" t="s">
        <v>2098</v>
      </c>
      <c r="Q499" s="1" t="s">
        <v>680</v>
      </c>
      <c r="R499" s="1">
        <v>1</v>
      </c>
      <c r="S499" s="8">
        <v>1</v>
      </c>
      <c r="T499" s="10" t="s">
        <v>1681</v>
      </c>
      <c r="U499" s="10" t="s">
        <v>1682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70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71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72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8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73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74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75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76"/>
        <v>0</v>
      </c>
      <c r="FD499" s="32">
        <f t="shared" si="77"/>
        <v>0</v>
      </c>
    </row>
    <row r="500" spans="1:160" customFormat="1" ht="45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20</v>
      </c>
      <c r="H500" s="8"/>
      <c r="I500" s="8"/>
      <c r="J500" s="8"/>
      <c r="K500" s="8"/>
      <c r="L500" s="8"/>
      <c r="M500" s="8" t="s">
        <v>2073</v>
      </c>
      <c r="N500" s="8" t="s">
        <v>2031</v>
      </c>
      <c r="O500" s="8">
        <v>1709</v>
      </c>
      <c r="P500" s="8" t="s">
        <v>2098</v>
      </c>
      <c r="Q500" s="1" t="s">
        <v>681</v>
      </c>
      <c r="R500" s="1">
        <v>1</v>
      </c>
      <c r="S500" s="8">
        <v>0.5</v>
      </c>
      <c r="T500" s="10" t="s">
        <v>1682</v>
      </c>
      <c r="U500" s="10" t="s">
        <v>1683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70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71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72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8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73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74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75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76"/>
        <v>0</v>
      </c>
      <c r="FD500" s="32">
        <f t="shared" si="77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20</v>
      </c>
      <c r="H501" s="8"/>
      <c r="I501" s="8"/>
      <c r="J501" s="8"/>
      <c r="K501" s="8"/>
      <c r="L501" s="8"/>
      <c r="M501" s="8" t="s">
        <v>2073</v>
      </c>
      <c r="N501" s="8" t="s">
        <v>2031</v>
      </c>
      <c r="O501" s="8">
        <v>1709</v>
      </c>
      <c r="P501" s="8" t="s">
        <v>2098</v>
      </c>
      <c r="Q501" s="1" t="s">
        <v>682</v>
      </c>
      <c r="R501" s="1">
        <v>1</v>
      </c>
      <c r="S501" s="8">
        <v>0.5</v>
      </c>
      <c r="T501" s="10" t="s">
        <v>1683</v>
      </c>
      <c r="U501" s="10" t="s">
        <v>1684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70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71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72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8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73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74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75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76"/>
        <v>0</v>
      </c>
      <c r="FD501" s="32">
        <f t="shared" si="77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15</v>
      </c>
      <c r="H502" s="8"/>
      <c r="I502" s="8"/>
      <c r="J502" s="8"/>
      <c r="K502" s="8"/>
      <c r="L502" s="8"/>
      <c r="M502" s="8" t="s">
        <v>2073</v>
      </c>
      <c r="N502" s="8" t="s">
        <v>2031</v>
      </c>
      <c r="O502" s="8">
        <v>1709</v>
      </c>
      <c r="P502" s="8" t="s">
        <v>2098</v>
      </c>
      <c r="Q502" s="1" t="s">
        <v>683</v>
      </c>
      <c r="R502" s="1">
        <v>1</v>
      </c>
      <c r="S502" s="8">
        <v>1</v>
      </c>
      <c r="T502" s="10" t="s">
        <v>1684</v>
      </c>
      <c r="U502" s="10" t="s">
        <v>1685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70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71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72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8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73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74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75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76"/>
        <v>0</v>
      </c>
      <c r="FD502" s="32">
        <f t="shared" si="77"/>
        <v>0</v>
      </c>
    </row>
    <row r="503" spans="1:160" customFormat="1" ht="60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672</v>
      </c>
      <c r="F503" s="6">
        <v>60</v>
      </c>
      <c r="G503" s="19">
        <v>15</v>
      </c>
      <c r="H503" s="8"/>
      <c r="I503" s="8"/>
      <c r="J503" s="8"/>
      <c r="K503" s="8"/>
      <c r="L503" s="8"/>
      <c r="M503" s="8" t="s">
        <v>2073</v>
      </c>
      <c r="N503" s="8" t="s">
        <v>2033</v>
      </c>
      <c r="O503" s="8">
        <v>1703</v>
      </c>
      <c r="P503" s="8" t="s">
        <v>2099</v>
      </c>
      <c r="Q503" s="1" t="s">
        <v>684</v>
      </c>
      <c r="R503" s="1">
        <v>1</v>
      </c>
      <c r="S503" s="8">
        <v>1</v>
      </c>
      <c r="T503" s="10" t="s">
        <v>1685</v>
      </c>
      <c r="U503" s="10" t="s">
        <v>1686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70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71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72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8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73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74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75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76"/>
        <v>0</v>
      </c>
      <c r="FD503" s="32">
        <f t="shared" si="77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672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2073</v>
      </c>
      <c r="N504" s="8" t="s">
        <v>2031</v>
      </c>
      <c r="O504" s="8">
        <v>1709</v>
      </c>
      <c r="P504" s="8" t="s">
        <v>2098</v>
      </c>
      <c r="Q504" s="1" t="s">
        <v>685</v>
      </c>
      <c r="R504" s="1">
        <v>1</v>
      </c>
      <c r="S504" s="8">
        <v>1</v>
      </c>
      <c r="T504" s="10" t="s">
        <v>1686</v>
      </c>
      <c r="U504" s="10" t="s">
        <v>1687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70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71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72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8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73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74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75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76"/>
        <v>0</v>
      </c>
      <c r="FD504" s="32">
        <f t="shared" si="77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672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2073</v>
      </c>
      <c r="N505" s="8" t="s">
        <v>2031</v>
      </c>
      <c r="O505" s="8">
        <v>1709</v>
      </c>
      <c r="P505" s="8" t="s">
        <v>2098</v>
      </c>
      <c r="Q505" s="1" t="s">
        <v>686</v>
      </c>
      <c r="R505" s="1">
        <v>27</v>
      </c>
      <c r="S505" s="8">
        <v>9</v>
      </c>
      <c r="T505" s="10" t="s">
        <v>1687</v>
      </c>
      <c r="U505" s="10" t="s">
        <v>1688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70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71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72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8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73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74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75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76"/>
        <v>0</v>
      </c>
      <c r="FD505" s="32">
        <f t="shared" si="77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20</v>
      </c>
      <c r="H506" s="8"/>
      <c r="I506" s="8"/>
      <c r="J506" s="8"/>
      <c r="K506" s="8"/>
      <c r="L506" s="8"/>
      <c r="M506" s="8" t="s">
        <v>2073</v>
      </c>
      <c r="N506" s="8" t="s">
        <v>2031</v>
      </c>
      <c r="O506" s="8">
        <v>1709</v>
      </c>
      <c r="P506" s="8" t="s">
        <v>2098</v>
      </c>
      <c r="Q506" s="1" t="s">
        <v>688</v>
      </c>
      <c r="R506" s="1">
        <v>1</v>
      </c>
      <c r="S506" s="8">
        <v>0.5</v>
      </c>
      <c r="T506" s="10" t="s">
        <v>1688</v>
      </c>
      <c r="U506" s="10" t="s">
        <v>1689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70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71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72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8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73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74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75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76"/>
        <v>0</v>
      </c>
      <c r="FD506" s="32">
        <f t="shared" si="77"/>
        <v>0</v>
      </c>
    </row>
    <row r="507" spans="1:160" customFormat="1" ht="45" hidden="1" x14ac:dyDescent="0.25">
      <c r="A507" s="6" t="s">
        <v>593</v>
      </c>
      <c r="B507" s="6" t="s">
        <v>676</v>
      </c>
      <c r="C507" s="6" t="s">
        <v>671</v>
      </c>
      <c r="D507" s="6" t="s">
        <v>673</v>
      </c>
      <c r="E507" s="6" t="s">
        <v>687</v>
      </c>
      <c r="F507" s="6">
        <v>60</v>
      </c>
      <c r="G507" s="19">
        <v>15</v>
      </c>
      <c r="H507" s="8"/>
      <c r="I507" s="8"/>
      <c r="J507" s="8"/>
      <c r="K507" s="8"/>
      <c r="L507" s="8"/>
      <c r="M507" s="8" t="s">
        <v>2073</v>
      </c>
      <c r="N507" s="8" t="s">
        <v>2031</v>
      </c>
      <c r="O507" s="8">
        <v>1709</v>
      </c>
      <c r="P507" s="8" t="s">
        <v>2098</v>
      </c>
      <c r="Q507" s="1" t="s">
        <v>689</v>
      </c>
      <c r="R507" s="1">
        <v>1</v>
      </c>
      <c r="S507" s="8">
        <v>1</v>
      </c>
      <c r="T507" s="10" t="s">
        <v>1689</v>
      </c>
      <c r="U507" s="10" t="s">
        <v>1690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70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71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72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8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73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74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75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76"/>
        <v>0</v>
      </c>
      <c r="FD507" s="32">
        <f t="shared" si="77"/>
        <v>0</v>
      </c>
    </row>
    <row r="508" spans="1:160" customFormat="1" ht="45" hidden="1" x14ac:dyDescent="0.25">
      <c r="A508" s="6" t="s">
        <v>593</v>
      </c>
      <c r="B508" s="6" t="s">
        <v>676</v>
      </c>
      <c r="C508" s="6" t="s">
        <v>671</v>
      </c>
      <c r="D508" s="6" t="s">
        <v>673</v>
      </c>
      <c r="E508" s="6" t="s">
        <v>687</v>
      </c>
      <c r="F508" s="6">
        <v>60</v>
      </c>
      <c r="G508" s="19">
        <v>20</v>
      </c>
      <c r="H508" s="8"/>
      <c r="I508" s="8"/>
      <c r="J508" s="8"/>
      <c r="K508" s="8"/>
      <c r="L508" s="8"/>
      <c r="M508" s="8" t="s">
        <v>2073</v>
      </c>
      <c r="N508" s="8" t="s">
        <v>2031</v>
      </c>
      <c r="O508" s="8">
        <v>1709</v>
      </c>
      <c r="P508" s="8" t="s">
        <v>2098</v>
      </c>
      <c r="Q508" s="1" t="s">
        <v>690</v>
      </c>
      <c r="R508" s="1">
        <v>1</v>
      </c>
      <c r="S508" s="8">
        <v>0.5</v>
      </c>
      <c r="T508" s="10" t="s">
        <v>1690</v>
      </c>
      <c r="U508" s="10" t="s">
        <v>1691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70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71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72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8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73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74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75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76"/>
        <v>0</v>
      </c>
      <c r="FD508" s="32">
        <f t="shared" si="77"/>
        <v>0</v>
      </c>
    </row>
    <row r="509" spans="1:160" customFormat="1" ht="45" hidden="1" x14ac:dyDescent="0.25">
      <c r="A509" s="6" t="s">
        <v>593</v>
      </c>
      <c r="B509" s="6" t="s">
        <v>676</v>
      </c>
      <c r="C509" s="6" t="s">
        <v>671</v>
      </c>
      <c r="D509" s="6" t="s">
        <v>673</v>
      </c>
      <c r="E509" s="6" t="s">
        <v>687</v>
      </c>
      <c r="F509" s="6">
        <v>60</v>
      </c>
      <c r="G509" s="19">
        <v>15</v>
      </c>
      <c r="H509" s="8"/>
      <c r="I509" s="8"/>
      <c r="J509" s="8"/>
      <c r="K509" s="8"/>
      <c r="L509" s="8"/>
      <c r="M509" s="8" t="s">
        <v>2073</v>
      </c>
      <c r="N509" s="8" t="s">
        <v>2031</v>
      </c>
      <c r="O509" s="8">
        <v>1709</v>
      </c>
      <c r="P509" s="8" t="s">
        <v>2098</v>
      </c>
      <c r="Q509" s="2" t="s">
        <v>691</v>
      </c>
      <c r="R509" s="2">
        <v>1</v>
      </c>
      <c r="S509" s="11">
        <v>1</v>
      </c>
      <c r="T509" s="12" t="s">
        <v>1691</v>
      </c>
      <c r="U509" s="10" t="s">
        <v>1692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70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71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72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8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73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74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75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76"/>
        <v>0</v>
      </c>
      <c r="FD509" s="32">
        <f t="shared" si="77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692</v>
      </c>
      <c r="F510" s="6">
        <v>70</v>
      </c>
      <c r="G510" s="19">
        <v>50</v>
      </c>
      <c r="H510" s="8"/>
      <c r="I510" s="8"/>
      <c r="J510" s="8"/>
      <c r="K510" s="8"/>
      <c r="L510" s="8"/>
      <c r="M510" s="8" t="s">
        <v>2074</v>
      </c>
      <c r="N510" s="8" t="s">
        <v>2034</v>
      </c>
      <c r="O510" s="8">
        <v>2409</v>
      </c>
      <c r="P510" s="8" t="s">
        <v>2100</v>
      </c>
      <c r="Q510" s="2" t="s">
        <v>694</v>
      </c>
      <c r="R510" s="2">
        <v>1</v>
      </c>
      <c r="S510" s="11" t="s">
        <v>1989</v>
      </c>
      <c r="T510" s="12" t="s">
        <v>1692</v>
      </c>
      <c r="U510" s="10" t="s">
        <v>1693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70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71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72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8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73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74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75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76"/>
        <v>0</v>
      </c>
      <c r="FD510" s="32">
        <f t="shared" si="77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692</v>
      </c>
      <c r="F511" s="6">
        <v>70</v>
      </c>
      <c r="G511" s="19">
        <v>50</v>
      </c>
      <c r="H511" s="8"/>
      <c r="I511" s="8"/>
      <c r="J511" s="8"/>
      <c r="K511" s="8"/>
      <c r="L511" s="8"/>
      <c r="M511" s="8" t="s">
        <v>2074</v>
      </c>
      <c r="N511" s="8" t="s">
        <v>2034</v>
      </c>
      <c r="O511" s="8">
        <v>2409</v>
      </c>
      <c r="P511" s="8" t="s">
        <v>2100</v>
      </c>
      <c r="Q511" s="2" t="s">
        <v>695</v>
      </c>
      <c r="R511" s="2">
        <v>1</v>
      </c>
      <c r="S511" s="11">
        <v>1</v>
      </c>
      <c r="T511" s="12" t="s">
        <v>1693</v>
      </c>
      <c r="U511" s="10" t="s">
        <v>1694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70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71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72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8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73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74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75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76"/>
        <v>0</v>
      </c>
      <c r="FD511" s="32">
        <f t="shared" si="77"/>
        <v>0</v>
      </c>
    </row>
    <row r="512" spans="1:160" customFormat="1" ht="60" hidden="1" x14ac:dyDescent="0.25">
      <c r="A512" s="6" t="s">
        <v>593</v>
      </c>
      <c r="B512" s="6" t="s">
        <v>1154</v>
      </c>
      <c r="C512" s="6" t="s">
        <v>699</v>
      </c>
      <c r="D512" s="6" t="s">
        <v>693</v>
      </c>
      <c r="E512" s="6" t="s">
        <v>692</v>
      </c>
      <c r="F512" s="6">
        <v>70</v>
      </c>
      <c r="G512" s="19">
        <v>50</v>
      </c>
      <c r="H512" s="8"/>
      <c r="I512" s="8"/>
      <c r="J512" s="8"/>
      <c r="K512" s="8"/>
      <c r="L512" s="8"/>
      <c r="M512" s="8" t="s">
        <v>2074</v>
      </c>
      <c r="N512" s="8" t="s">
        <v>2034</v>
      </c>
      <c r="O512" s="8">
        <v>2409</v>
      </c>
      <c r="P512" s="8" t="s">
        <v>2100</v>
      </c>
      <c r="Q512" s="2" t="s">
        <v>696</v>
      </c>
      <c r="R512" s="2">
        <v>1</v>
      </c>
      <c r="S512" s="11">
        <v>0.5</v>
      </c>
      <c r="T512" s="12" t="s">
        <v>1694</v>
      </c>
      <c r="U512" s="10" t="s">
        <v>1695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70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71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72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8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73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74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75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76"/>
        <v>0</v>
      </c>
      <c r="FD512" s="32">
        <f t="shared" si="77"/>
        <v>0</v>
      </c>
    </row>
    <row r="513" spans="1:160" customFormat="1" ht="60" hidden="1" x14ac:dyDescent="0.25">
      <c r="A513" s="6" t="s">
        <v>593</v>
      </c>
      <c r="B513" s="6" t="s">
        <v>1154</v>
      </c>
      <c r="C513" s="6" t="s">
        <v>699</v>
      </c>
      <c r="D513" s="6" t="s">
        <v>693</v>
      </c>
      <c r="E513" s="6" t="s">
        <v>697</v>
      </c>
      <c r="F513" s="6">
        <v>60</v>
      </c>
      <c r="G513" s="19">
        <v>40</v>
      </c>
      <c r="H513" s="8"/>
      <c r="I513" s="8"/>
      <c r="J513" s="8"/>
      <c r="K513" s="8"/>
      <c r="L513" s="8"/>
      <c r="M513" s="8" t="s">
        <v>2074</v>
      </c>
      <c r="N513" s="8" t="s">
        <v>2034</v>
      </c>
      <c r="O513" s="8">
        <v>2409</v>
      </c>
      <c r="P513" s="8" t="s">
        <v>2100</v>
      </c>
      <c r="Q513" s="2" t="s">
        <v>698</v>
      </c>
      <c r="R513" s="2">
        <v>1</v>
      </c>
      <c r="S513" s="11" t="s">
        <v>1989</v>
      </c>
      <c r="T513" s="12" t="s">
        <v>1695</v>
      </c>
      <c r="U513" s="10" t="s">
        <v>1696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70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71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72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8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73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74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75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76"/>
        <v>0</v>
      </c>
      <c r="FD513" s="32">
        <f t="shared" si="77"/>
        <v>0</v>
      </c>
    </row>
    <row r="514" spans="1:160" customFormat="1" ht="60" hidden="1" x14ac:dyDescent="0.25">
      <c r="A514" s="6" t="s">
        <v>593</v>
      </c>
      <c r="B514" s="6" t="s">
        <v>1154</v>
      </c>
      <c r="C514" s="6" t="s">
        <v>699</v>
      </c>
      <c r="D514" s="6" t="s">
        <v>693</v>
      </c>
      <c r="E514" s="6" t="s">
        <v>697</v>
      </c>
      <c r="F514" s="6">
        <v>60</v>
      </c>
      <c r="G514" s="19">
        <v>40</v>
      </c>
      <c r="H514" s="8"/>
      <c r="I514" s="8"/>
      <c r="J514" s="8"/>
      <c r="K514" s="8"/>
      <c r="L514" s="8"/>
      <c r="M514" s="8" t="s">
        <v>2074</v>
      </c>
      <c r="N514" s="8" t="s">
        <v>2034</v>
      </c>
      <c r="O514" s="8">
        <v>2409</v>
      </c>
      <c r="P514" s="8" t="s">
        <v>2100</v>
      </c>
      <c r="Q514" s="2" t="s">
        <v>700</v>
      </c>
      <c r="R514" s="2">
        <v>1</v>
      </c>
      <c r="S514" s="11">
        <v>0.3</v>
      </c>
      <c r="T514" s="12" t="s">
        <v>1696</v>
      </c>
      <c r="U514" s="10" t="s">
        <v>1697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70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71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72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8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73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74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75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76"/>
        <v>0</v>
      </c>
      <c r="FD514" s="32">
        <f t="shared" si="77"/>
        <v>0</v>
      </c>
    </row>
    <row r="515" spans="1:160" customFormat="1" ht="60" hidden="1" x14ac:dyDescent="0.25">
      <c r="A515" s="7" t="s">
        <v>593</v>
      </c>
      <c r="B515" s="7" t="s">
        <v>1154</v>
      </c>
      <c r="C515" s="7" t="s">
        <v>699</v>
      </c>
      <c r="D515" s="7" t="s">
        <v>693</v>
      </c>
      <c r="E515" s="7" t="s">
        <v>697</v>
      </c>
      <c r="F515" s="7">
        <v>60</v>
      </c>
      <c r="G515" s="19">
        <v>40</v>
      </c>
      <c r="H515" s="8"/>
      <c r="I515" s="8"/>
      <c r="J515" s="8"/>
      <c r="K515" s="8"/>
      <c r="L515" s="8"/>
      <c r="M515" s="8" t="s">
        <v>2074</v>
      </c>
      <c r="N515" s="8" t="s">
        <v>2034</v>
      </c>
      <c r="O515" s="8">
        <v>2409</v>
      </c>
      <c r="P515" s="8" t="s">
        <v>2100</v>
      </c>
      <c r="Q515" s="2" t="s">
        <v>701</v>
      </c>
      <c r="R515" s="2">
        <v>2</v>
      </c>
      <c r="S515" s="11">
        <v>1</v>
      </c>
      <c r="T515" s="12" t="s">
        <v>1697</v>
      </c>
      <c r="U515" s="10" t="s">
        <v>1698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70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71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72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8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73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74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75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76"/>
        <v>0</v>
      </c>
      <c r="FD515" s="32">
        <f t="shared" si="77"/>
        <v>0</v>
      </c>
    </row>
    <row r="516" spans="1:160" s="5" customFormat="1" ht="60" hidden="1" x14ac:dyDescent="0.25">
      <c r="A516" s="7" t="s">
        <v>593</v>
      </c>
      <c r="B516" s="7" t="s">
        <v>1155</v>
      </c>
      <c r="C516" s="7" t="s">
        <v>699</v>
      </c>
      <c r="D516" s="7" t="s">
        <v>693</v>
      </c>
      <c r="E516" s="7" t="s">
        <v>697</v>
      </c>
      <c r="F516" s="7">
        <v>60</v>
      </c>
      <c r="G516" s="19">
        <v>40</v>
      </c>
      <c r="H516" s="8"/>
      <c r="I516" s="8"/>
      <c r="J516" s="8"/>
      <c r="K516" s="8"/>
      <c r="L516" s="8"/>
      <c r="M516" s="8" t="s">
        <v>2074</v>
      </c>
      <c r="N516" s="8" t="s">
        <v>2034</v>
      </c>
      <c r="O516" s="8">
        <v>2409</v>
      </c>
      <c r="P516" s="8" t="s">
        <v>2100</v>
      </c>
      <c r="Q516" s="2" t="s">
        <v>702</v>
      </c>
      <c r="R516" s="2">
        <v>120</v>
      </c>
      <c r="S516" s="11">
        <v>40</v>
      </c>
      <c r="T516" s="12" t="s">
        <v>1698</v>
      </c>
      <c r="U516" s="10" t="s">
        <v>1699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70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71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72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8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73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74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75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76"/>
        <v>0</v>
      </c>
      <c r="FD516" s="32">
        <f t="shared" si="77"/>
        <v>0</v>
      </c>
    </row>
    <row r="517" spans="1:160" customFormat="1" ht="60" hidden="1" x14ac:dyDescent="0.25">
      <c r="A517" s="7" t="s">
        <v>593</v>
      </c>
      <c r="B517" s="7" t="s">
        <v>1156</v>
      </c>
      <c r="C517" s="7" t="s">
        <v>699</v>
      </c>
      <c r="D517" s="7" t="s">
        <v>693</v>
      </c>
      <c r="E517" s="7" t="s">
        <v>723</v>
      </c>
      <c r="F517" s="7">
        <v>70</v>
      </c>
      <c r="G517" s="19">
        <v>66</v>
      </c>
      <c r="H517" s="8"/>
      <c r="I517" s="8"/>
      <c r="J517" s="8"/>
      <c r="K517" s="8"/>
      <c r="L517" s="8"/>
      <c r="M517" s="8" t="s">
        <v>2074</v>
      </c>
      <c r="N517" s="8" t="s">
        <v>2035</v>
      </c>
      <c r="O517" s="8">
        <v>2408</v>
      </c>
      <c r="P517" s="8" t="s">
        <v>2100</v>
      </c>
      <c r="Q517" s="2" t="s">
        <v>703</v>
      </c>
      <c r="R517" s="2">
        <v>1</v>
      </c>
      <c r="S517" s="11">
        <v>0.33</v>
      </c>
      <c r="T517" s="12" t="s">
        <v>1699</v>
      </c>
      <c r="U517" s="10" t="s">
        <v>1700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70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71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72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8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73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74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75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76"/>
        <v>0</v>
      </c>
      <c r="FD517" s="32">
        <f t="shared" si="77"/>
        <v>0</v>
      </c>
    </row>
    <row r="518" spans="1:160" customFormat="1" ht="60" hidden="1" x14ac:dyDescent="0.25">
      <c r="A518" s="7" t="s">
        <v>593</v>
      </c>
      <c r="B518" s="7" t="s">
        <v>1156</v>
      </c>
      <c r="C518" s="7" t="s">
        <v>699</v>
      </c>
      <c r="D518" s="7" t="s">
        <v>693</v>
      </c>
      <c r="E518" s="7" t="s">
        <v>723</v>
      </c>
      <c r="F518" s="7">
        <v>70</v>
      </c>
      <c r="G518" s="19">
        <v>66</v>
      </c>
      <c r="H518" s="8"/>
      <c r="I518" s="8"/>
      <c r="J518" s="8"/>
      <c r="K518" s="8"/>
      <c r="L518" s="8"/>
      <c r="M518" s="8" t="s">
        <v>2074</v>
      </c>
      <c r="N518" s="8" t="s">
        <v>2035</v>
      </c>
      <c r="O518" s="8">
        <v>2408</v>
      </c>
      <c r="P518" s="8" t="s">
        <v>2100</v>
      </c>
      <c r="Q518" s="2" t="s">
        <v>704</v>
      </c>
      <c r="R518" s="2">
        <v>4</v>
      </c>
      <c r="S518" s="11">
        <v>1</v>
      </c>
      <c r="T518" s="12" t="s">
        <v>1700</v>
      </c>
      <c r="U518" s="10" t="s">
        <v>1701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70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71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72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8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73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74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75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76"/>
        <v>0</v>
      </c>
      <c r="FD518" s="32">
        <f t="shared" si="77"/>
        <v>0</v>
      </c>
    </row>
    <row r="519" spans="1:160" customFormat="1" ht="60" hidden="1" x14ac:dyDescent="0.25">
      <c r="A519" s="6" t="s">
        <v>593</v>
      </c>
      <c r="B519" s="6" t="s">
        <v>1156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66</v>
      </c>
      <c r="H519" s="8"/>
      <c r="I519" s="8"/>
      <c r="J519" s="8"/>
      <c r="K519" s="8"/>
      <c r="L519" s="8"/>
      <c r="M519" s="8" t="s">
        <v>2074</v>
      </c>
      <c r="N519" s="8" t="s">
        <v>2035</v>
      </c>
      <c r="O519" s="8">
        <v>2408</v>
      </c>
      <c r="P519" s="8" t="s">
        <v>2100</v>
      </c>
      <c r="Q519" s="2" t="s">
        <v>705</v>
      </c>
      <c r="R519" s="2">
        <v>1</v>
      </c>
      <c r="S519" s="11">
        <v>0.33</v>
      </c>
      <c r="T519" s="12" t="s">
        <v>1701</v>
      </c>
      <c r="U519" s="10" t="s">
        <v>1702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70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71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72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8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73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74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75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76"/>
        <v>0</v>
      </c>
      <c r="FD519" s="32">
        <f t="shared" si="77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2074</v>
      </c>
      <c r="N520" s="8" t="s">
        <v>2035</v>
      </c>
      <c r="O520" s="8">
        <v>2408</v>
      </c>
      <c r="P520" s="8" t="s">
        <v>2100</v>
      </c>
      <c r="Q520" s="2" t="s">
        <v>706</v>
      </c>
      <c r="R520" s="2">
        <v>1</v>
      </c>
      <c r="S520" s="11">
        <v>0.6</v>
      </c>
      <c r="T520" s="12" t="s">
        <v>1702</v>
      </c>
      <c r="U520" s="10" t="s">
        <v>1703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70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71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72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8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73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74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75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76"/>
        <v>0</v>
      </c>
      <c r="FD520" s="32">
        <f t="shared" si="77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2074</v>
      </c>
      <c r="N521" s="8" t="s">
        <v>2035</v>
      </c>
      <c r="O521" s="8">
        <v>2408</v>
      </c>
      <c r="P521" s="8" t="s">
        <v>2100</v>
      </c>
      <c r="Q521" s="2" t="s">
        <v>707</v>
      </c>
      <c r="R521" s="2">
        <v>1</v>
      </c>
      <c r="S521" s="11">
        <v>0</v>
      </c>
      <c r="T521" s="12" t="s">
        <v>1703</v>
      </c>
      <c r="U521" s="10" t="s">
        <v>1704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70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71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72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8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73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74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75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76"/>
        <v>0</v>
      </c>
      <c r="FD521" s="32">
        <f t="shared" si="77"/>
        <v>0</v>
      </c>
    </row>
    <row r="522" spans="1:160" customFormat="1" ht="60" hidden="1" x14ac:dyDescent="0.25">
      <c r="A522" s="6" t="s">
        <v>593</v>
      </c>
      <c r="B522" s="6" t="s">
        <v>1154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40</v>
      </c>
      <c r="H522" s="8"/>
      <c r="I522" s="8"/>
      <c r="J522" s="8"/>
      <c r="K522" s="8"/>
      <c r="L522" s="8"/>
      <c r="M522" s="8" t="s">
        <v>2074</v>
      </c>
      <c r="N522" s="8" t="s">
        <v>2035</v>
      </c>
      <c r="O522" s="8">
        <v>2408</v>
      </c>
      <c r="P522" s="8" t="s">
        <v>2100</v>
      </c>
      <c r="Q522" s="2" t="s">
        <v>708</v>
      </c>
      <c r="R522" s="2">
        <v>4</v>
      </c>
      <c r="S522" s="11">
        <v>1</v>
      </c>
      <c r="T522" s="12" t="s">
        <v>1704</v>
      </c>
      <c r="U522" s="10" t="s">
        <v>1705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70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71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72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8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73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74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75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76"/>
        <v>0</v>
      </c>
      <c r="FD522" s="32">
        <f t="shared" si="77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2074</v>
      </c>
      <c r="N523" s="8" t="s">
        <v>2035</v>
      </c>
      <c r="O523" s="8">
        <v>2408</v>
      </c>
      <c r="P523" s="8" t="s">
        <v>2100</v>
      </c>
      <c r="Q523" s="2" t="s">
        <v>709</v>
      </c>
      <c r="R523" s="2">
        <v>134</v>
      </c>
      <c r="S523" s="11">
        <v>134</v>
      </c>
      <c r="T523" s="12" t="s">
        <v>1705</v>
      </c>
      <c r="U523" s="10" t="s">
        <v>1706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si="70"/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si="71"/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si="72"/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8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si="73"/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si="74"/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si="75"/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si="76"/>
        <v>0</v>
      </c>
      <c r="FD523" s="32">
        <f t="shared" si="77"/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2074</v>
      </c>
      <c r="N524" s="8" t="s">
        <v>2035</v>
      </c>
      <c r="O524" s="8">
        <v>2408</v>
      </c>
      <c r="P524" s="8" t="s">
        <v>2100</v>
      </c>
      <c r="Q524" s="2" t="s">
        <v>710</v>
      </c>
      <c r="R524" s="2">
        <v>4</v>
      </c>
      <c r="S524" s="11">
        <v>2</v>
      </c>
      <c r="T524" s="12" t="s">
        <v>1706</v>
      </c>
      <c r="U524" s="10" t="s">
        <v>1707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0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1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2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si="78"/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3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4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5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6"/>
        <v>0</v>
      </c>
      <c r="FD524" s="32">
        <f t="shared" si="77"/>
        <v>0</v>
      </c>
    </row>
    <row r="525" spans="1:160" customFormat="1" ht="60" hidden="1" x14ac:dyDescent="0.25">
      <c r="A525" s="6" t="s">
        <v>593</v>
      </c>
      <c r="B525" s="6" t="s">
        <v>1156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2074</v>
      </c>
      <c r="N525" s="8" t="s">
        <v>2035</v>
      </c>
      <c r="O525" s="8">
        <v>2408</v>
      </c>
      <c r="P525" s="8" t="s">
        <v>2100</v>
      </c>
      <c r="Q525" s="2" t="s">
        <v>711</v>
      </c>
      <c r="R525" s="2">
        <v>4</v>
      </c>
      <c r="S525" s="11">
        <v>2</v>
      </c>
      <c r="T525" s="12" t="s">
        <v>1707</v>
      </c>
      <c r="U525" s="10" t="s">
        <v>1708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0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1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2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78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3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4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5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6"/>
        <v>0</v>
      </c>
      <c r="FD525" s="32">
        <f t="shared" si="77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2074</v>
      </c>
      <c r="N526" s="8" t="s">
        <v>2035</v>
      </c>
      <c r="O526" s="8">
        <v>2408</v>
      </c>
      <c r="P526" s="8" t="s">
        <v>2100</v>
      </c>
      <c r="Q526" s="1" t="s">
        <v>712</v>
      </c>
      <c r="R526" s="1">
        <v>19</v>
      </c>
      <c r="S526" s="8">
        <v>0</v>
      </c>
      <c r="T526" s="10" t="s">
        <v>1708</v>
      </c>
      <c r="U526" s="10" t="s">
        <v>1709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ref="AN526:AN589" si="79">SUM(X526:AM526)</f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ref="BE526:BE589" si="80">SUM(AO526:BD526)</f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ref="BV526:BV589" si="81">SUM(BF526:BU526)</f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78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ref="DD526:DD589" si="82">SUM(CN526:DC526)</f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ref="DU526:DU589" si="83">SUM(DE526:DT526)</f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ref="EL526:EL589" si="84">SUM(DV526:EK526)</f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ref="FC526:FC589" si="85">SUM(EM526:FB526)</f>
        <v>0</v>
      </c>
      <c r="FD526" s="32">
        <f t="shared" ref="FD526:FD589" si="86">SUM(AN526+BE526+BV526+CM526+DD526+DU526+EL526+FC526)</f>
        <v>0</v>
      </c>
    </row>
    <row r="527" spans="1:160" customFormat="1" ht="60" hidden="1" x14ac:dyDescent="0.25">
      <c r="A527" s="6" t="s">
        <v>593</v>
      </c>
      <c r="B527" s="6" t="s">
        <v>1156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2074</v>
      </c>
      <c r="N527" s="8" t="s">
        <v>2035</v>
      </c>
      <c r="O527" s="8">
        <v>2408</v>
      </c>
      <c r="P527" s="8" t="s">
        <v>2100</v>
      </c>
      <c r="Q527" s="1" t="s">
        <v>713</v>
      </c>
      <c r="R527" s="1">
        <v>10.92</v>
      </c>
      <c r="S527" s="8">
        <v>4.83</v>
      </c>
      <c r="T527" s="10" t="s">
        <v>1709</v>
      </c>
      <c r="U527" s="10" t="s">
        <v>1710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9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80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81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ref="CM527:CM590" si="87">SUM(BW527:CL527)</f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82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83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84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85"/>
        <v>0</v>
      </c>
      <c r="FD527" s="32">
        <f t="shared" si="86"/>
        <v>0</v>
      </c>
    </row>
    <row r="528" spans="1:160" customFormat="1" ht="60" hidden="1" x14ac:dyDescent="0.25">
      <c r="A528" s="6" t="s">
        <v>593</v>
      </c>
      <c r="B528" s="6" t="s">
        <v>1157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2074</v>
      </c>
      <c r="N528" s="8" t="s">
        <v>2035</v>
      </c>
      <c r="O528" s="8">
        <v>2408</v>
      </c>
      <c r="P528" s="8" t="s">
        <v>2100</v>
      </c>
      <c r="Q528" s="1" t="s">
        <v>714</v>
      </c>
      <c r="R528" s="1">
        <v>1</v>
      </c>
      <c r="S528" s="8">
        <v>0.8</v>
      </c>
      <c r="T528" s="10" t="s">
        <v>1710</v>
      </c>
      <c r="U528" s="10" t="s">
        <v>1711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9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80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81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7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82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83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84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85"/>
        <v>0</v>
      </c>
      <c r="FD528" s="32">
        <f t="shared" si="86"/>
        <v>0</v>
      </c>
    </row>
    <row r="529" spans="1:160" customFormat="1" ht="60" hidden="1" x14ac:dyDescent="0.25">
      <c r="A529" s="6" t="s">
        <v>593</v>
      </c>
      <c r="B529" s="6" t="s">
        <v>1156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66</v>
      </c>
      <c r="H529" s="8"/>
      <c r="I529" s="8"/>
      <c r="J529" s="8"/>
      <c r="K529" s="8"/>
      <c r="L529" s="8"/>
      <c r="M529" s="8" t="s">
        <v>2074</v>
      </c>
      <c r="N529" s="8" t="s">
        <v>2035</v>
      </c>
      <c r="O529" s="8">
        <v>2408</v>
      </c>
      <c r="P529" s="8" t="s">
        <v>2100</v>
      </c>
      <c r="Q529" s="1" t="s">
        <v>715</v>
      </c>
      <c r="R529" s="1">
        <v>17.22</v>
      </c>
      <c r="S529" s="8">
        <v>6.98</v>
      </c>
      <c r="T529" s="10" t="s">
        <v>1711</v>
      </c>
      <c r="U529" s="10" t="s">
        <v>1712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9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80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81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7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82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83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84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85"/>
        <v>0</v>
      </c>
      <c r="FD529" s="32">
        <f t="shared" si="86"/>
        <v>0</v>
      </c>
    </row>
    <row r="530" spans="1:160" customFormat="1" ht="60" hidden="1" x14ac:dyDescent="0.25">
      <c r="A530" s="6" t="s">
        <v>593</v>
      </c>
      <c r="B530" s="6" t="s">
        <v>1157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2074</v>
      </c>
      <c r="N530" s="8" t="s">
        <v>2034</v>
      </c>
      <c r="O530" s="8">
        <v>2409</v>
      </c>
      <c r="P530" s="8" t="s">
        <v>2100</v>
      </c>
      <c r="Q530" s="1" t="s">
        <v>716</v>
      </c>
      <c r="R530" s="1">
        <v>1</v>
      </c>
      <c r="S530" s="8">
        <v>0.5</v>
      </c>
      <c r="T530" s="10" t="s">
        <v>1712</v>
      </c>
      <c r="U530" s="10" t="s">
        <v>1713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9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80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81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7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82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83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84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85"/>
        <v>0</v>
      </c>
      <c r="FD530" s="32">
        <f t="shared" si="86"/>
        <v>0</v>
      </c>
    </row>
    <row r="531" spans="1:160" customFormat="1" ht="60" hidden="1" x14ac:dyDescent="0.25">
      <c r="A531" s="6" t="s">
        <v>593</v>
      </c>
      <c r="B531" s="6" t="s">
        <v>1156</v>
      </c>
      <c r="C531" s="6" t="s">
        <v>699</v>
      </c>
      <c r="D531" s="6" t="s">
        <v>693</v>
      </c>
      <c r="E531" s="6" t="s">
        <v>723</v>
      </c>
      <c r="F531" s="6">
        <v>70</v>
      </c>
      <c r="G531" s="19">
        <v>66</v>
      </c>
      <c r="H531" s="8"/>
      <c r="I531" s="8"/>
      <c r="J531" s="8"/>
      <c r="K531" s="8"/>
      <c r="L531" s="8"/>
      <c r="M531" s="8" t="s">
        <v>2074</v>
      </c>
      <c r="N531" s="8" t="s">
        <v>2035</v>
      </c>
      <c r="O531" s="8">
        <v>2408</v>
      </c>
      <c r="P531" s="8" t="s">
        <v>2100</v>
      </c>
      <c r="Q531" s="1" t="s">
        <v>717</v>
      </c>
      <c r="R531" s="1">
        <v>1</v>
      </c>
      <c r="S531" s="8">
        <v>0.33</v>
      </c>
      <c r="T531" s="10" t="s">
        <v>1713</v>
      </c>
      <c r="U531" s="10" t="s">
        <v>1714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9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80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81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7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82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83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84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85"/>
        <v>0</v>
      </c>
      <c r="FD531" s="32">
        <f t="shared" si="86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723</v>
      </c>
      <c r="F532" s="6">
        <v>70</v>
      </c>
      <c r="G532" s="19">
        <v>40</v>
      </c>
      <c r="H532" s="8"/>
      <c r="I532" s="8"/>
      <c r="J532" s="8"/>
      <c r="K532" s="8"/>
      <c r="L532" s="8"/>
      <c r="M532" s="8" t="s">
        <v>2074</v>
      </c>
      <c r="N532" s="8" t="s">
        <v>2035</v>
      </c>
      <c r="O532" s="8">
        <v>2408</v>
      </c>
      <c r="P532" s="8" t="s">
        <v>2100</v>
      </c>
      <c r="Q532" s="1" t="s">
        <v>718</v>
      </c>
      <c r="R532" s="1">
        <v>1</v>
      </c>
      <c r="S532" s="8" t="s">
        <v>1989</v>
      </c>
      <c r="T532" s="10" t="s">
        <v>1714</v>
      </c>
      <c r="U532" s="10" t="s">
        <v>1715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9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80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81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7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82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83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84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85"/>
        <v>0</v>
      </c>
      <c r="FD532" s="32">
        <f t="shared" si="86"/>
        <v>0</v>
      </c>
    </row>
    <row r="533" spans="1:160" customFormat="1" ht="60" hidden="1" x14ac:dyDescent="0.25">
      <c r="A533" s="6" t="s">
        <v>593</v>
      </c>
      <c r="B533" s="6" t="s">
        <v>1156</v>
      </c>
      <c r="C533" s="6" t="s">
        <v>699</v>
      </c>
      <c r="D533" s="6" t="s">
        <v>693</v>
      </c>
      <c r="E533" s="6" t="s">
        <v>723</v>
      </c>
      <c r="F533" s="6">
        <v>70</v>
      </c>
      <c r="G533" s="19">
        <v>66</v>
      </c>
      <c r="H533" s="8"/>
      <c r="I533" s="8"/>
      <c r="J533" s="8"/>
      <c r="K533" s="8"/>
      <c r="L533" s="8"/>
      <c r="M533" s="8" t="s">
        <v>2074</v>
      </c>
      <c r="N533" s="8" t="s">
        <v>2035</v>
      </c>
      <c r="O533" s="8">
        <v>2408</v>
      </c>
      <c r="P533" s="8" t="s">
        <v>2100</v>
      </c>
      <c r="Q533" s="1" t="s">
        <v>719</v>
      </c>
      <c r="R533" s="1">
        <v>3</v>
      </c>
      <c r="S533" s="8">
        <v>1</v>
      </c>
      <c r="T533" s="10" t="s">
        <v>1715</v>
      </c>
      <c r="U533" s="10" t="s">
        <v>1716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9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80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81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7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82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83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84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85"/>
        <v>0</v>
      </c>
      <c r="FD533" s="32">
        <f t="shared" si="86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2074</v>
      </c>
      <c r="N534" s="8" t="s">
        <v>2034</v>
      </c>
      <c r="O534" s="8">
        <v>2409</v>
      </c>
      <c r="P534" s="8" t="s">
        <v>2100</v>
      </c>
      <c r="Q534" s="1" t="s">
        <v>721</v>
      </c>
      <c r="R534" s="1">
        <v>1</v>
      </c>
      <c r="S534" s="8">
        <v>0.25</v>
      </c>
      <c r="T534" s="10" t="s">
        <v>1716</v>
      </c>
      <c r="U534" s="10" t="s">
        <v>1717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9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80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81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7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82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83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84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85"/>
        <v>0</v>
      </c>
      <c r="FD534" s="32">
        <f t="shared" si="86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720</v>
      </c>
      <c r="F535" s="6">
        <v>42</v>
      </c>
      <c r="G535" s="19">
        <v>42</v>
      </c>
      <c r="H535" s="8"/>
      <c r="I535" s="8"/>
      <c r="J535" s="8"/>
      <c r="K535" s="8"/>
      <c r="L535" s="8"/>
      <c r="M535" s="8" t="s">
        <v>2074</v>
      </c>
      <c r="N535" s="8" t="s">
        <v>2034</v>
      </c>
      <c r="O535" s="8">
        <v>2409</v>
      </c>
      <c r="P535" s="8" t="s">
        <v>2100</v>
      </c>
      <c r="Q535" s="1" t="s">
        <v>722</v>
      </c>
      <c r="R535" s="1">
        <v>40000</v>
      </c>
      <c r="S535" s="8">
        <v>10000</v>
      </c>
      <c r="T535" s="10" t="s">
        <v>1717</v>
      </c>
      <c r="U535" s="10" t="s">
        <v>1718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9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80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81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7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82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83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84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85"/>
        <v>0</v>
      </c>
      <c r="FD535" s="32">
        <f t="shared" si="86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720</v>
      </c>
      <c r="F536" s="6">
        <v>42</v>
      </c>
      <c r="G536" s="19">
        <v>42</v>
      </c>
      <c r="H536" s="8"/>
      <c r="I536" s="8"/>
      <c r="J536" s="8"/>
      <c r="K536" s="8"/>
      <c r="L536" s="8"/>
      <c r="M536" s="8" t="s">
        <v>2074</v>
      </c>
      <c r="N536" s="8" t="s">
        <v>2034</v>
      </c>
      <c r="O536" s="8">
        <v>2409</v>
      </c>
      <c r="P536" s="8" t="s">
        <v>2100</v>
      </c>
      <c r="Q536" s="1" t="s">
        <v>724</v>
      </c>
      <c r="R536" s="1">
        <v>4</v>
      </c>
      <c r="S536" s="8">
        <v>1</v>
      </c>
      <c r="T536" s="10" t="s">
        <v>1718</v>
      </c>
      <c r="U536" s="10" t="s">
        <v>1719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9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80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81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7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82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83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84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85"/>
        <v>0</v>
      </c>
      <c r="FD536" s="32">
        <f t="shared" si="86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720</v>
      </c>
      <c r="F537" s="6">
        <v>42</v>
      </c>
      <c r="G537" s="19">
        <v>42</v>
      </c>
      <c r="H537" s="8"/>
      <c r="I537" s="8"/>
      <c r="J537" s="8"/>
      <c r="K537" s="8"/>
      <c r="L537" s="8"/>
      <c r="M537" s="8" t="s">
        <v>2074</v>
      </c>
      <c r="N537" s="8" t="s">
        <v>2034</v>
      </c>
      <c r="O537" s="8">
        <v>2409</v>
      </c>
      <c r="P537" s="8" t="s">
        <v>2100</v>
      </c>
      <c r="Q537" s="1" t="s">
        <v>725</v>
      </c>
      <c r="R537" s="1">
        <v>2</v>
      </c>
      <c r="S537" s="8">
        <v>1</v>
      </c>
      <c r="T537" s="10" t="s">
        <v>1719</v>
      </c>
      <c r="U537" s="10" t="s">
        <v>1720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9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80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81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7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82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83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84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85"/>
        <v>0</v>
      </c>
      <c r="FD537" s="32">
        <f t="shared" si="86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726</v>
      </c>
      <c r="F538" s="6">
        <v>180</v>
      </c>
      <c r="G538" s="19">
        <v>180</v>
      </c>
      <c r="H538" s="8"/>
      <c r="I538" s="8"/>
      <c r="J538" s="8"/>
      <c r="K538" s="8"/>
      <c r="L538" s="8"/>
      <c r="M538" s="8" t="s">
        <v>2074</v>
      </c>
      <c r="N538" s="8" t="s">
        <v>2034</v>
      </c>
      <c r="O538" s="8">
        <v>2409</v>
      </c>
      <c r="P538" s="8" t="s">
        <v>2100</v>
      </c>
      <c r="Q538" s="1" t="s">
        <v>727</v>
      </c>
      <c r="R538" s="1">
        <v>140000</v>
      </c>
      <c r="S538" s="8">
        <v>42500</v>
      </c>
      <c r="T538" s="10" t="s">
        <v>1720</v>
      </c>
      <c r="U538" s="10" t="s">
        <v>1721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9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80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81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7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82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83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84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85"/>
        <v>0</v>
      </c>
      <c r="FD538" s="32">
        <f t="shared" si="86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726</v>
      </c>
      <c r="F539" s="6">
        <v>180</v>
      </c>
      <c r="G539" s="19">
        <v>180</v>
      </c>
      <c r="H539" s="8"/>
      <c r="I539" s="8"/>
      <c r="J539" s="8"/>
      <c r="K539" s="8"/>
      <c r="L539" s="8"/>
      <c r="M539" s="8" t="s">
        <v>2074</v>
      </c>
      <c r="N539" s="8" t="s">
        <v>2034</v>
      </c>
      <c r="O539" s="8">
        <v>2409</v>
      </c>
      <c r="P539" s="8" t="s">
        <v>2100</v>
      </c>
      <c r="Q539" s="1" t="s">
        <v>728</v>
      </c>
      <c r="R539" s="1">
        <v>2300</v>
      </c>
      <c r="S539" s="8">
        <v>650</v>
      </c>
      <c r="T539" s="10" t="s">
        <v>1721</v>
      </c>
      <c r="U539" s="10" t="s">
        <v>1722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9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80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81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7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82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83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84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85"/>
        <v>0</v>
      </c>
      <c r="FD539" s="32">
        <f t="shared" si="86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726</v>
      </c>
      <c r="F540" s="6">
        <v>180</v>
      </c>
      <c r="G540" s="19">
        <v>180</v>
      </c>
      <c r="H540" s="8"/>
      <c r="I540" s="8"/>
      <c r="J540" s="8"/>
      <c r="K540" s="8"/>
      <c r="L540" s="8"/>
      <c r="M540" s="8" t="s">
        <v>2074</v>
      </c>
      <c r="N540" s="8" t="s">
        <v>2034</v>
      </c>
      <c r="O540" s="8">
        <v>2409</v>
      </c>
      <c r="P540" s="8" t="s">
        <v>2100</v>
      </c>
      <c r="Q540" s="1" t="s">
        <v>729</v>
      </c>
      <c r="R540" s="1">
        <v>1</v>
      </c>
      <c r="S540" s="8">
        <v>1</v>
      </c>
      <c r="T540" s="10" t="s">
        <v>1722</v>
      </c>
      <c r="U540" s="10" t="s">
        <v>1723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 t="shared" si="79"/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80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81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7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82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83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84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85"/>
        <v>0</v>
      </c>
      <c r="FD540" s="32">
        <f t="shared" si="86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2074</v>
      </c>
      <c r="N541" s="8" t="s">
        <v>2034</v>
      </c>
      <c r="O541" s="8">
        <v>2409</v>
      </c>
      <c r="P541" s="8" t="s">
        <v>2100</v>
      </c>
      <c r="Q541" s="1" t="s">
        <v>722</v>
      </c>
      <c r="R541" s="1">
        <v>40000</v>
      </c>
      <c r="S541" s="8">
        <v>10000</v>
      </c>
      <c r="T541" s="10" t="s">
        <v>1723</v>
      </c>
      <c r="U541" s="10" t="s">
        <v>1724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9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80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81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7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82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83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84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85"/>
        <v>0</v>
      </c>
      <c r="FD541" s="32">
        <f t="shared" si="86"/>
        <v>0</v>
      </c>
    </row>
    <row r="542" spans="1:160" customFormat="1" ht="60" hidden="1" x14ac:dyDescent="0.25">
      <c r="A542" s="6" t="s">
        <v>593</v>
      </c>
      <c r="B542" s="6" t="s">
        <v>1154</v>
      </c>
      <c r="C542" s="6" t="s">
        <v>699</v>
      </c>
      <c r="D542" s="6" t="s">
        <v>693</v>
      </c>
      <c r="E542" s="6" t="s">
        <v>730</v>
      </c>
      <c r="F542" s="6">
        <v>11</v>
      </c>
      <c r="G542" s="19">
        <v>11</v>
      </c>
      <c r="H542" s="8"/>
      <c r="I542" s="8"/>
      <c r="J542" s="8"/>
      <c r="K542" s="8"/>
      <c r="L542" s="8"/>
      <c r="M542" s="8" t="s">
        <v>2074</v>
      </c>
      <c r="N542" s="8" t="s">
        <v>2034</v>
      </c>
      <c r="O542" s="8">
        <v>2409</v>
      </c>
      <c r="P542" s="8" t="s">
        <v>2100</v>
      </c>
      <c r="Q542" s="1" t="s">
        <v>731</v>
      </c>
      <c r="R542" s="1">
        <v>1</v>
      </c>
      <c r="S542" s="8">
        <v>1</v>
      </c>
      <c r="T542" s="10" t="s">
        <v>1724</v>
      </c>
      <c r="U542" s="10" t="s">
        <v>1725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9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80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81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7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82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83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84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85"/>
        <v>0</v>
      </c>
      <c r="FD542" s="32">
        <f t="shared" si="86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693</v>
      </c>
      <c r="E543" s="6" t="s">
        <v>730</v>
      </c>
      <c r="F543" s="6">
        <v>11</v>
      </c>
      <c r="G543" s="19">
        <v>11</v>
      </c>
      <c r="H543" s="8"/>
      <c r="I543" s="8"/>
      <c r="J543" s="8"/>
      <c r="K543" s="8"/>
      <c r="L543" s="8"/>
      <c r="M543" s="8" t="s">
        <v>2074</v>
      </c>
      <c r="N543" s="8" t="s">
        <v>2034</v>
      </c>
      <c r="O543" s="8">
        <v>2409</v>
      </c>
      <c r="P543" s="8" t="s">
        <v>2100</v>
      </c>
      <c r="Q543" s="1" t="s">
        <v>732</v>
      </c>
      <c r="R543" s="1">
        <v>1</v>
      </c>
      <c r="S543" s="8">
        <v>1</v>
      </c>
      <c r="T543" s="10" t="s">
        <v>1725</v>
      </c>
      <c r="U543" s="10" t="s">
        <v>1726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>SUM(X543:AM543)</f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80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81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7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82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83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84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85"/>
        <v>0</v>
      </c>
      <c r="FD543" s="32">
        <f t="shared" si="86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693</v>
      </c>
      <c r="E544" s="6" t="s">
        <v>730</v>
      </c>
      <c r="F544" s="6">
        <v>11</v>
      </c>
      <c r="G544" s="19">
        <v>11</v>
      </c>
      <c r="H544" s="8"/>
      <c r="I544" s="8"/>
      <c r="J544" s="8"/>
      <c r="K544" s="8"/>
      <c r="L544" s="8"/>
      <c r="M544" s="8" t="s">
        <v>2074</v>
      </c>
      <c r="N544" s="8" t="s">
        <v>2034</v>
      </c>
      <c r="O544" s="8">
        <v>2409</v>
      </c>
      <c r="P544" s="8" t="s">
        <v>2100</v>
      </c>
      <c r="Q544" s="1" t="s">
        <v>733</v>
      </c>
      <c r="R544" s="1">
        <v>2</v>
      </c>
      <c r="S544" s="8">
        <v>1</v>
      </c>
      <c r="T544" s="10" t="s">
        <v>1726</v>
      </c>
      <c r="U544" s="10" t="s">
        <v>1727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9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80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81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7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82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83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84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85"/>
        <v>0</v>
      </c>
      <c r="FD544" s="32">
        <f t="shared" si="86"/>
        <v>0</v>
      </c>
    </row>
    <row r="545" spans="1:160" customFormat="1" ht="60" hidden="1" x14ac:dyDescent="0.25">
      <c r="A545" s="6" t="s">
        <v>593</v>
      </c>
      <c r="B545" s="6" t="s">
        <v>1158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41</v>
      </c>
      <c r="H545" s="8"/>
      <c r="I545" s="8"/>
      <c r="J545" s="8"/>
      <c r="K545" s="8"/>
      <c r="L545" s="8"/>
      <c r="M545" s="8" t="s">
        <v>2074</v>
      </c>
      <c r="N545" s="8" t="s">
        <v>2034</v>
      </c>
      <c r="O545" s="8">
        <v>2409</v>
      </c>
      <c r="P545" s="8" t="s">
        <v>2100</v>
      </c>
      <c r="Q545" s="1" t="s">
        <v>735</v>
      </c>
      <c r="R545" s="1">
        <v>1</v>
      </c>
      <c r="S545" s="8" t="s">
        <v>1989</v>
      </c>
      <c r="T545" s="10" t="s">
        <v>1727</v>
      </c>
      <c r="U545" s="10" t="s">
        <v>1728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9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80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81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7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82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83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84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85"/>
        <v>0</v>
      </c>
      <c r="FD545" s="32">
        <f t="shared" si="86"/>
        <v>0</v>
      </c>
    </row>
    <row r="546" spans="1:160" customFormat="1" ht="60" hidden="1" x14ac:dyDescent="0.25">
      <c r="A546" s="6" t="s">
        <v>593</v>
      </c>
      <c r="B546" s="6" t="s">
        <v>1154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41</v>
      </c>
      <c r="H546" s="8"/>
      <c r="I546" s="8"/>
      <c r="J546" s="8"/>
      <c r="K546" s="8"/>
      <c r="L546" s="8"/>
      <c r="M546" s="8" t="s">
        <v>2074</v>
      </c>
      <c r="N546" s="8" t="s">
        <v>2034</v>
      </c>
      <c r="O546" s="8">
        <v>2409</v>
      </c>
      <c r="P546" s="8" t="s">
        <v>2100</v>
      </c>
      <c r="Q546" s="1" t="s">
        <v>736</v>
      </c>
      <c r="R546" s="1">
        <v>100</v>
      </c>
      <c r="S546" s="8">
        <v>35</v>
      </c>
      <c r="T546" s="10" t="s">
        <v>1728</v>
      </c>
      <c r="U546" s="10" t="s">
        <v>1729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9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80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81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7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82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83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84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85"/>
        <v>0</v>
      </c>
      <c r="FD546" s="32">
        <f t="shared" si="86"/>
        <v>0</v>
      </c>
    </row>
    <row r="547" spans="1:160" customFormat="1" ht="60" hidden="1" x14ac:dyDescent="0.25">
      <c r="A547" s="6" t="s">
        <v>593</v>
      </c>
      <c r="B547" s="6" t="s">
        <v>1154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41</v>
      </c>
      <c r="H547" s="8"/>
      <c r="I547" s="8"/>
      <c r="J547" s="8"/>
      <c r="K547" s="8"/>
      <c r="L547" s="8"/>
      <c r="M547" s="8" t="s">
        <v>2074</v>
      </c>
      <c r="N547" s="8" t="s">
        <v>2034</v>
      </c>
      <c r="O547" s="8">
        <v>2409</v>
      </c>
      <c r="P547" s="8" t="s">
        <v>2100</v>
      </c>
      <c r="Q547" s="1" t="s">
        <v>737</v>
      </c>
      <c r="R547" s="1">
        <v>1</v>
      </c>
      <c r="S547" s="8" t="s">
        <v>1989</v>
      </c>
      <c r="T547" s="10" t="s">
        <v>1729</v>
      </c>
      <c r="U547" s="10" t="s">
        <v>1730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9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80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81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7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82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83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84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85"/>
        <v>0</v>
      </c>
      <c r="FD547" s="32">
        <f t="shared" si="86"/>
        <v>0</v>
      </c>
    </row>
    <row r="548" spans="1:160" customFormat="1" ht="60" hidden="1" x14ac:dyDescent="0.25">
      <c r="A548" s="6" t="s">
        <v>593</v>
      </c>
      <c r="B548" s="6" t="s">
        <v>1157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2074</v>
      </c>
      <c r="N548" s="8" t="s">
        <v>2034</v>
      </c>
      <c r="O548" s="8">
        <v>2409</v>
      </c>
      <c r="P548" s="8" t="s">
        <v>2100</v>
      </c>
      <c r="Q548" s="1" t="s">
        <v>738</v>
      </c>
      <c r="R548" s="1">
        <v>15</v>
      </c>
      <c r="S548" s="8">
        <v>4.75</v>
      </c>
      <c r="T548" s="10" t="s">
        <v>1730</v>
      </c>
      <c r="U548" s="10" t="s">
        <v>1731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9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80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81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7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82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83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84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85"/>
        <v>0</v>
      </c>
      <c r="FD548" s="32">
        <f t="shared" si="86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2074</v>
      </c>
      <c r="N549" s="8" t="s">
        <v>2035</v>
      </c>
      <c r="O549" s="8">
        <v>2408</v>
      </c>
      <c r="P549" s="8" t="s">
        <v>2100</v>
      </c>
      <c r="Q549" s="1" t="s">
        <v>739</v>
      </c>
      <c r="R549" s="1">
        <v>140</v>
      </c>
      <c r="S549" s="8">
        <v>0.42</v>
      </c>
      <c r="T549" s="10" t="s">
        <v>1731</v>
      </c>
      <c r="U549" s="10" t="s">
        <v>1732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9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80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81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7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82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83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84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85"/>
        <v>0</v>
      </c>
      <c r="FD549" s="32">
        <f t="shared" si="86"/>
        <v>0</v>
      </c>
    </row>
    <row r="550" spans="1:160" customFormat="1" ht="60" hidden="1" x14ac:dyDescent="0.25">
      <c r="A550" s="6" t="s">
        <v>593</v>
      </c>
      <c r="B550" s="6" t="s">
        <v>1156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42</v>
      </c>
      <c r="H550" s="8"/>
      <c r="I550" s="8"/>
      <c r="J550" s="8"/>
      <c r="K550" s="8"/>
      <c r="L550" s="8"/>
      <c r="M550" s="8" t="s">
        <v>2074</v>
      </c>
      <c r="N550" s="8" t="s">
        <v>2035</v>
      </c>
      <c r="O550" s="8">
        <v>2408</v>
      </c>
      <c r="P550" s="8" t="s">
        <v>2100</v>
      </c>
      <c r="Q550" s="1" t="s">
        <v>740</v>
      </c>
      <c r="R550" s="1">
        <v>5500</v>
      </c>
      <c r="S550" s="8">
        <v>3305</v>
      </c>
      <c r="T550" s="10" t="s">
        <v>1732</v>
      </c>
      <c r="U550" s="10" t="s">
        <v>1733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9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80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81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7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82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83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84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85"/>
        <v>0</v>
      </c>
      <c r="FD550" s="32">
        <f t="shared" si="86"/>
        <v>0</v>
      </c>
    </row>
    <row r="551" spans="1:160" customFormat="1" ht="60" hidden="1" x14ac:dyDescent="0.25">
      <c r="A551" s="6" t="s">
        <v>593</v>
      </c>
      <c r="B551" s="6" t="s">
        <v>1156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42</v>
      </c>
      <c r="H551" s="8"/>
      <c r="I551" s="8"/>
      <c r="J551" s="8"/>
      <c r="K551" s="8"/>
      <c r="L551" s="8"/>
      <c r="M551" s="8" t="s">
        <v>2074</v>
      </c>
      <c r="N551" s="8" t="s">
        <v>2035</v>
      </c>
      <c r="O551" s="8">
        <v>2408</v>
      </c>
      <c r="P551" s="8" t="s">
        <v>2100</v>
      </c>
      <c r="Q551" s="1" t="s">
        <v>741</v>
      </c>
      <c r="R551" s="1">
        <v>996</v>
      </c>
      <c r="S551" s="8">
        <v>595.77</v>
      </c>
      <c r="T551" s="10" t="s">
        <v>1733</v>
      </c>
      <c r="U551" s="10" t="s">
        <v>1734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9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80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81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7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82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83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84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85"/>
        <v>0</v>
      </c>
      <c r="FD551" s="32">
        <f t="shared" si="86"/>
        <v>0</v>
      </c>
    </row>
    <row r="552" spans="1:160" customFormat="1" ht="60" hidden="1" x14ac:dyDescent="0.25">
      <c r="A552" s="6" t="s">
        <v>593</v>
      </c>
      <c r="B552" s="6" t="s">
        <v>1156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42</v>
      </c>
      <c r="H552" s="8"/>
      <c r="I552" s="8"/>
      <c r="J552" s="8"/>
      <c r="K552" s="8"/>
      <c r="L552" s="8"/>
      <c r="M552" s="8" t="s">
        <v>2074</v>
      </c>
      <c r="N552" s="8" t="s">
        <v>2035</v>
      </c>
      <c r="O552" s="8">
        <v>2408</v>
      </c>
      <c r="P552" s="8" t="s">
        <v>2100</v>
      </c>
      <c r="Q552" s="1" t="s">
        <v>743</v>
      </c>
      <c r="R552" s="1">
        <v>1</v>
      </c>
      <c r="S552" s="8">
        <v>0.4</v>
      </c>
      <c r="T552" s="10" t="s">
        <v>1734</v>
      </c>
      <c r="U552" s="10" t="s">
        <v>1735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9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80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81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7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82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83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84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85"/>
        <v>0</v>
      </c>
      <c r="FD552" s="32">
        <f t="shared" si="86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2074</v>
      </c>
      <c r="N553" s="8" t="s">
        <v>2034</v>
      </c>
      <c r="O553" s="8">
        <v>2409</v>
      </c>
      <c r="P553" s="8" t="s">
        <v>2100</v>
      </c>
      <c r="Q553" s="1" t="s">
        <v>744</v>
      </c>
      <c r="R553" s="1">
        <v>24</v>
      </c>
      <c r="S553" s="8">
        <v>6</v>
      </c>
      <c r="T553" s="10" t="s">
        <v>1735</v>
      </c>
      <c r="U553" s="10" t="s">
        <v>1736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9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80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81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7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82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83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84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85"/>
        <v>0</v>
      </c>
      <c r="FD553" s="32">
        <f t="shared" si="86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2074</v>
      </c>
      <c r="N554" s="8" t="s">
        <v>2034</v>
      </c>
      <c r="O554" s="8">
        <v>2409</v>
      </c>
      <c r="P554" s="8" t="s">
        <v>2100</v>
      </c>
      <c r="Q554" s="1" t="s">
        <v>745</v>
      </c>
      <c r="R554" s="1">
        <v>3000</v>
      </c>
      <c r="S554" s="8">
        <v>866</v>
      </c>
      <c r="T554" s="10" t="s">
        <v>1736</v>
      </c>
      <c r="U554" s="10" t="s">
        <v>1737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9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80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81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7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82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83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84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85"/>
        <v>0</v>
      </c>
      <c r="FD554" s="32">
        <f t="shared" si="86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2074</v>
      </c>
      <c r="N555" s="8" t="s">
        <v>2034</v>
      </c>
      <c r="O555" s="8">
        <v>2409</v>
      </c>
      <c r="P555" s="8" t="s">
        <v>2100</v>
      </c>
      <c r="Q555" s="1" t="s">
        <v>1130</v>
      </c>
      <c r="R555" s="1">
        <v>1</v>
      </c>
      <c r="S555" s="8">
        <v>1</v>
      </c>
      <c r="T555" s="10" t="s">
        <v>1737</v>
      </c>
      <c r="U555" s="10" t="s">
        <v>1738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9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80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81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7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82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83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84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85"/>
        <v>0</v>
      </c>
      <c r="FD555" s="32">
        <f t="shared" si="86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2074</v>
      </c>
      <c r="N556" s="8" t="s">
        <v>2034</v>
      </c>
      <c r="O556" s="8">
        <v>2409</v>
      </c>
      <c r="P556" s="8" t="s">
        <v>2100</v>
      </c>
      <c r="Q556" s="1" t="s">
        <v>746</v>
      </c>
      <c r="R556" s="1">
        <v>40</v>
      </c>
      <c r="S556" s="8">
        <v>10</v>
      </c>
      <c r="T556" s="10" t="s">
        <v>1738</v>
      </c>
      <c r="U556" s="10" t="s">
        <v>1739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9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80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81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7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82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83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84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85"/>
        <v>0</v>
      </c>
      <c r="FD556" s="32">
        <f t="shared" si="86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2074</v>
      </c>
      <c r="N557" s="8" t="s">
        <v>2034</v>
      </c>
      <c r="O557" s="8">
        <v>2409</v>
      </c>
      <c r="P557" s="8" t="s">
        <v>2100</v>
      </c>
      <c r="Q557" s="1" t="s">
        <v>747</v>
      </c>
      <c r="R557" s="1">
        <v>1</v>
      </c>
      <c r="S557" s="8" t="s">
        <v>1989</v>
      </c>
      <c r="T557" s="10" t="s">
        <v>1739</v>
      </c>
      <c r="U557" s="10" t="s">
        <v>1740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9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80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81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7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82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83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84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85"/>
        <v>0</v>
      </c>
      <c r="FD557" s="32">
        <f t="shared" si="86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2074</v>
      </c>
      <c r="N558" s="8" t="s">
        <v>2034</v>
      </c>
      <c r="O558" s="8">
        <v>2409</v>
      </c>
      <c r="P558" s="8" t="s">
        <v>2100</v>
      </c>
      <c r="Q558" s="1" t="s">
        <v>748</v>
      </c>
      <c r="R558" s="1">
        <v>12</v>
      </c>
      <c r="S558" s="8">
        <v>3</v>
      </c>
      <c r="T558" s="10" t="s">
        <v>1740</v>
      </c>
      <c r="U558" s="10" t="s">
        <v>1741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9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80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81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7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82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83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84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85"/>
        <v>0</v>
      </c>
      <c r="FD558" s="32">
        <f t="shared" si="86"/>
        <v>0</v>
      </c>
    </row>
    <row r="559" spans="1:160" customFormat="1" ht="60" hidden="1" x14ac:dyDescent="0.25">
      <c r="A559" s="6" t="s">
        <v>593</v>
      </c>
      <c r="B559" s="6" t="s">
        <v>1154</v>
      </c>
      <c r="C559" s="6" t="s">
        <v>699</v>
      </c>
      <c r="D559" s="6" t="s">
        <v>734</v>
      </c>
      <c r="E559" s="6" t="s">
        <v>742</v>
      </c>
      <c r="F559" s="6">
        <v>43</v>
      </c>
      <c r="G559" s="19">
        <v>41</v>
      </c>
      <c r="H559" s="8"/>
      <c r="I559" s="8"/>
      <c r="J559" s="8"/>
      <c r="K559" s="8"/>
      <c r="L559" s="8"/>
      <c r="M559" s="8" t="s">
        <v>2074</v>
      </c>
      <c r="N559" s="8" t="s">
        <v>2034</v>
      </c>
      <c r="O559" s="8">
        <v>2409</v>
      </c>
      <c r="P559" s="8" t="s">
        <v>2100</v>
      </c>
      <c r="Q559" s="1" t="s">
        <v>749</v>
      </c>
      <c r="R559" s="1">
        <v>4</v>
      </c>
      <c r="S559" s="8">
        <v>1</v>
      </c>
      <c r="T559" s="10" t="s">
        <v>1741</v>
      </c>
      <c r="U559" s="10" t="s">
        <v>1742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9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80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81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7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82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83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84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85"/>
        <v>0</v>
      </c>
      <c r="FD559" s="32">
        <f t="shared" si="86"/>
        <v>0</v>
      </c>
    </row>
    <row r="560" spans="1:160" customFormat="1" ht="60" hidden="1" x14ac:dyDescent="0.25">
      <c r="A560" s="6" t="s">
        <v>593</v>
      </c>
      <c r="B560" s="6" t="s">
        <v>1154</v>
      </c>
      <c r="C560" s="6" t="s">
        <v>699</v>
      </c>
      <c r="D560" s="6" t="s">
        <v>734</v>
      </c>
      <c r="E560" s="6" t="s">
        <v>742</v>
      </c>
      <c r="F560" s="6">
        <v>43</v>
      </c>
      <c r="G560" s="19">
        <v>41</v>
      </c>
      <c r="H560" s="8"/>
      <c r="I560" s="8"/>
      <c r="J560" s="8"/>
      <c r="K560" s="8"/>
      <c r="L560" s="8"/>
      <c r="M560" s="8" t="s">
        <v>2074</v>
      </c>
      <c r="N560" s="8" t="s">
        <v>2034</v>
      </c>
      <c r="O560" s="8">
        <v>2409</v>
      </c>
      <c r="P560" s="8" t="s">
        <v>2100</v>
      </c>
      <c r="Q560" s="1" t="s">
        <v>750</v>
      </c>
      <c r="R560" s="1">
        <v>1</v>
      </c>
      <c r="S560" s="8">
        <v>1</v>
      </c>
      <c r="T560" s="10" t="s">
        <v>1742</v>
      </c>
      <c r="U560" s="10" t="s">
        <v>1743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9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80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81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7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82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83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84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85"/>
        <v>0</v>
      </c>
      <c r="FD560" s="32">
        <f t="shared" si="86"/>
        <v>0</v>
      </c>
    </row>
    <row r="561" spans="1:160" customFormat="1" ht="60" hidden="1" x14ac:dyDescent="0.25">
      <c r="A561" s="6" t="s">
        <v>593</v>
      </c>
      <c r="B561" s="6" t="s">
        <v>1154</v>
      </c>
      <c r="C561" s="6" t="s">
        <v>699</v>
      </c>
      <c r="D561" s="6" t="s">
        <v>734</v>
      </c>
      <c r="E561" s="6" t="s">
        <v>742</v>
      </c>
      <c r="F561" s="6">
        <v>43</v>
      </c>
      <c r="G561" s="19">
        <v>41</v>
      </c>
      <c r="H561" s="8"/>
      <c r="I561" s="8"/>
      <c r="J561" s="8"/>
      <c r="K561" s="8"/>
      <c r="L561" s="8"/>
      <c r="M561" s="8" t="s">
        <v>2074</v>
      </c>
      <c r="N561" s="8" t="s">
        <v>2034</v>
      </c>
      <c r="O561" s="8">
        <v>2409</v>
      </c>
      <c r="P561" s="8" t="s">
        <v>2100</v>
      </c>
      <c r="Q561" s="1" t="s">
        <v>751</v>
      </c>
      <c r="R561" s="1">
        <v>12</v>
      </c>
      <c r="S561" s="8">
        <v>3</v>
      </c>
      <c r="T561" s="10" t="s">
        <v>1743</v>
      </c>
      <c r="U561" s="10" t="s">
        <v>1744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9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80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81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7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82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83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84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85"/>
        <v>0</v>
      </c>
      <c r="FD561" s="32">
        <f t="shared" si="86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2075</v>
      </c>
      <c r="N562" s="8" t="s">
        <v>2036</v>
      </c>
      <c r="O562" s="8">
        <v>2102</v>
      </c>
      <c r="P562" s="8" t="s">
        <v>2101</v>
      </c>
      <c r="Q562" s="1" t="s">
        <v>759</v>
      </c>
      <c r="R562" s="1">
        <v>1142</v>
      </c>
      <c r="S562" s="8">
        <v>422.54</v>
      </c>
      <c r="T562" s="10" t="s">
        <v>1744</v>
      </c>
      <c r="U562" s="10" t="s">
        <v>1745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9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80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81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7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82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83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84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85"/>
        <v>0</v>
      </c>
      <c r="FD562" s="32">
        <f t="shared" si="86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2075</v>
      </c>
      <c r="N563" s="8" t="s">
        <v>2036</v>
      </c>
      <c r="O563" s="8">
        <v>2102</v>
      </c>
      <c r="P563" s="8" t="s">
        <v>2101</v>
      </c>
      <c r="Q563" s="1" t="s">
        <v>755</v>
      </c>
      <c r="R563" s="1">
        <v>1428</v>
      </c>
      <c r="S563" s="8">
        <v>528.36</v>
      </c>
      <c r="T563" s="10" t="s">
        <v>1745</v>
      </c>
      <c r="U563" s="10" t="s">
        <v>1746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9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80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81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7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82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83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84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85"/>
        <v>0</v>
      </c>
      <c r="FD563" s="32">
        <f t="shared" si="86"/>
        <v>0</v>
      </c>
    </row>
    <row r="564" spans="1:160" customFormat="1" ht="45" hidden="1" x14ac:dyDescent="0.25">
      <c r="A564" s="6" t="s">
        <v>593</v>
      </c>
      <c r="B564" s="6" t="s">
        <v>754</v>
      </c>
      <c r="C564" s="6" t="s">
        <v>752</v>
      </c>
      <c r="D564" s="6" t="s">
        <v>760</v>
      </c>
      <c r="E564" s="6" t="s">
        <v>753</v>
      </c>
      <c r="F564" s="6">
        <v>10</v>
      </c>
      <c r="G564" s="19">
        <v>2.5</v>
      </c>
      <c r="H564" s="8"/>
      <c r="I564" s="8"/>
      <c r="J564" s="8"/>
      <c r="K564" s="8"/>
      <c r="L564" s="8"/>
      <c r="M564" s="8" t="s">
        <v>2075</v>
      </c>
      <c r="N564" s="8" t="s">
        <v>2036</v>
      </c>
      <c r="O564" s="8">
        <v>2102</v>
      </c>
      <c r="P564" s="8" t="s">
        <v>2101</v>
      </c>
      <c r="Q564" s="1" t="s">
        <v>756</v>
      </c>
      <c r="R564" s="1">
        <v>3</v>
      </c>
      <c r="S564" s="8">
        <v>1</v>
      </c>
      <c r="T564" s="10" t="s">
        <v>1746</v>
      </c>
      <c r="U564" s="10" t="s">
        <v>1747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9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80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81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7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82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83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84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85"/>
        <v>0</v>
      </c>
      <c r="FD564" s="32">
        <f t="shared" si="86"/>
        <v>0</v>
      </c>
    </row>
    <row r="565" spans="1:160" customFormat="1" ht="45" hidden="1" x14ac:dyDescent="0.25">
      <c r="A565" s="6" t="s">
        <v>593</v>
      </c>
      <c r="B565" s="6" t="s">
        <v>754</v>
      </c>
      <c r="C565" s="6" t="s">
        <v>752</v>
      </c>
      <c r="D565" s="6" t="s">
        <v>760</v>
      </c>
      <c r="E565" s="6" t="s">
        <v>753</v>
      </c>
      <c r="F565" s="6">
        <v>10</v>
      </c>
      <c r="G565" s="19">
        <v>2.5</v>
      </c>
      <c r="H565" s="8"/>
      <c r="I565" s="8"/>
      <c r="J565" s="8"/>
      <c r="K565" s="8"/>
      <c r="L565" s="8"/>
      <c r="M565" s="8" t="s">
        <v>2075</v>
      </c>
      <c r="N565" s="8" t="s">
        <v>2036</v>
      </c>
      <c r="O565" s="8">
        <v>2102</v>
      </c>
      <c r="P565" s="8" t="s">
        <v>2101</v>
      </c>
      <c r="Q565" s="1" t="s">
        <v>757</v>
      </c>
      <c r="R565" s="1">
        <v>4</v>
      </c>
      <c r="S565" s="8">
        <v>1</v>
      </c>
      <c r="T565" s="10" t="s">
        <v>1747</v>
      </c>
      <c r="U565" s="10" t="s">
        <v>1748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9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80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81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7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82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83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84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85"/>
        <v>0</v>
      </c>
      <c r="FD565" s="32">
        <f t="shared" si="86"/>
        <v>0</v>
      </c>
    </row>
    <row r="566" spans="1:160" customFormat="1" ht="45" hidden="1" x14ac:dyDescent="0.25">
      <c r="A566" s="6" t="s">
        <v>593</v>
      </c>
      <c r="B566" s="6" t="s">
        <v>754</v>
      </c>
      <c r="C566" s="6" t="s">
        <v>752</v>
      </c>
      <c r="D566" s="6" t="s">
        <v>760</v>
      </c>
      <c r="E566" s="6" t="s">
        <v>753</v>
      </c>
      <c r="F566" s="6">
        <v>10</v>
      </c>
      <c r="G566" s="19">
        <v>2.5</v>
      </c>
      <c r="H566" s="8"/>
      <c r="I566" s="8"/>
      <c r="J566" s="8"/>
      <c r="K566" s="8"/>
      <c r="L566" s="8"/>
      <c r="M566" s="8" t="s">
        <v>2075</v>
      </c>
      <c r="N566" s="8" t="s">
        <v>2036</v>
      </c>
      <c r="O566" s="8">
        <v>2102</v>
      </c>
      <c r="P566" s="8" t="s">
        <v>2101</v>
      </c>
      <c r="Q566" s="1" t="s">
        <v>758</v>
      </c>
      <c r="R566" s="1">
        <v>4</v>
      </c>
      <c r="S566" s="8">
        <v>1.48</v>
      </c>
      <c r="T566" s="10" t="s">
        <v>1748</v>
      </c>
      <c r="U566" s="10" t="s">
        <v>1749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9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80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81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7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82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83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84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85"/>
        <v>0</v>
      </c>
      <c r="FD566" s="32">
        <f t="shared" si="86"/>
        <v>0</v>
      </c>
    </row>
    <row r="567" spans="1:160" customFormat="1" ht="45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25</v>
      </c>
      <c r="H567" s="8"/>
      <c r="I567" s="8"/>
      <c r="J567" s="8"/>
      <c r="K567" s="8"/>
      <c r="L567" s="8"/>
      <c r="M567" s="8" t="s">
        <v>2065</v>
      </c>
      <c r="N567" s="8" t="s">
        <v>2037</v>
      </c>
      <c r="O567" s="8">
        <v>3204</v>
      </c>
      <c r="P567" s="8" t="s">
        <v>2089</v>
      </c>
      <c r="Q567" s="1" t="s">
        <v>7</v>
      </c>
      <c r="R567" s="1">
        <v>1</v>
      </c>
      <c r="S567" s="8">
        <v>0.7</v>
      </c>
      <c r="T567" s="10" t="s">
        <v>1749</v>
      </c>
      <c r="U567" s="10" t="s">
        <v>1750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9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80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81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7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82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83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84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85"/>
        <v>0</v>
      </c>
      <c r="FD567" s="32">
        <f t="shared" si="86"/>
        <v>0</v>
      </c>
    </row>
    <row r="568" spans="1:160" customFormat="1" ht="60" hidden="1" x14ac:dyDescent="0.25">
      <c r="A568" s="6" t="s">
        <v>761</v>
      </c>
      <c r="B568" s="6" t="s">
        <v>764</v>
      </c>
      <c r="C568" s="6" t="s">
        <v>762</v>
      </c>
      <c r="D568" s="6" t="s">
        <v>763</v>
      </c>
      <c r="E568" s="6" t="s">
        <v>4</v>
      </c>
      <c r="F568" s="6">
        <v>100</v>
      </c>
      <c r="G568" s="19">
        <v>25</v>
      </c>
      <c r="H568" s="8"/>
      <c r="I568" s="8"/>
      <c r="J568" s="8"/>
      <c r="K568" s="8"/>
      <c r="L568" s="8"/>
      <c r="M568" s="8" t="s">
        <v>2065</v>
      </c>
      <c r="N568" s="8" t="s">
        <v>2038</v>
      </c>
      <c r="O568" s="8">
        <v>3201</v>
      </c>
      <c r="P568" s="8" t="s">
        <v>2089</v>
      </c>
      <c r="Q568" s="1" t="s">
        <v>765</v>
      </c>
      <c r="R568" s="1">
        <v>1</v>
      </c>
      <c r="S568" s="8">
        <v>0</v>
      </c>
      <c r="T568" s="10" t="s">
        <v>1750</v>
      </c>
      <c r="U568" s="10" t="s">
        <v>1751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9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80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81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7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82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83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84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85"/>
        <v>0</v>
      </c>
      <c r="FD568" s="32">
        <f t="shared" si="86"/>
        <v>0</v>
      </c>
    </row>
    <row r="569" spans="1:160" customFormat="1" ht="60" hidden="1" x14ac:dyDescent="0.25">
      <c r="A569" s="6" t="s">
        <v>761</v>
      </c>
      <c r="B569" s="6" t="s">
        <v>764</v>
      </c>
      <c r="C569" s="6" t="s">
        <v>762</v>
      </c>
      <c r="D569" s="6" t="s">
        <v>763</v>
      </c>
      <c r="E569" s="6" t="s">
        <v>4</v>
      </c>
      <c r="F569" s="6">
        <v>100</v>
      </c>
      <c r="G569" s="19">
        <v>25</v>
      </c>
      <c r="H569" s="8"/>
      <c r="I569" s="8"/>
      <c r="J569" s="8"/>
      <c r="K569" s="8"/>
      <c r="L569" s="8"/>
      <c r="M569" s="8" t="s">
        <v>2065</v>
      </c>
      <c r="N569" s="8" t="s">
        <v>2038</v>
      </c>
      <c r="O569" s="8">
        <v>3201</v>
      </c>
      <c r="P569" s="8" t="s">
        <v>2089</v>
      </c>
      <c r="Q569" s="1" t="s">
        <v>766</v>
      </c>
      <c r="R569" s="1">
        <v>1</v>
      </c>
      <c r="S569" s="8">
        <v>0.6</v>
      </c>
      <c r="T569" s="10" t="s">
        <v>1751</v>
      </c>
      <c r="U569" s="10" t="s">
        <v>1752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9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80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81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7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82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83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84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85"/>
        <v>0</v>
      </c>
      <c r="FD569" s="32">
        <f t="shared" si="86"/>
        <v>0</v>
      </c>
    </row>
    <row r="570" spans="1:160" customFormat="1" ht="60" hidden="1" x14ac:dyDescent="0.25">
      <c r="A570" s="6" t="s">
        <v>761</v>
      </c>
      <c r="B570" s="6" t="s">
        <v>764</v>
      </c>
      <c r="C570" s="6" t="s">
        <v>762</v>
      </c>
      <c r="D570" s="6" t="s">
        <v>763</v>
      </c>
      <c r="E570" s="6" t="s">
        <v>4</v>
      </c>
      <c r="F570" s="6">
        <v>100</v>
      </c>
      <c r="G570" s="19">
        <v>100</v>
      </c>
      <c r="H570" s="8"/>
      <c r="I570" s="8"/>
      <c r="J570" s="8"/>
      <c r="K570" s="8"/>
      <c r="L570" s="8"/>
      <c r="M570" s="8" t="s">
        <v>2065</v>
      </c>
      <c r="N570" s="8" t="s">
        <v>2037</v>
      </c>
      <c r="O570" s="8">
        <v>3204</v>
      </c>
      <c r="P570" s="8" t="s">
        <v>2089</v>
      </c>
      <c r="Q570" s="1" t="s">
        <v>767</v>
      </c>
      <c r="R570" s="1">
        <v>1</v>
      </c>
      <c r="S570" s="8">
        <v>1</v>
      </c>
      <c r="T570" s="10" t="s">
        <v>1752</v>
      </c>
      <c r="U570" s="10" t="s">
        <v>1753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9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80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81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7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82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83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84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85"/>
        <v>0</v>
      </c>
      <c r="FD570" s="32">
        <f t="shared" si="86"/>
        <v>0</v>
      </c>
    </row>
    <row r="571" spans="1:160" customFormat="1" ht="150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 t="s">
        <v>1991</v>
      </c>
      <c r="H571" s="8"/>
      <c r="I571" s="8"/>
      <c r="J571" s="8"/>
      <c r="K571" s="8"/>
      <c r="L571" s="8"/>
      <c r="M571" s="8" t="s">
        <v>2065</v>
      </c>
      <c r="N571" s="8" t="s">
        <v>2039</v>
      </c>
      <c r="O571" s="8">
        <v>3208</v>
      </c>
      <c r="P571" s="8" t="s">
        <v>2089</v>
      </c>
      <c r="Q571" s="1" t="s">
        <v>771</v>
      </c>
      <c r="R571" s="1">
        <v>150</v>
      </c>
      <c r="S571" s="8">
        <v>55</v>
      </c>
      <c r="T571" s="10" t="s">
        <v>1753</v>
      </c>
      <c r="U571" s="10" t="s">
        <v>1754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9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80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81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7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82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83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84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85"/>
        <v>0</v>
      </c>
      <c r="FD571" s="32">
        <f t="shared" si="86"/>
        <v>0</v>
      </c>
    </row>
    <row r="572" spans="1:160" customFormat="1" ht="45" hidden="1" x14ac:dyDescent="0.25">
      <c r="A572" s="6" t="s">
        <v>761</v>
      </c>
      <c r="B572" s="6" t="s">
        <v>764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50</v>
      </c>
      <c r="H572" s="8"/>
      <c r="I572" s="8"/>
      <c r="J572" s="8"/>
      <c r="K572" s="8"/>
      <c r="L572" s="8"/>
      <c r="M572" s="8" t="s">
        <v>2065</v>
      </c>
      <c r="N572" s="8" t="s">
        <v>2037</v>
      </c>
      <c r="O572" s="8">
        <v>3204</v>
      </c>
      <c r="P572" s="8" t="s">
        <v>2089</v>
      </c>
      <c r="Q572" s="1" t="s">
        <v>772</v>
      </c>
      <c r="R572" s="1">
        <v>2</v>
      </c>
      <c r="S572" s="8">
        <v>1</v>
      </c>
      <c r="T572" s="10" t="s">
        <v>1754</v>
      </c>
      <c r="U572" s="10" t="s">
        <v>1755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9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80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81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7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82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83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84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85"/>
        <v>0</v>
      </c>
      <c r="FD572" s="32">
        <f t="shared" si="86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25</v>
      </c>
      <c r="H573" s="8"/>
      <c r="I573" s="8"/>
      <c r="J573" s="8"/>
      <c r="K573" s="8"/>
      <c r="L573" s="8"/>
      <c r="M573" s="8" t="s">
        <v>2065</v>
      </c>
      <c r="N573" s="8" t="s">
        <v>2039</v>
      </c>
      <c r="O573" s="8">
        <v>3208</v>
      </c>
      <c r="P573" s="8" t="s">
        <v>2089</v>
      </c>
      <c r="Q573" s="1" t="s">
        <v>778</v>
      </c>
      <c r="R573" s="1">
        <v>2</v>
      </c>
      <c r="S573" s="8" t="s">
        <v>1995</v>
      </c>
      <c r="T573" s="10" t="s">
        <v>1755</v>
      </c>
      <c r="U573" s="10" t="s">
        <v>1756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9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80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81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7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82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83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84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85"/>
        <v>0</v>
      </c>
      <c r="FD573" s="32">
        <f t="shared" si="86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770</v>
      </c>
      <c r="E574" s="6" t="s">
        <v>769</v>
      </c>
      <c r="F574" s="6">
        <v>100</v>
      </c>
      <c r="G574" s="19">
        <v>25</v>
      </c>
      <c r="H574" s="8"/>
      <c r="I574" s="8"/>
      <c r="J574" s="8"/>
      <c r="K574" s="8"/>
      <c r="L574" s="8"/>
      <c r="M574" s="8" t="s">
        <v>2065</v>
      </c>
      <c r="N574" s="8" t="s">
        <v>2037</v>
      </c>
      <c r="O574" s="8">
        <v>3204</v>
      </c>
      <c r="P574" s="8" t="s">
        <v>2089</v>
      </c>
      <c r="Q574" s="1" t="s">
        <v>773</v>
      </c>
      <c r="R574" s="1">
        <v>12</v>
      </c>
      <c r="S574" s="8">
        <v>3</v>
      </c>
      <c r="T574" s="10" t="s">
        <v>1756</v>
      </c>
      <c r="U574" s="10" t="s">
        <v>1757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9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80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81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7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82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83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84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85"/>
        <v>0</v>
      </c>
      <c r="FD574" s="32">
        <f t="shared" si="86"/>
        <v>0</v>
      </c>
    </row>
    <row r="575" spans="1:160" customFormat="1" ht="60" hidden="1" x14ac:dyDescent="0.25">
      <c r="A575" s="6" t="s">
        <v>761</v>
      </c>
      <c r="B575" s="6" t="s">
        <v>774</v>
      </c>
      <c r="C575" s="6" t="s">
        <v>768</v>
      </c>
      <c r="D575" s="6" t="s">
        <v>770</v>
      </c>
      <c r="E575" s="6" t="s">
        <v>769</v>
      </c>
      <c r="F575" s="6">
        <v>100</v>
      </c>
      <c r="G575" s="19">
        <v>100</v>
      </c>
      <c r="H575" s="8"/>
      <c r="I575" s="8"/>
      <c r="J575" s="8"/>
      <c r="K575" s="8"/>
      <c r="L575" s="8"/>
      <c r="M575" s="8" t="s">
        <v>2065</v>
      </c>
      <c r="N575" s="8" t="s">
        <v>2013</v>
      </c>
      <c r="O575" s="8">
        <v>3203</v>
      </c>
      <c r="P575" s="8" t="s">
        <v>2089</v>
      </c>
      <c r="Q575" s="1" t="s">
        <v>780</v>
      </c>
      <c r="R575" s="1">
        <v>2</v>
      </c>
      <c r="S575" s="8">
        <v>0.5</v>
      </c>
      <c r="T575" s="10" t="s">
        <v>1757</v>
      </c>
      <c r="U575" s="10" t="s">
        <v>1758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9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80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81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7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82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83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84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85"/>
        <v>0</v>
      </c>
      <c r="FD575" s="32">
        <f t="shared" si="86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770</v>
      </c>
      <c r="E576" s="6" t="s">
        <v>769</v>
      </c>
      <c r="F576" s="6">
        <v>100</v>
      </c>
      <c r="G576" s="19">
        <v>32.6</v>
      </c>
      <c r="H576" s="8"/>
      <c r="I576" s="8"/>
      <c r="J576" s="8"/>
      <c r="K576" s="8"/>
      <c r="L576" s="8"/>
      <c r="M576" s="8" t="s">
        <v>2065</v>
      </c>
      <c r="N576" s="8" t="s">
        <v>2039</v>
      </c>
      <c r="O576" s="8">
        <v>3208</v>
      </c>
      <c r="P576" s="8" t="s">
        <v>2089</v>
      </c>
      <c r="Q576" s="1" t="s">
        <v>775</v>
      </c>
      <c r="R576" s="1">
        <v>460</v>
      </c>
      <c r="S576" s="8">
        <v>150</v>
      </c>
      <c r="T576" s="10" t="s">
        <v>1758</v>
      </c>
      <c r="U576" s="10" t="s">
        <v>1759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9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80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81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7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82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83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84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85"/>
        <v>0</v>
      </c>
      <c r="FD576" s="32">
        <f t="shared" si="86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777</v>
      </c>
      <c r="E577" s="6" t="s">
        <v>776</v>
      </c>
      <c r="F577" s="6">
        <v>100</v>
      </c>
      <c r="G577" s="19">
        <v>26.53</v>
      </c>
      <c r="H577" s="8"/>
      <c r="I577" s="8"/>
      <c r="J577" s="8"/>
      <c r="K577" s="8"/>
      <c r="L577" s="8"/>
      <c r="M577" s="8" t="s">
        <v>2065</v>
      </c>
      <c r="N577" s="8" t="s">
        <v>2039</v>
      </c>
      <c r="O577" s="8">
        <v>3208</v>
      </c>
      <c r="P577" s="8" t="s">
        <v>2089</v>
      </c>
      <c r="Q577" s="1" t="s">
        <v>779</v>
      </c>
      <c r="R577" s="1">
        <v>49</v>
      </c>
      <c r="S577" s="8">
        <v>13</v>
      </c>
      <c r="T577" s="10" t="s">
        <v>1759</v>
      </c>
      <c r="U577" s="10" t="s">
        <v>1760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9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80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81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7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82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83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84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85"/>
        <v>0</v>
      </c>
      <c r="FD577" s="32">
        <f t="shared" si="86"/>
        <v>0</v>
      </c>
    </row>
    <row r="578" spans="1:160" customFormat="1" ht="75" hidden="1" x14ac:dyDescent="0.25">
      <c r="A578" s="6" t="s">
        <v>761</v>
      </c>
      <c r="B578" s="6" t="s">
        <v>764</v>
      </c>
      <c r="C578" s="6" t="s">
        <v>768</v>
      </c>
      <c r="D578" s="6" t="s">
        <v>777</v>
      </c>
      <c r="E578" s="6" t="s">
        <v>776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2065</v>
      </c>
      <c r="N578" s="8" t="s">
        <v>2039</v>
      </c>
      <c r="O578" s="8">
        <v>3208</v>
      </c>
      <c r="P578" s="8" t="s">
        <v>2089</v>
      </c>
      <c r="Q578" s="1" t="s">
        <v>792</v>
      </c>
      <c r="R578" s="1">
        <v>4</v>
      </c>
      <c r="S578" s="8">
        <v>1</v>
      </c>
      <c r="T578" s="10" t="s">
        <v>1760</v>
      </c>
      <c r="U578" s="10" t="s">
        <v>1761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9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80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81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7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82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83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84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85"/>
        <v>0</v>
      </c>
      <c r="FD578" s="32">
        <f t="shared" si="86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2065</v>
      </c>
      <c r="N579" s="8" t="s">
        <v>2037</v>
      </c>
      <c r="O579" s="8">
        <v>3204</v>
      </c>
      <c r="P579" s="8" t="s">
        <v>2089</v>
      </c>
      <c r="Q579" s="1" t="s">
        <v>783</v>
      </c>
      <c r="R579" s="1">
        <v>1</v>
      </c>
      <c r="S579" s="8">
        <v>1</v>
      </c>
      <c r="T579" s="10" t="s">
        <v>1761</v>
      </c>
      <c r="U579" s="10" t="s">
        <v>1762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9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80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81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7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82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83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84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85"/>
        <v>0</v>
      </c>
      <c r="FD579" s="32">
        <f t="shared" si="86"/>
        <v>0</v>
      </c>
    </row>
    <row r="580" spans="1:160" customFormat="1" ht="45" hidden="1" x14ac:dyDescent="0.25">
      <c r="A580" s="6" t="s">
        <v>761</v>
      </c>
      <c r="B580" s="6" t="s">
        <v>764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25</v>
      </c>
      <c r="H580" s="8"/>
      <c r="I580" s="8"/>
      <c r="J580" s="8"/>
      <c r="K580" s="8"/>
      <c r="L580" s="8"/>
      <c r="M580" s="8" t="s">
        <v>2065</v>
      </c>
      <c r="N580" s="8" t="s">
        <v>2040</v>
      </c>
      <c r="O580" s="8">
        <v>3202</v>
      </c>
      <c r="P580" s="8" t="s">
        <v>2089</v>
      </c>
      <c r="Q580" s="1" t="s">
        <v>784</v>
      </c>
      <c r="R580" s="1">
        <v>3</v>
      </c>
      <c r="S580" s="8">
        <v>1</v>
      </c>
      <c r="T580" s="10" t="s">
        <v>1762</v>
      </c>
      <c r="U580" s="10" t="s">
        <v>1763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9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80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81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7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82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83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84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85"/>
        <v>0</v>
      </c>
      <c r="FD580" s="32">
        <f t="shared" si="86"/>
        <v>0</v>
      </c>
    </row>
    <row r="581" spans="1:160" customFormat="1" ht="45" hidden="1" x14ac:dyDescent="0.25">
      <c r="A581" s="6" t="s">
        <v>761</v>
      </c>
      <c r="B581" s="6" t="s">
        <v>764</v>
      </c>
      <c r="C581" s="6" t="s">
        <v>768</v>
      </c>
      <c r="D581" s="6" t="s">
        <v>782</v>
      </c>
      <c r="E581" s="6" t="s">
        <v>781</v>
      </c>
      <c r="F581" s="6">
        <v>100</v>
      </c>
      <c r="G581" s="19">
        <v>25</v>
      </c>
      <c r="H581" s="8"/>
      <c r="I581" s="8"/>
      <c r="J581" s="8"/>
      <c r="K581" s="8"/>
      <c r="L581" s="8"/>
      <c r="M581" s="8" t="s">
        <v>2065</v>
      </c>
      <c r="N581" s="8" t="s">
        <v>2037</v>
      </c>
      <c r="O581" s="8">
        <v>3204</v>
      </c>
      <c r="P581" s="8" t="s">
        <v>2089</v>
      </c>
      <c r="Q581" s="1" t="s">
        <v>785</v>
      </c>
      <c r="R581" s="1">
        <v>1</v>
      </c>
      <c r="S581" s="8">
        <v>0.7</v>
      </c>
      <c r="T581" s="10" t="s">
        <v>1763</v>
      </c>
      <c r="U581" s="10" t="s">
        <v>1764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9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80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81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7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82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83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84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85"/>
        <v>0</v>
      </c>
      <c r="FD581" s="32">
        <f t="shared" si="86"/>
        <v>0</v>
      </c>
    </row>
    <row r="582" spans="1:160" customFormat="1" ht="45" hidden="1" x14ac:dyDescent="0.25">
      <c r="A582" s="6" t="s">
        <v>761</v>
      </c>
      <c r="B582" s="6" t="s">
        <v>764</v>
      </c>
      <c r="C582" s="6" t="s">
        <v>768</v>
      </c>
      <c r="D582" s="6" t="s">
        <v>782</v>
      </c>
      <c r="E582" s="6" t="s">
        <v>781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2065</v>
      </c>
      <c r="N582" s="8" t="s">
        <v>2037</v>
      </c>
      <c r="O582" s="8">
        <v>3204</v>
      </c>
      <c r="P582" s="8" t="s">
        <v>2089</v>
      </c>
      <c r="Q582" s="1" t="s">
        <v>786</v>
      </c>
      <c r="R582" s="1">
        <v>1</v>
      </c>
      <c r="S582" s="8">
        <v>0.5</v>
      </c>
      <c r="T582" s="10" t="s">
        <v>1764</v>
      </c>
      <c r="U582" s="10" t="s">
        <v>1765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9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80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81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7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82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83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84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85"/>
        <v>0</v>
      </c>
      <c r="FD582" s="32">
        <f t="shared" si="86"/>
        <v>0</v>
      </c>
    </row>
    <row r="583" spans="1:160" customFormat="1" ht="45" hidden="1" x14ac:dyDescent="0.25">
      <c r="A583" s="6" t="s">
        <v>761</v>
      </c>
      <c r="B583" s="6" t="s">
        <v>788</v>
      </c>
      <c r="C583" s="6" t="s">
        <v>768</v>
      </c>
      <c r="D583" s="6" t="s">
        <v>782</v>
      </c>
      <c r="E583" s="6" t="s">
        <v>781</v>
      </c>
      <c r="F583" s="6">
        <v>100</v>
      </c>
      <c r="G583" s="19">
        <v>34</v>
      </c>
      <c r="H583" s="8"/>
      <c r="I583" s="8"/>
      <c r="J583" s="8"/>
      <c r="K583" s="8"/>
      <c r="L583" s="8"/>
      <c r="M583" s="8" t="s">
        <v>2065</v>
      </c>
      <c r="N583" s="8" t="s">
        <v>2040</v>
      </c>
      <c r="O583" s="8">
        <v>3202</v>
      </c>
      <c r="P583" s="8" t="s">
        <v>2089</v>
      </c>
      <c r="Q583" s="1" t="s">
        <v>787</v>
      </c>
      <c r="R583" s="1">
        <v>3</v>
      </c>
      <c r="S583" s="8">
        <v>1</v>
      </c>
      <c r="T583" s="10" t="s">
        <v>1765</v>
      </c>
      <c r="U583" s="10" t="s">
        <v>1766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9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80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81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7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82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83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84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85"/>
        <v>0</v>
      </c>
      <c r="FD583" s="32">
        <f t="shared" si="86"/>
        <v>0</v>
      </c>
    </row>
    <row r="584" spans="1:160" customFormat="1" ht="60" hidden="1" x14ac:dyDescent="0.25">
      <c r="A584" s="6" t="s">
        <v>761</v>
      </c>
      <c r="B584" s="6" t="s">
        <v>416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100</v>
      </c>
      <c r="H584" s="8"/>
      <c r="I584" s="8"/>
      <c r="J584" s="8"/>
      <c r="K584" s="8"/>
      <c r="L584" s="8"/>
      <c r="M584" s="8" t="s">
        <v>2065</v>
      </c>
      <c r="N584" s="8" t="s">
        <v>2013</v>
      </c>
      <c r="O584" s="8">
        <v>3203</v>
      </c>
      <c r="P584" s="8" t="s">
        <v>2089</v>
      </c>
      <c r="Q584" s="1" t="s">
        <v>791</v>
      </c>
      <c r="R584" s="1">
        <v>80</v>
      </c>
      <c r="S584" s="8">
        <v>74</v>
      </c>
      <c r="T584" s="10" t="s">
        <v>1766</v>
      </c>
      <c r="U584" s="10" t="s">
        <v>1767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9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80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81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7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82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83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84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85"/>
        <v>0</v>
      </c>
      <c r="FD584" s="32">
        <f t="shared" si="86"/>
        <v>0</v>
      </c>
    </row>
    <row r="585" spans="1:160" customFormat="1" ht="60" hidden="1" x14ac:dyDescent="0.25">
      <c r="A585" s="6" t="s">
        <v>761</v>
      </c>
      <c r="B585" s="6" t="s">
        <v>764</v>
      </c>
      <c r="C585" s="6" t="s">
        <v>768</v>
      </c>
      <c r="D585" s="6" t="s">
        <v>790</v>
      </c>
      <c r="E585" s="6" t="s">
        <v>789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2065</v>
      </c>
      <c r="N585" s="8" t="s">
        <v>2013</v>
      </c>
      <c r="O585" s="8">
        <v>3203</v>
      </c>
      <c r="P585" s="8" t="s">
        <v>2089</v>
      </c>
      <c r="Q585" s="1" t="s">
        <v>801</v>
      </c>
      <c r="R585" s="1">
        <v>1</v>
      </c>
      <c r="S585" s="8">
        <v>1</v>
      </c>
      <c r="T585" s="10" t="s">
        <v>1767</v>
      </c>
      <c r="U585" s="10" t="s">
        <v>1768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9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80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81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7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82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83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84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85"/>
        <v>0</v>
      </c>
      <c r="FD585" s="32">
        <f t="shared" si="86"/>
        <v>0</v>
      </c>
    </row>
    <row r="586" spans="1:160" customFormat="1" ht="60" hidden="1" x14ac:dyDescent="0.25">
      <c r="A586" s="6" t="s">
        <v>761</v>
      </c>
      <c r="B586" s="6" t="s">
        <v>764</v>
      </c>
      <c r="C586" s="6" t="s">
        <v>768</v>
      </c>
      <c r="D586" s="6" t="s">
        <v>790</v>
      </c>
      <c r="E586" s="6" t="s">
        <v>789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2065</v>
      </c>
      <c r="N586" s="8" t="s">
        <v>2013</v>
      </c>
      <c r="O586" s="8">
        <v>3203</v>
      </c>
      <c r="P586" s="8" t="s">
        <v>2089</v>
      </c>
      <c r="Q586" s="1" t="s">
        <v>793</v>
      </c>
      <c r="R586" s="1">
        <v>100</v>
      </c>
      <c r="S586" s="8">
        <v>25</v>
      </c>
      <c r="T586" s="10" t="s">
        <v>1768</v>
      </c>
      <c r="U586" s="10" t="s">
        <v>1769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9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80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81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7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82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83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84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85"/>
        <v>0</v>
      </c>
      <c r="FD586" s="32">
        <f t="shared" si="86"/>
        <v>0</v>
      </c>
    </row>
    <row r="587" spans="1:160" customFormat="1" ht="30" hidden="1" x14ac:dyDescent="0.25">
      <c r="A587" s="6" t="s">
        <v>761</v>
      </c>
      <c r="B587" s="6" t="s">
        <v>764</v>
      </c>
      <c r="C587" s="6" t="s">
        <v>768</v>
      </c>
      <c r="D587" s="6" t="s">
        <v>790</v>
      </c>
      <c r="E587" s="6" t="s">
        <v>789</v>
      </c>
      <c r="F587" s="6">
        <v>100</v>
      </c>
      <c r="G587" s="19">
        <v>32</v>
      </c>
      <c r="H587" s="8"/>
      <c r="I587" s="8"/>
      <c r="J587" s="8"/>
      <c r="K587" s="8"/>
      <c r="L587" s="8"/>
      <c r="M587" s="8" t="s">
        <v>2065</v>
      </c>
      <c r="N587" s="8" t="s">
        <v>2013</v>
      </c>
      <c r="O587" s="8">
        <v>3203</v>
      </c>
      <c r="P587" s="8" t="s">
        <v>2089</v>
      </c>
      <c r="Q587" s="1" t="s">
        <v>794</v>
      </c>
      <c r="R587" s="1">
        <v>100</v>
      </c>
      <c r="S587" s="8">
        <v>32</v>
      </c>
      <c r="T587" s="10" t="s">
        <v>1769</v>
      </c>
      <c r="U587" s="10" t="s">
        <v>1770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si="79"/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si="80"/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si="81"/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7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si="82"/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si="83"/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si="84"/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si="85"/>
        <v>0</v>
      </c>
      <c r="FD587" s="32">
        <f t="shared" si="86"/>
        <v>0</v>
      </c>
    </row>
    <row r="588" spans="1:160" customFormat="1" ht="45" hidden="1" x14ac:dyDescent="0.25">
      <c r="A588" s="6" t="s">
        <v>761</v>
      </c>
      <c r="B588" s="6" t="s">
        <v>764</v>
      </c>
      <c r="C588" s="6" t="s">
        <v>768</v>
      </c>
      <c r="D588" s="6" t="s">
        <v>1159</v>
      </c>
      <c r="E588" s="6" t="s">
        <v>795</v>
      </c>
      <c r="F588" s="6">
        <v>100</v>
      </c>
      <c r="G588" s="19">
        <v>25</v>
      </c>
      <c r="H588" s="8"/>
      <c r="I588" s="8"/>
      <c r="J588" s="8"/>
      <c r="K588" s="8"/>
      <c r="L588" s="8"/>
      <c r="M588" s="8" t="s">
        <v>2065</v>
      </c>
      <c r="N588" s="8" t="s">
        <v>2040</v>
      </c>
      <c r="O588" s="8">
        <v>3202</v>
      </c>
      <c r="P588" s="8" t="s">
        <v>2089</v>
      </c>
      <c r="Q588" s="1" t="s">
        <v>796</v>
      </c>
      <c r="R588" s="1">
        <v>1</v>
      </c>
      <c r="S588" s="8">
        <v>1</v>
      </c>
      <c r="T588" s="10" t="s">
        <v>1770</v>
      </c>
      <c r="U588" s="10" t="s">
        <v>1771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79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0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1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si="87"/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2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3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4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5"/>
        <v>0</v>
      </c>
      <c r="FD588" s="32">
        <f t="shared" si="86"/>
        <v>0</v>
      </c>
    </row>
    <row r="589" spans="1:160" customFormat="1" ht="45" hidden="1" x14ac:dyDescent="0.25">
      <c r="A589" s="6" t="s">
        <v>761</v>
      </c>
      <c r="B589" s="6" t="s">
        <v>764</v>
      </c>
      <c r="C589" s="6" t="s">
        <v>768</v>
      </c>
      <c r="D589" s="6" t="s">
        <v>1159</v>
      </c>
      <c r="E589" s="6" t="s">
        <v>795</v>
      </c>
      <c r="F589" s="6">
        <v>100</v>
      </c>
      <c r="G589" s="19">
        <v>25</v>
      </c>
      <c r="H589" s="8"/>
      <c r="I589" s="8"/>
      <c r="J589" s="8"/>
      <c r="K589" s="8"/>
      <c r="L589" s="8"/>
      <c r="M589" s="8" t="s">
        <v>2065</v>
      </c>
      <c r="N589" s="8" t="s">
        <v>2040</v>
      </c>
      <c r="O589" s="8">
        <v>3202</v>
      </c>
      <c r="P589" s="8" t="s">
        <v>2089</v>
      </c>
      <c r="Q589" s="1" t="s">
        <v>797</v>
      </c>
      <c r="R589" s="1">
        <v>1</v>
      </c>
      <c r="S589" s="8">
        <v>1</v>
      </c>
      <c r="T589" s="10" t="s">
        <v>1771</v>
      </c>
      <c r="U589" s="10" t="s">
        <v>1772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79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0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1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7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2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3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4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5"/>
        <v>0</v>
      </c>
      <c r="FD589" s="32">
        <f t="shared" si="86"/>
        <v>0</v>
      </c>
    </row>
    <row r="590" spans="1:160" customFormat="1" ht="45" hidden="1" x14ac:dyDescent="0.25">
      <c r="A590" s="6" t="s">
        <v>761</v>
      </c>
      <c r="B590" s="6" t="s">
        <v>764</v>
      </c>
      <c r="C590" s="6" t="s">
        <v>768</v>
      </c>
      <c r="D590" s="6" t="s">
        <v>1159</v>
      </c>
      <c r="E590" s="6" t="s">
        <v>795</v>
      </c>
      <c r="F590" s="6">
        <v>100</v>
      </c>
      <c r="G590" s="19">
        <v>34</v>
      </c>
      <c r="H590" s="8"/>
      <c r="I590" s="8"/>
      <c r="J590" s="8"/>
      <c r="K590" s="8"/>
      <c r="L590" s="8"/>
      <c r="M590" s="8" t="s">
        <v>2065</v>
      </c>
      <c r="N590" s="8" t="s">
        <v>2040</v>
      </c>
      <c r="O590" s="8">
        <v>3202</v>
      </c>
      <c r="P590" s="8" t="s">
        <v>2089</v>
      </c>
      <c r="Q590" s="1" t="s">
        <v>798</v>
      </c>
      <c r="R590" s="1">
        <v>3</v>
      </c>
      <c r="S590" s="8">
        <v>1</v>
      </c>
      <c r="T590" s="10" t="s">
        <v>1772</v>
      </c>
      <c r="U590" s="10" t="s">
        <v>1773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ref="AN590:AN653" si="88">SUM(X590:AM590)</f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ref="BE590:BE653" si="89">SUM(AO590:BD590)</f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ref="BV590:BV653" si="90">SUM(BF590:BU590)</f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7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ref="DD590:DD653" si="91">SUM(CN590:DC590)</f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ref="DU590:DU653" si="92">SUM(DE590:DT590)</f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ref="EL590:EL653" si="93">SUM(DV590:EK590)</f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ref="FC590:FC653" si="94">SUM(EM590:FB590)</f>
        <v>0</v>
      </c>
      <c r="FD590" s="32">
        <f t="shared" ref="FD590:FD653" si="95">SUM(AN590+BE590+BV590+CM590+DD590+DU590+EL590+FC590)</f>
        <v>0</v>
      </c>
    </row>
    <row r="591" spans="1:160" customFormat="1" ht="60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50</v>
      </c>
      <c r="H591" s="8"/>
      <c r="I591" s="8"/>
      <c r="J591" s="8"/>
      <c r="K591" s="8"/>
      <c r="L591" s="8"/>
      <c r="M591" s="8" t="s">
        <v>2065</v>
      </c>
      <c r="N591" s="8" t="s">
        <v>2013</v>
      </c>
      <c r="O591" s="8">
        <v>3203</v>
      </c>
      <c r="P591" s="8" t="s">
        <v>2089</v>
      </c>
      <c r="Q591" s="1" t="s">
        <v>800</v>
      </c>
      <c r="R591" s="1">
        <v>1</v>
      </c>
      <c r="S591" s="8">
        <v>1</v>
      </c>
      <c r="T591" s="10" t="s">
        <v>1773</v>
      </c>
      <c r="U591" s="10" t="s">
        <v>1774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8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9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90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ref="CM591:CM654" si="96">SUM(BW591:CL591)</f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91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92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93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94"/>
        <v>0</v>
      </c>
      <c r="FD591" s="32">
        <f t="shared" si="95"/>
        <v>0</v>
      </c>
    </row>
    <row r="592" spans="1:160" customFormat="1" ht="60" hidden="1" x14ac:dyDescent="0.25">
      <c r="A592" s="6" t="s">
        <v>761</v>
      </c>
      <c r="B592" s="6" t="s">
        <v>764</v>
      </c>
      <c r="C592" s="6" t="s">
        <v>768</v>
      </c>
      <c r="D592" s="6" t="s">
        <v>1160</v>
      </c>
      <c r="E592" s="6" t="s">
        <v>799</v>
      </c>
      <c r="F592" s="6">
        <v>50</v>
      </c>
      <c r="G592" s="19">
        <v>50</v>
      </c>
      <c r="H592" s="8"/>
      <c r="I592" s="8"/>
      <c r="J592" s="8"/>
      <c r="K592" s="8"/>
      <c r="L592" s="8"/>
      <c r="M592" s="8" t="s">
        <v>2065</v>
      </c>
      <c r="N592" s="8" t="s">
        <v>2038</v>
      </c>
      <c r="O592" s="8">
        <v>3201</v>
      </c>
      <c r="P592" s="8" t="s">
        <v>2089</v>
      </c>
      <c r="Q592" s="1" t="s">
        <v>802</v>
      </c>
      <c r="R592" s="1">
        <v>2</v>
      </c>
      <c r="S592" s="8">
        <v>0.5</v>
      </c>
      <c r="T592" s="10" t="s">
        <v>1774</v>
      </c>
      <c r="U592" s="10" t="s">
        <v>1775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8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9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90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96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91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92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93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94"/>
        <v>0</v>
      </c>
      <c r="FD592" s="32">
        <f t="shared" si="95"/>
        <v>0</v>
      </c>
    </row>
    <row r="593" spans="1:160" customFormat="1" ht="60" hidden="1" x14ac:dyDescent="0.25">
      <c r="A593" s="6" t="s">
        <v>761</v>
      </c>
      <c r="B593" s="6" t="s">
        <v>764</v>
      </c>
      <c r="C593" s="6" t="s">
        <v>768</v>
      </c>
      <c r="D593" s="6" t="s">
        <v>1160</v>
      </c>
      <c r="E593" s="6" t="s">
        <v>799</v>
      </c>
      <c r="F593" s="6">
        <v>50</v>
      </c>
      <c r="G593" s="19">
        <v>50</v>
      </c>
      <c r="H593" s="8"/>
      <c r="I593" s="8"/>
      <c r="J593" s="8"/>
      <c r="K593" s="8"/>
      <c r="L593" s="8"/>
      <c r="M593" s="8" t="s">
        <v>2065</v>
      </c>
      <c r="N593" s="8" t="s">
        <v>2038</v>
      </c>
      <c r="O593" s="8">
        <v>3201</v>
      </c>
      <c r="P593" s="8" t="s">
        <v>2089</v>
      </c>
      <c r="Q593" s="1" t="s">
        <v>803</v>
      </c>
      <c r="R593" s="1">
        <v>6</v>
      </c>
      <c r="S593" s="8">
        <v>2</v>
      </c>
      <c r="T593" s="10" t="s">
        <v>1775</v>
      </c>
      <c r="U593" s="10" t="s">
        <v>1776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8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9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90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96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91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92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93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94"/>
        <v>0</v>
      </c>
      <c r="FD593" s="32">
        <f t="shared" si="95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1160</v>
      </c>
      <c r="E594" s="6" t="s">
        <v>799</v>
      </c>
      <c r="F594" s="6">
        <v>50</v>
      </c>
      <c r="G594" s="19">
        <v>12.5</v>
      </c>
      <c r="H594" s="8"/>
      <c r="I594" s="8"/>
      <c r="J594" s="8"/>
      <c r="K594" s="8"/>
      <c r="L594" s="8"/>
      <c r="M594" s="8" t="s">
        <v>2065</v>
      </c>
      <c r="N594" s="8" t="s">
        <v>2041</v>
      </c>
      <c r="O594" s="8">
        <v>3206</v>
      </c>
      <c r="P594" s="8" t="s">
        <v>2089</v>
      </c>
      <c r="Q594" s="1" t="s">
        <v>804</v>
      </c>
      <c r="R594" s="1">
        <v>2</v>
      </c>
      <c r="S594" s="8">
        <v>0</v>
      </c>
      <c r="T594" s="10" t="s">
        <v>1776</v>
      </c>
      <c r="U594" s="10" t="s">
        <v>1777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8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9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90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96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91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92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93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94"/>
        <v>0</v>
      </c>
      <c r="FD594" s="32">
        <f t="shared" si="95"/>
        <v>0</v>
      </c>
    </row>
    <row r="595" spans="1:160" customFormat="1" ht="45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40</v>
      </c>
      <c r="H595" s="8"/>
      <c r="I595" s="8"/>
      <c r="J595" s="8"/>
      <c r="K595" s="8"/>
      <c r="L595" s="8"/>
      <c r="M595" s="8" t="s">
        <v>2065</v>
      </c>
      <c r="N595" s="8" t="s">
        <v>2040</v>
      </c>
      <c r="O595" s="8">
        <v>3202</v>
      </c>
      <c r="P595" s="8" t="s">
        <v>2089</v>
      </c>
      <c r="Q595" s="1" t="s">
        <v>806</v>
      </c>
      <c r="R595" s="1">
        <v>160</v>
      </c>
      <c r="S595" s="8">
        <v>40</v>
      </c>
      <c r="T595" s="10" t="s">
        <v>1777</v>
      </c>
      <c r="U595" s="10" t="s">
        <v>1778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8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9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90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96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91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92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93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94"/>
        <v>0</v>
      </c>
      <c r="FD595" s="32">
        <f t="shared" si="95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</v>
      </c>
      <c r="H596" s="8"/>
      <c r="I596" s="8"/>
      <c r="J596" s="8"/>
      <c r="K596" s="8"/>
      <c r="L596" s="8"/>
      <c r="M596" s="8" t="s">
        <v>2065</v>
      </c>
      <c r="N596" s="8" t="s">
        <v>2040</v>
      </c>
      <c r="O596" s="8">
        <v>3202</v>
      </c>
      <c r="P596" s="8" t="s">
        <v>2089</v>
      </c>
      <c r="Q596" s="1" t="s">
        <v>807</v>
      </c>
      <c r="R596" s="1">
        <v>1</v>
      </c>
      <c r="S596" s="8">
        <v>0</v>
      </c>
      <c r="T596" s="10" t="s">
        <v>1778</v>
      </c>
      <c r="U596" s="10" t="s">
        <v>1779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8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9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90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96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91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92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93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94"/>
        <v>0</v>
      </c>
      <c r="FD596" s="32">
        <f t="shared" si="95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2065</v>
      </c>
      <c r="N597" s="8" t="s">
        <v>2041</v>
      </c>
      <c r="O597" s="8">
        <v>3206</v>
      </c>
      <c r="P597" s="8" t="s">
        <v>2089</v>
      </c>
      <c r="Q597" s="1" t="s">
        <v>808</v>
      </c>
      <c r="R597" s="1">
        <v>15</v>
      </c>
      <c r="S597" s="8">
        <v>2</v>
      </c>
      <c r="T597" s="10" t="s">
        <v>1779</v>
      </c>
      <c r="U597" s="10" t="s">
        <v>1780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8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9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90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96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91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92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93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94"/>
        <v>0</v>
      </c>
      <c r="FD597" s="32">
        <f t="shared" si="95"/>
        <v>0</v>
      </c>
    </row>
    <row r="598" spans="1:160" customFormat="1" ht="60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2065</v>
      </c>
      <c r="N598" s="8" t="s">
        <v>2038</v>
      </c>
      <c r="O598" s="8">
        <v>3201</v>
      </c>
      <c r="P598" s="8" t="s">
        <v>2089</v>
      </c>
      <c r="Q598" s="1" t="s">
        <v>809</v>
      </c>
      <c r="R598" s="1">
        <v>1</v>
      </c>
      <c r="S598" s="8">
        <v>1</v>
      </c>
      <c r="T598" s="10" t="s">
        <v>1780</v>
      </c>
      <c r="U598" s="10" t="s">
        <v>1781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8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9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90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96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91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92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93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94"/>
        <v>0</v>
      </c>
      <c r="FD598" s="32">
        <f t="shared" si="95"/>
        <v>0</v>
      </c>
    </row>
    <row r="599" spans="1:160" customFormat="1" ht="45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0.2</v>
      </c>
      <c r="H599" s="8"/>
      <c r="I599" s="8"/>
      <c r="J599" s="8"/>
      <c r="K599" s="8"/>
      <c r="L599" s="8"/>
      <c r="M599" s="8" t="s">
        <v>2065</v>
      </c>
      <c r="N599" s="8" t="s">
        <v>2040</v>
      </c>
      <c r="O599" s="8">
        <v>3202</v>
      </c>
      <c r="P599" s="8" t="s">
        <v>2089</v>
      </c>
      <c r="Q599" s="1" t="s">
        <v>810</v>
      </c>
      <c r="R599" s="1">
        <v>1</v>
      </c>
      <c r="S599" s="8">
        <v>0.5</v>
      </c>
      <c r="T599" s="10" t="s">
        <v>1781</v>
      </c>
      <c r="U599" s="10" t="s">
        <v>1782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8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9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90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96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91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92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93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94"/>
        <v>0</v>
      </c>
      <c r="FD599" s="32">
        <f t="shared" si="95"/>
        <v>0</v>
      </c>
    </row>
    <row r="600" spans="1:160" customFormat="1" ht="75" hidden="1" x14ac:dyDescent="0.25">
      <c r="A600" s="6" t="s">
        <v>761</v>
      </c>
      <c r="B600" s="6" t="s">
        <v>764</v>
      </c>
      <c r="C600" s="6" t="s">
        <v>768</v>
      </c>
      <c r="D600" s="6" t="s">
        <v>1161</v>
      </c>
      <c r="E600" s="6" t="s">
        <v>805</v>
      </c>
      <c r="F600" s="6">
        <v>0.4</v>
      </c>
      <c r="G600" s="19">
        <v>0.1</v>
      </c>
      <c r="H600" s="8"/>
      <c r="I600" s="8"/>
      <c r="J600" s="8"/>
      <c r="K600" s="8"/>
      <c r="L600" s="8"/>
      <c r="M600" s="8" t="s">
        <v>2065</v>
      </c>
      <c r="N600" s="8" t="s">
        <v>2041</v>
      </c>
      <c r="O600" s="8">
        <v>3206</v>
      </c>
      <c r="P600" s="8" t="s">
        <v>2089</v>
      </c>
      <c r="Q600" s="1" t="s">
        <v>811</v>
      </c>
      <c r="R600" s="1">
        <v>1</v>
      </c>
      <c r="S600" s="8">
        <v>0.5</v>
      </c>
      <c r="T600" s="10" t="s">
        <v>1782</v>
      </c>
      <c r="U600" s="10" t="s">
        <v>1783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8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9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90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96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91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92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93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94"/>
        <v>0</v>
      </c>
      <c r="FD600" s="32">
        <f t="shared" si="95"/>
        <v>0</v>
      </c>
    </row>
    <row r="601" spans="1:160" customFormat="1" ht="75" hidden="1" x14ac:dyDescent="0.25">
      <c r="A601" s="6" t="s">
        <v>761</v>
      </c>
      <c r="B601" s="6" t="s">
        <v>764</v>
      </c>
      <c r="C601" s="6" t="s">
        <v>768</v>
      </c>
      <c r="D601" s="6" t="s">
        <v>1161</v>
      </c>
      <c r="E601" s="6" t="s">
        <v>805</v>
      </c>
      <c r="F601" s="6">
        <v>0.4</v>
      </c>
      <c r="G601" s="19">
        <v>0.1</v>
      </c>
      <c r="H601" s="8"/>
      <c r="I601" s="8"/>
      <c r="J601" s="8"/>
      <c r="K601" s="8"/>
      <c r="L601" s="8"/>
      <c r="M601" s="8" t="s">
        <v>2065</v>
      </c>
      <c r="N601" s="8" t="s">
        <v>2041</v>
      </c>
      <c r="O601" s="8">
        <v>3206</v>
      </c>
      <c r="P601" s="8" t="s">
        <v>2089</v>
      </c>
      <c r="Q601" s="1" t="s">
        <v>812</v>
      </c>
      <c r="R601" s="1">
        <v>4</v>
      </c>
      <c r="S601" s="8">
        <v>1</v>
      </c>
      <c r="T601" s="10" t="s">
        <v>1783</v>
      </c>
      <c r="U601" s="10" t="s">
        <v>1784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8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9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90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96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91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92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93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94"/>
        <v>0</v>
      </c>
      <c r="FD601" s="32">
        <f t="shared" si="95"/>
        <v>0</v>
      </c>
    </row>
    <row r="602" spans="1:160" customFormat="1" ht="30" hidden="1" x14ac:dyDescent="0.25">
      <c r="A602" s="6" t="s">
        <v>761</v>
      </c>
      <c r="B602" s="6" t="s">
        <v>764</v>
      </c>
      <c r="C602" s="6" t="s">
        <v>768</v>
      </c>
      <c r="D602" s="6" t="s">
        <v>1161</v>
      </c>
      <c r="E602" s="6" t="s">
        <v>805</v>
      </c>
      <c r="F602" s="6">
        <v>0.4</v>
      </c>
      <c r="G602" s="19">
        <v>0.4</v>
      </c>
      <c r="H602" s="8"/>
      <c r="I602" s="8"/>
      <c r="J602" s="8"/>
      <c r="K602" s="8"/>
      <c r="L602" s="8"/>
      <c r="M602" s="8" t="s">
        <v>2065</v>
      </c>
      <c r="N602" s="8" t="s">
        <v>2013</v>
      </c>
      <c r="O602" s="8">
        <v>3203</v>
      </c>
      <c r="P602" s="8" t="s">
        <v>2089</v>
      </c>
      <c r="Q602" s="1" t="s">
        <v>813</v>
      </c>
      <c r="R602" s="1">
        <v>1</v>
      </c>
      <c r="S602" s="8">
        <v>1</v>
      </c>
      <c r="T602" s="10" t="s">
        <v>1784</v>
      </c>
      <c r="U602" s="10" t="s">
        <v>1785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8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9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90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96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91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92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93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94"/>
        <v>0</v>
      </c>
      <c r="FD602" s="32">
        <f t="shared" si="95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12</v>
      </c>
      <c r="H603" s="8"/>
      <c r="I603" s="8"/>
      <c r="J603" s="8"/>
      <c r="K603" s="8"/>
      <c r="L603" s="8"/>
      <c r="M603" s="8" t="s">
        <v>2065</v>
      </c>
      <c r="N603" s="8" t="s">
        <v>2040</v>
      </c>
      <c r="O603" s="8">
        <v>3202</v>
      </c>
      <c r="P603" s="8" t="s">
        <v>2089</v>
      </c>
      <c r="Q603" s="1" t="s">
        <v>817</v>
      </c>
      <c r="R603" s="1">
        <v>1</v>
      </c>
      <c r="S603" s="8">
        <v>1</v>
      </c>
      <c r="T603" s="10" t="s">
        <v>1785</v>
      </c>
      <c r="U603" s="10" t="s">
        <v>1786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8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9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90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96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91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92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93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94"/>
        <v>0</v>
      </c>
      <c r="FD603" s="32">
        <f t="shared" si="95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2065</v>
      </c>
      <c r="N604" s="8" t="s">
        <v>2040</v>
      </c>
      <c r="O604" s="8">
        <v>3202</v>
      </c>
      <c r="P604" s="8" t="s">
        <v>2089</v>
      </c>
      <c r="Q604" s="1" t="s">
        <v>818</v>
      </c>
      <c r="R604" s="1">
        <v>40</v>
      </c>
      <c r="S604" s="8">
        <v>12</v>
      </c>
      <c r="T604" s="10" t="s">
        <v>1786</v>
      </c>
      <c r="U604" s="10" t="s">
        <v>1787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8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9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90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96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91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92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93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94"/>
        <v>0</v>
      </c>
      <c r="FD604" s="32">
        <f t="shared" si="95"/>
        <v>0</v>
      </c>
    </row>
    <row r="605" spans="1:160" customFormat="1" ht="4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2065</v>
      </c>
      <c r="N605" s="8" t="s">
        <v>2040</v>
      </c>
      <c r="O605" s="8">
        <v>3202</v>
      </c>
      <c r="P605" s="8" t="s">
        <v>2089</v>
      </c>
      <c r="Q605" s="1" t="s">
        <v>819</v>
      </c>
      <c r="R605" s="1">
        <v>2000</v>
      </c>
      <c r="S605" s="8">
        <v>650</v>
      </c>
      <c r="T605" s="10" t="s">
        <v>1787</v>
      </c>
      <c r="U605" s="10" t="s">
        <v>1788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8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9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90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96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91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92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93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94"/>
        <v>0</v>
      </c>
      <c r="FD605" s="32">
        <f t="shared" si="95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2065</v>
      </c>
      <c r="N606" s="8" t="s">
        <v>2040</v>
      </c>
      <c r="O606" s="8">
        <v>3202</v>
      </c>
      <c r="P606" s="8" t="s">
        <v>2089</v>
      </c>
      <c r="Q606" s="1" t="s">
        <v>820</v>
      </c>
      <c r="R606" s="1">
        <v>4</v>
      </c>
      <c r="S606" s="8">
        <v>1</v>
      </c>
      <c r="T606" s="10" t="s">
        <v>1788</v>
      </c>
      <c r="U606" s="10" t="s">
        <v>1789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8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9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90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96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91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92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93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94"/>
        <v>0</v>
      </c>
      <c r="FD606" s="32">
        <f t="shared" si="95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815</v>
      </c>
      <c r="F607" s="6">
        <v>12</v>
      </c>
      <c r="G607" s="19">
        <v>4</v>
      </c>
      <c r="H607" s="8"/>
      <c r="I607" s="8"/>
      <c r="J607" s="8"/>
      <c r="K607" s="8"/>
      <c r="L607" s="8"/>
      <c r="M607" s="8" t="s">
        <v>2065</v>
      </c>
      <c r="N607" s="8" t="s">
        <v>2040</v>
      </c>
      <c r="O607" s="8">
        <v>3202</v>
      </c>
      <c r="P607" s="8" t="s">
        <v>2089</v>
      </c>
      <c r="Q607" s="1" t="s">
        <v>821</v>
      </c>
      <c r="R607" s="1">
        <v>600</v>
      </c>
      <c r="S607" s="8">
        <v>150</v>
      </c>
      <c r="T607" s="10" t="s">
        <v>1789</v>
      </c>
      <c r="U607" s="10" t="s">
        <v>1790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8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9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90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96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91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92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93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94"/>
        <v>0</v>
      </c>
      <c r="FD607" s="32">
        <f t="shared" si="95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815</v>
      </c>
      <c r="F608" s="6">
        <v>12</v>
      </c>
      <c r="G608" s="19">
        <v>4</v>
      </c>
      <c r="H608" s="8"/>
      <c r="I608" s="8"/>
      <c r="J608" s="8"/>
      <c r="K608" s="8"/>
      <c r="L608" s="8"/>
      <c r="M608" s="8" t="s">
        <v>2065</v>
      </c>
      <c r="N608" s="8" t="s">
        <v>2039</v>
      </c>
      <c r="O608" s="8">
        <v>3208</v>
      </c>
      <c r="P608" s="8" t="s">
        <v>2089</v>
      </c>
      <c r="Q608" s="1" t="s">
        <v>822</v>
      </c>
      <c r="R608" s="1">
        <v>15</v>
      </c>
      <c r="S608" s="8">
        <v>4</v>
      </c>
      <c r="T608" s="10" t="s">
        <v>1790</v>
      </c>
      <c r="U608" s="10" t="s">
        <v>1791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8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9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90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96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91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92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93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94"/>
        <v>0</v>
      </c>
      <c r="FD608" s="32">
        <f t="shared" si="95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815</v>
      </c>
      <c r="F609" s="6">
        <v>12</v>
      </c>
      <c r="G609" s="19">
        <v>4</v>
      </c>
      <c r="H609" s="8"/>
      <c r="I609" s="8"/>
      <c r="J609" s="8"/>
      <c r="K609" s="8"/>
      <c r="L609" s="8"/>
      <c r="M609" s="8" t="s">
        <v>2065</v>
      </c>
      <c r="N609" s="8" t="s">
        <v>2040</v>
      </c>
      <c r="O609" s="8">
        <v>3202</v>
      </c>
      <c r="P609" s="8" t="s">
        <v>2089</v>
      </c>
      <c r="Q609" s="1" t="s">
        <v>823</v>
      </c>
      <c r="R609" s="1">
        <v>4</v>
      </c>
      <c r="S609" s="8">
        <v>1</v>
      </c>
      <c r="T609" s="10" t="s">
        <v>1791</v>
      </c>
      <c r="U609" s="10" t="s">
        <v>1792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8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9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90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96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91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92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93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94"/>
        <v>0</v>
      </c>
      <c r="FD609" s="32">
        <f t="shared" si="95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12.5</v>
      </c>
      <c r="H610" s="8"/>
      <c r="I610" s="8"/>
      <c r="J610" s="8"/>
      <c r="K610" s="8"/>
      <c r="L610" s="8"/>
      <c r="M610" s="8" t="s">
        <v>2065</v>
      </c>
      <c r="N610" s="8" t="s">
        <v>2039</v>
      </c>
      <c r="O610" s="8">
        <v>3208</v>
      </c>
      <c r="P610" s="8" t="s">
        <v>2089</v>
      </c>
      <c r="Q610" s="1" t="s">
        <v>825</v>
      </c>
      <c r="R610" s="1">
        <v>1</v>
      </c>
      <c r="S610" s="8">
        <v>0</v>
      </c>
      <c r="T610" s="10" t="s">
        <v>1792</v>
      </c>
      <c r="U610" s="10" t="s">
        <v>1793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8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9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90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96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91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92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93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94"/>
        <v>0</v>
      </c>
      <c r="FD610" s="32">
        <f t="shared" si="95"/>
        <v>0</v>
      </c>
    </row>
    <row r="611" spans="1:160" customFormat="1" ht="75" hidden="1" x14ac:dyDescent="0.25">
      <c r="A611" s="6" t="s">
        <v>761</v>
      </c>
      <c r="B611" s="6" t="s">
        <v>764</v>
      </c>
      <c r="C611" s="6" t="s">
        <v>814</v>
      </c>
      <c r="D611" s="6" t="s">
        <v>816</v>
      </c>
      <c r="E611" s="6" t="s">
        <v>824</v>
      </c>
      <c r="F611" s="6">
        <v>25</v>
      </c>
      <c r="G611" s="19">
        <v>6.66</v>
      </c>
      <c r="H611" s="8"/>
      <c r="I611" s="8"/>
      <c r="J611" s="8"/>
      <c r="K611" s="8"/>
      <c r="L611" s="8"/>
      <c r="M611" s="8" t="s">
        <v>2065</v>
      </c>
      <c r="N611" s="8" t="s">
        <v>2039</v>
      </c>
      <c r="O611" s="8">
        <v>3208</v>
      </c>
      <c r="P611" s="8" t="s">
        <v>2089</v>
      </c>
      <c r="Q611" s="1" t="s">
        <v>828</v>
      </c>
      <c r="R611" s="1">
        <v>40</v>
      </c>
      <c r="S611" s="8">
        <v>12</v>
      </c>
      <c r="T611" s="10" t="s">
        <v>1793</v>
      </c>
      <c r="U611" s="10" t="s">
        <v>1794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8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9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90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96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91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92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93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94"/>
        <v>0</v>
      </c>
      <c r="FD611" s="32">
        <f t="shared" si="95"/>
        <v>0</v>
      </c>
    </row>
    <row r="612" spans="1:160" customFormat="1" ht="45" hidden="1" x14ac:dyDescent="0.25">
      <c r="A612" s="6" t="s">
        <v>761</v>
      </c>
      <c r="B612" s="6" t="s">
        <v>764</v>
      </c>
      <c r="C612" s="6" t="s">
        <v>814</v>
      </c>
      <c r="D612" s="6" t="s">
        <v>816</v>
      </c>
      <c r="E612" s="6" t="s">
        <v>824</v>
      </c>
      <c r="F612" s="6">
        <v>25</v>
      </c>
      <c r="G612" s="19">
        <v>6.25</v>
      </c>
      <c r="H612" s="8"/>
      <c r="I612" s="8"/>
      <c r="J612" s="8"/>
      <c r="K612" s="8"/>
      <c r="L612" s="8"/>
      <c r="M612" s="8" t="s">
        <v>2065</v>
      </c>
      <c r="N612" s="8" t="s">
        <v>2040</v>
      </c>
      <c r="O612" s="8">
        <v>3202</v>
      </c>
      <c r="P612" s="8" t="s">
        <v>2089</v>
      </c>
      <c r="Q612" s="1" t="s">
        <v>826</v>
      </c>
      <c r="R612" s="1">
        <v>4</v>
      </c>
      <c r="S612" s="8">
        <v>1</v>
      </c>
      <c r="T612" s="10" t="s">
        <v>1794</v>
      </c>
      <c r="U612" s="10" t="s">
        <v>1795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8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9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90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96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91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92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93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94"/>
        <v>0</v>
      </c>
      <c r="FD612" s="32">
        <f t="shared" si="95"/>
        <v>0</v>
      </c>
    </row>
    <row r="613" spans="1:160" customFormat="1" ht="45" hidden="1" x14ac:dyDescent="0.25">
      <c r="A613" s="6" t="s">
        <v>761</v>
      </c>
      <c r="B613" s="6" t="s">
        <v>764</v>
      </c>
      <c r="C613" s="6" t="s">
        <v>814</v>
      </c>
      <c r="D613" s="6" t="s">
        <v>816</v>
      </c>
      <c r="E613" s="6" t="s">
        <v>824</v>
      </c>
      <c r="F613" s="6">
        <v>25</v>
      </c>
      <c r="G613" s="19">
        <v>0</v>
      </c>
      <c r="H613" s="8"/>
      <c r="I613" s="8"/>
      <c r="J613" s="8"/>
      <c r="K613" s="8"/>
      <c r="L613" s="8"/>
      <c r="M613" s="8" t="s">
        <v>2065</v>
      </c>
      <c r="N613" s="8" t="s">
        <v>2040</v>
      </c>
      <c r="O613" s="8">
        <v>3202</v>
      </c>
      <c r="P613" s="8" t="s">
        <v>2089</v>
      </c>
      <c r="Q613" s="1" t="s">
        <v>827</v>
      </c>
      <c r="R613" s="1">
        <v>1</v>
      </c>
      <c r="S613" s="8">
        <v>0</v>
      </c>
      <c r="T613" s="10" t="s">
        <v>1795</v>
      </c>
      <c r="U613" s="10" t="s">
        <v>1796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8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9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90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96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91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92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93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94"/>
        <v>0</v>
      </c>
      <c r="FD613" s="32">
        <f t="shared" si="95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2067</v>
      </c>
      <c r="N614" s="8" t="s">
        <v>2042</v>
      </c>
      <c r="O614" s="8">
        <v>4501</v>
      </c>
      <c r="P614" s="8" t="s">
        <v>2091</v>
      </c>
      <c r="Q614" s="1" t="s">
        <v>7</v>
      </c>
      <c r="R614" s="1">
        <v>1</v>
      </c>
      <c r="S614" s="8">
        <v>1</v>
      </c>
      <c r="T614" s="10" t="s">
        <v>1796</v>
      </c>
      <c r="U614" s="10" t="s">
        <v>1797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8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9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90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96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91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92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93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94"/>
        <v>0</v>
      </c>
      <c r="FD614" s="32">
        <f t="shared" si="95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2067</v>
      </c>
      <c r="N615" s="8" t="s">
        <v>2042</v>
      </c>
      <c r="O615" s="8">
        <v>4501</v>
      </c>
      <c r="P615" s="8" t="s">
        <v>2091</v>
      </c>
      <c r="Q615" s="1" t="s">
        <v>8</v>
      </c>
      <c r="R615" s="1">
        <v>1</v>
      </c>
      <c r="S615" s="8" t="s">
        <v>1989</v>
      </c>
      <c r="T615" s="10" t="s">
        <v>1797</v>
      </c>
      <c r="U615" s="10" t="s">
        <v>1798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8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9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90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96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91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92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93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94"/>
        <v>0</v>
      </c>
      <c r="FD615" s="32">
        <f t="shared" si="95"/>
        <v>0</v>
      </c>
    </row>
    <row r="616" spans="1:160" customFormat="1" ht="60" hidden="1" x14ac:dyDescent="0.25">
      <c r="A616" s="6" t="s">
        <v>829</v>
      </c>
      <c r="B616" s="6" t="s">
        <v>1162</v>
      </c>
      <c r="C616" s="6" t="s">
        <v>830</v>
      </c>
      <c r="D616" s="6" t="s">
        <v>832</v>
      </c>
      <c r="E616" s="6" t="s">
        <v>831</v>
      </c>
      <c r="F616" s="6">
        <v>100</v>
      </c>
      <c r="G616" s="19">
        <v>50</v>
      </c>
      <c r="H616" s="8"/>
      <c r="I616" s="8"/>
      <c r="J616" s="8"/>
      <c r="K616" s="8"/>
      <c r="L616" s="8"/>
      <c r="M616" s="8" t="s">
        <v>2067</v>
      </c>
      <c r="N616" s="8" t="s">
        <v>2042</v>
      </c>
      <c r="O616" s="8">
        <v>4501</v>
      </c>
      <c r="P616" s="8" t="s">
        <v>2091</v>
      </c>
      <c r="Q616" s="1" t="s">
        <v>1131</v>
      </c>
      <c r="R616" s="1">
        <v>1</v>
      </c>
      <c r="S616" s="8">
        <v>1</v>
      </c>
      <c r="T616" s="10" t="s">
        <v>1798</v>
      </c>
      <c r="U616" s="10" t="s">
        <v>1799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8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9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90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96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91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92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93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94"/>
        <v>0</v>
      </c>
      <c r="FD616" s="32">
        <f t="shared" si="95"/>
        <v>0</v>
      </c>
    </row>
    <row r="617" spans="1:160" customFormat="1" ht="60" hidden="1" x14ac:dyDescent="0.25">
      <c r="A617" s="6" t="s">
        <v>829</v>
      </c>
      <c r="B617" s="6" t="s">
        <v>1162</v>
      </c>
      <c r="C617" s="6" t="s">
        <v>830</v>
      </c>
      <c r="D617" s="6" t="s">
        <v>832</v>
      </c>
      <c r="E617" s="6" t="s">
        <v>831</v>
      </c>
      <c r="F617" s="6">
        <v>100</v>
      </c>
      <c r="G617" s="19">
        <v>50</v>
      </c>
      <c r="H617" s="8"/>
      <c r="I617" s="8"/>
      <c r="J617" s="8"/>
      <c r="K617" s="8"/>
      <c r="L617" s="8"/>
      <c r="M617" s="8" t="s">
        <v>2067</v>
      </c>
      <c r="N617" s="8" t="s">
        <v>2042</v>
      </c>
      <c r="O617" s="8">
        <v>4501</v>
      </c>
      <c r="P617" s="8" t="s">
        <v>2091</v>
      </c>
      <c r="Q617" s="1" t="s">
        <v>833</v>
      </c>
      <c r="R617" s="1">
        <v>1</v>
      </c>
      <c r="S617" s="8">
        <v>0.5</v>
      </c>
      <c r="T617" s="10" t="s">
        <v>1799</v>
      </c>
      <c r="U617" s="10" t="s">
        <v>1800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8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9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90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96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91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92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93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94"/>
        <v>0</v>
      </c>
      <c r="FD617" s="32">
        <f t="shared" si="95"/>
        <v>0</v>
      </c>
    </row>
    <row r="618" spans="1:160" customFormat="1" ht="60" hidden="1" x14ac:dyDescent="0.25">
      <c r="A618" s="6" t="s">
        <v>829</v>
      </c>
      <c r="B618" s="6" t="s">
        <v>1162</v>
      </c>
      <c r="C618" s="6" t="s">
        <v>830</v>
      </c>
      <c r="D618" s="6" t="s">
        <v>832</v>
      </c>
      <c r="E618" s="6" t="s">
        <v>831</v>
      </c>
      <c r="F618" s="6">
        <v>100</v>
      </c>
      <c r="G618" s="19">
        <v>50</v>
      </c>
      <c r="H618" s="8"/>
      <c r="I618" s="8"/>
      <c r="J618" s="8"/>
      <c r="K618" s="8"/>
      <c r="L618" s="8"/>
      <c r="M618" s="8" t="s">
        <v>2067</v>
      </c>
      <c r="N618" s="8" t="s">
        <v>2042</v>
      </c>
      <c r="O618" s="8">
        <v>4501</v>
      </c>
      <c r="P618" s="8" t="s">
        <v>2091</v>
      </c>
      <c r="Q618" s="1" t="s">
        <v>834</v>
      </c>
      <c r="R618" s="1">
        <v>3</v>
      </c>
      <c r="S618" s="8">
        <v>1</v>
      </c>
      <c r="T618" s="10" t="s">
        <v>1800</v>
      </c>
      <c r="U618" s="10" t="s">
        <v>1801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8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9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90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96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91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92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93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94"/>
        <v>0</v>
      </c>
      <c r="FD618" s="32">
        <f t="shared" si="95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836</v>
      </c>
      <c r="F619" s="6">
        <v>12</v>
      </c>
      <c r="G619" s="19">
        <v>12.75</v>
      </c>
      <c r="H619" s="8"/>
      <c r="I619" s="8"/>
      <c r="J619" s="8"/>
      <c r="K619" s="8"/>
      <c r="L619" s="8"/>
      <c r="M619" s="8" t="s">
        <v>2067</v>
      </c>
      <c r="N619" s="8" t="s">
        <v>2042</v>
      </c>
      <c r="O619" s="8">
        <v>4501</v>
      </c>
      <c r="P619" s="8" t="s">
        <v>2091</v>
      </c>
      <c r="Q619" s="1" t="s">
        <v>838</v>
      </c>
      <c r="R619" s="1">
        <v>1</v>
      </c>
      <c r="S619" s="8">
        <v>1</v>
      </c>
      <c r="T619" s="10" t="s">
        <v>1801</v>
      </c>
      <c r="U619" s="10" t="s">
        <v>1802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8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9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90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96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91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92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93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94"/>
        <v>0</v>
      </c>
      <c r="FD619" s="32">
        <f t="shared" si="95"/>
        <v>0</v>
      </c>
    </row>
    <row r="620" spans="1:160" customFormat="1" ht="90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839</v>
      </c>
      <c r="F620" s="6">
        <v>381.2</v>
      </c>
      <c r="G620" s="19">
        <v>395.5</v>
      </c>
      <c r="H620" s="8"/>
      <c r="I620" s="8"/>
      <c r="J620" s="8"/>
      <c r="K620" s="8"/>
      <c r="L620" s="8"/>
      <c r="M620" s="8" t="s">
        <v>2067</v>
      </c>
      <c r="N620" s="8" t="s">
        <v>2042</v>
      </c>
      <c r="O620" s="8">
        <v>4501</v>
      </c>
      <c r="P620" s="8" t="s">
        <v>2091</v>
      </c>
      <c r="Q620" s="1" t="s">
        <v>840</v>
      </c>
      <c r="R620" s="1">
        <v>5</v>
      </c>
      <c r="S620" s="8">
        <v>1</v>
      </c>
      <c r="T620" s="10" t="s">
        <v>1802</v>
      </c>
      <c r="U620" s="10" t="s">
        <v>1803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8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9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90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96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91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92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93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94"/>
        <v>0</v>
      </c>
      <c r="FD620" s="32">
        <f t="shared" si="95"/>
        <v>0</v>
      </c>
    </row>
    <row r="621" spans="1:160" customFormat="1" ht="45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2067</v>
      </c>
      <c r="N621" s="8" t="s">
        <v>2042</v>
      </c>
      <c r="O621" s="8">
        <v>4501</v>
      </c>
      <c r="P621" s="8" t="s">
        <v>2091</v>
      </c>
      <c r="Q621" s="1" t="s">
        <v>845</v>
      </c>
      <c r="R621" s="1">
        <v>1200</v>
      </c>
      <c r="S621" s="8">
        <v>320</v>
      </c>
      <c r="T621" s="10" t="s">
        <v>1803</v>
      </c>
      <c r="U621" s="10" t="s">
        <v>1804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8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9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90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96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91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92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93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94"/>
        <v>0</v>
      </c>
      <c r="FD621" s="32">
        <f t="shared" si="95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2067</v>
      </c>
      <c r="N622" s="8" t="s">
        <v>2042</v>
      </c>
      <c r="O622" s="8">
        <v>4501</v>
      </c>
      <c r="P622" s="8" t="s">
        <v>2091</v>
      </c>
      <c r="Q622" s="1" t="s">
        <v>847</v>
      </c>
      <c r="R622" s="1">
        <v>4</v>
      </c>
      <c r="S622" s="8">
        <v>1</v>
      </c>
      <c r="T622" s="10" t="s">
        <v>1804</v>
      </c>
      <c r="U622" s="10" t="s">
        <v>1805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8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9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90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96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91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92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93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94"/>
        <v>0</v>
      </c>
      <c r="FD622" s="32">
        <f t="shared" si="95"/>
        <v>0</v>
      </c>
    </row>
    <row r="623" spans="1:160" customFormat="1" ht="45" hidden="1" x14ac:dyDescent="0.25">
      <c r="A623" s="6" t="s">
        <v>829</v>
      </c>
      <c r="B623" s="6" t="s">
        <v>362</v>
      </c>
      <c r="C623" s="6" t="s">
        <v>835</v>
      </c>
      <c r="D623" s="6" t="s">
        <v>837</v>
      </c>
      <c r="E623" s="6" t="s">
        <v>849</v>
      </c>
      <c r="F623" s="6">
        <v>1395.5</v>
      </c>
      <c r="G623" s="19">
        <v>1447.7</v>
      </c>
      <c r="H623" s="8"/>
      <c r="I623" s="8"/>
      <c r="J623" s="8"/>
      <c r="K623" s="8"/>
      <c r="L623" s="8"/>
      <c r="M623" s="8" t="s">
        <v>2067</v>
      </c>
      <c r="N623" s="8" t="s">
        <v>2042</v>
      </c>
      <c r="O623" s="8">
        <v>4501</v>
      </c>
      <c r="P623" s="8" t="s">
        <v>2091</v>
      </c>
      <c r="Q623" s="1" t="s">
        <v>846</v>
      </c>
      <c r="R623" s="1">
        <v>48</v>
      </c>
      <c r="S623" s="8">
        <v>12</v>
      </c>
      <c r="T623" s="10" t="s">
        <v>1805</v>
      </c>
      <c r="U623" s="10" t="s">
        <v>1806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8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9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90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96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91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92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93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94"/>
        <v>0</v>
      </c>
      <c r="FD623" s="32">
        <f t="shared" si="95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837</v>
      </c>
      <c r="E624" s="6" t="s">
        <v>849</v>
      </c>
      <c r="F624" s="6">
        <v>1395.5</v>
      </c>
      <c r="G624" s="19">
        <v>1447.7</v>
      </c>
      <c r="H624" s="8"/>
      <c r="I624" s="8"/>
      <c r="J624" s="8"/>
      <c r="K624" s="8"/>
      <c r="L624" s="8"/>
      <c r="M624" s="8" t="s">
        <v>2067</v>
      </c>
      <c r="N624" s="8" t="s">
        <v>2042</v>
      </c>
      <c r="O624" s="8">
        <v>4501</v>
      </c>
      <c r="P624" s="8" t="s">
        <v>2091</v>
      </c>
      <c r="Q624" s="1" t="s">
        <v>848</v>
      </c>
      <c r="R624" s="1">
        <v>40</v>
      </c>
      <c r="S624" s="8">
        <v>10</v>
      </c>
      <c r="T624" s="10" t="s">
        <v>1806</v>
      </c>
      <c r="U624" s="10" t="s">
        <v>1807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8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9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90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96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91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92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93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94"/>
        <v>0</v>
      </c>
      <c r="FD624" s="32">
        <f t="shared" si="95"/>
        <v>0</v>
      </c>
    </row>
    <row r="625" spans="1:160" customFormat="1" ht="45" hidden="1" x14ac:dyDescent="0.25">
      <c r="A625" s="6" t="s">
        <v>829</v>
      </c>
      <c r="B625" s="6" t="s">
        <v>362</v>
      </c>
      <c r="C625" s="6" t="s">
        <v>835</v>
      </c>
      <c r="D625" s="6" t="s">
        <v>837</v>
      </c>
      <c r="E625" s="6" t="s">
        <v>849</v>
      </c>
      <c r="F625" s="6">
        <v>1395.5</v>
      </c>
      <c r="G625" s="19">
        <v>1447.7</v>
      </c>
      <c r="H625" s="8"/>
      <c r="I625" s="8"/>
      <c r="J625" s="8"/>
      <c r="K625" s="8"/>
      <c r="L625" s="8"/>
      <c r="M625" s="8" t="s">
        <v>2067</v>
      </c>
      <c r="N625" s="8" t="s">
        <v>2042</v>
      </c>
      <c r="O625" s="8">
        <v>4501</v>
      </c>
      <c r="P625" s="8" t="s">
        <v>2091</v>
      </c>
      <c r="Q625" s="1" t="s">
        <v>841</v>
      </c>
      <c r="R625" s="1">
        <v>2</v>
      </c>
      <c r="S625" s="8">
        <v>2</v>
      </c>
      <c r="T625" s="10" t="s">
        <v>1807</v>
      </c>
      <c r="U625" s="10" t="s">
        <v>1808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8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9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90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96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91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92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93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94"/>
        <v>0</v>
      </c>
      <c r="FD625" s="32">
        <f t="shared" si="95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2067</v>
      </c>
      <c r="N626" s="8" t="s">
        <v>2042</v>
      </c>
      <c r="O626" s="8">
        <v>4501</v>
      </c>
      <c r="P626" s="8" t="s">
        <v>2091</v>
      </c>
      <c r="Q626" s="1" t="s">
        <v>850</v>
      </c>
      <c r="R626" s="1">
        <v>1</v>
      </c>
      <c r="S626" s="8">
        <v>1</v>
      </c>
      <c r="T626" s="10" t="s">
        <v>1808</v>
      </c>
      <c r="U626" s="10" t="s">
        <v>1809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8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9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90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96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91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92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93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94"/>
        <v>0</v>
      </c>
      <c r="FD626" s="32">
        <f t="shared" si="95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855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2067</v>
      </c>
      <c r="N627" s="8" t="s">
        <v>2042</v>
      </c>
      <c r="O627" s="8">
        <v>4501</v>
      </c>
      <c r="P627" s="8" t="s">
        <v>2091</v>
      </c>
      <c r="Q627" s="1" t="s">
        <v>851</v>
      </c>
      <c r="R627" s="1">
        <v>40000</v>
      </c>
      <c r="S627" s="8">
        <v>10000</v>
      </c>
      <c r="T627" s="10" t="s">
        <v>1809</v>
      </c>
      <c r="U627" s="10" t="s">
        <v>1810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8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9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90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96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91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92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93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94"/>
        <v>0</v>
      </c>
      <c r="FD627" s="32">
        <f t="shared" si="95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855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2067</v>
      </c>
      <c r="N628" s="8" t="s">
        <v>2042</v>
      </c>
      <c r="O628" s="8">
        <v>4501</v>
      </c>
      <c r="P628" s="8" t="s">
        <v>2091</v>
      </c>
      <c r="Q628" s="1" t="s">
        <v>852</v>
      </c>
      <c r="R628" s="1">
        <v>50</v>
      </c>
      <c r="S628" s="8">
        <v>12</v>
      </c>
      <c r="T628" s="10" t="s">
        <v>1810</v>
      </c>
      <c r="U628" s="10" t="s">
        <v>1811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8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9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90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96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91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92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93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94"/>
        <v>0</v>
      </c>
      <c r="FD628" s="32">
        <f t="shared" si="95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855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2067</v>
      </c>
      <c r="N629" s="8" t="s">
        <v>2042</v>
      </c>
      <c r="O629" s="8">
        <v>4501</v>
      </c>
      <c r="P629" s="8" t="s">
        <v>2091</v>
      </c>
      <c r="Q629" s="1" t="s">
        <v>853</v>
      </c>
      <c r="R629" s="1">
        <v>8000</v>
      </c>
      <c r="S629" s="8">
        <v>2200</v>
      </c>
      <c r="T629" s="10" t="s">
        <v>1811</v>
      </c>
      <c r="U629" s="10" t="s">
        <v>1812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8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9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90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96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91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92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93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94"/>
        <v>0</v>
      </c>
      <c r="FD629" s="32">
        <f t="shared" si="95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842</v>
      </c>
      <c r="E630" s="6" t="s">
        <v>856</v>
      </c>
      <c r="F630" s="6">
        <v>70</v>
      </c>
      <c r="G630" s="19">
        <v>65</v>
      </c>
      <c r="H630" s="8"/>
      <c r="I630" s="8"/>
      <c r="J630" s="8"/>
      <c r="K630" s="8"/>
      <c r="L630" s="8"/>
      <c r="M630" s="8" t="s">
        <v>2067</v>
      </c>
      <c r="N630" s="8" t="s">
        <v>2042</v>
      </c>
      <c r="O630" s="8">
        <v>4501</v>
      </c>
      <c r="P630" s="8" t="s">
        <v>2091</v>
      </c>
      <c r="Q630" s="1" t="s">
        <v>854</v>
      </c>
      <c r="R630" s="1">
        <v>2</v>
      </c>
      <c r="S630" s="8">
        <v>2</v>
      </c>
      <c r="T630" s="10" t="s">
        <v>1812</v>
      </c>
      <c r="U630" s="10" t="s">
        <v>1813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8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9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90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96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91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92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93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94"/>
        <v>0</v>
      </c>
      <c r="FD630" s="32">
        <f t="shared" si="95"/>
        <v>0</v>
      </c>
    </row>
    <row r="631" spans="1:160" customFormat="1" ht="60" hidden="1" x14ac:dyDescent="0.25">
      <c r="A631" s="6" t="s">
        <v>829</v>
      </c>
      <c r="B631" s="6" t="s">
        <v>362</v>
      </c>
      <c r="C631" s="6" t="s">
        <v>835</v>
      </c>
      <c r="D631" s="6" t="s">
        <v>842</v>
      </c>
      <c r="E631" s="6" t="s">
        <v>856</v>
      </c>
      <c r="F631" s="6">
        <v>70</v>
      </c>
      <c r="G631" s="19">
        <v>65</v>
      </c>
      <c r="H631" s="8"/>
      <c r="I631" s="8"/>
      <c r="J631" s="8"/>
      <c r="K631" s="8"/>
      <c r="L631" s="8"/>
      <c r="M631" s="8" t="s">
        <v>2067</v>
      </c>
      <c r="N631" s="8" t="s">
        <v>2042</v>
      </c>
      <c r="O631" s="8">
        <v>4501</v>
      </c>
      <c r="P631" s="8" t="s">
        <v>2091</v>
      </c>
      <c r="Q631" s="1" t="s">
        <v>843</v>
      </c>
      <c r="R631" s="1">
        <v>4000</v>
      </c>
      <c r="S631" s="8">
        <v>1050</v>
      </c>
      <c r="T631" s="10" t="s">
        <v>1813</v>
      </c>
      <c r="U631" s="10" t="s">
        <v>1814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8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9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90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96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91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92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93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94"/>
        <v>0</v>
      </c>
      <c r="FD631" s="32">
        <f t="shared" si="95"/>
        <v>0</v>
      </c>
    </row>
    <row r="632" spans="1:160" customFormat="1" ht="60" hidden="1" x14ac:dyDescent="0.25">
      <c r="A632" s="6" t="s">
        <v>829</v>
      </c>
      <c r="B632" s="6" t="s">
        <v>362</v>
      </c>
      <c r="C632" s="6" t="s">
        <v>835</v>
      </c>
      <c r="D632" s="6" t="s">
        <v>842</v>
      </c>
      <c r="E632" s="6" t="s">
        <v>856</v>
      </c>
      <c r="F632" s="6">
        <v>70</v>
      </c>
      <c r="G632" s="19">
        <v>65</v>
      </c>
      <c r="H632" s="8"/>
      <c r="I632" s="8"/>
      <c r="J632" s="8"/>
      <c r="K632" s="8"/>
      <c r="L632" s="8"/>
      <c r="M632" s="8" t="s">
        <v>2067</v>
      </c>
      <c r="N632" s="8" t="s">
        <v>2042</v>
      </c>
      <c r="O632" s="8">
        <v>4501</v>
      </c>
      <c r="P632" s="8" t="s">
        <v>2091</v>
      </c>
      <c r="Q632" s="1" t="s">
        <v>844</v>
      </c>
      <c r="R632" s="1">
        <v>2280</v>
      </c>
      <c r="S632" s="8">
        <v>520</v>
      </c>
      <c r="T632" s="10" t="s">
        <v>1814</v>
      </c>
      <c r="U632" s="10" t="s">
        <v>1815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8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9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90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96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91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92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93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94"/>
        <v>0</v>
      </c>
      <c r="FD632" s="32">
        <f t="shared" si="95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2067</v>
      </c>
      <c r="N633" s="8" t="s">
        <v>2042</v>
      </c>
      <c r="O633" s="8">
        <v>4501</v>
      </c>
      <c r="P633" s="8" t="s">
        <v>2091</v>
      </c>
      <c r="Q633" s="1" t="s">
        <v>859</v>
      </c>
      <c r="R633" s="1">
        <v>400</v>
      </c>
      <c r="S633" s="8">
        <v>100</v>
      </c>
      <c r="T633" s="10" t="s">
        <v>1815</v>
      </c>
      <c r="U633" s="10" t="s">
        <v>1816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8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9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90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96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91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92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93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94"/>
        <v>0</v>
      </c>
      <c r="FD633" s="32">
        <f t="shared" si="95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2067</v>
      </c>
      <c r="N634" s="8" t="s">
        <v>2042</v>
      </c>
      <c r="O634" s="8">
        <v>4501</v>
      </c>
      <c r="P634" s="8" t="s">
        <v>2091</v>
      </c>
      <c r="Q634" s="1" t="s">
        <v>857</v>
      </c>
      <c r="R634" s="1">
        <v>20</v>
      </c>
      <c r="S634" s="8">
        <v>5</v>
      </c>
      <c r="T634" s="10" t="s">
        <v>1816</v>
      </c>
      <c r="U634" s="10" t="s">
        <v>1817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8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9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90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96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91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92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93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94"/>
        <v>0</v>
      </c>
      <c r="FD634" s="32">
        <f t="shared" si="95"/>
        <v>0</v>
      </c>
    </row>
    <row r="635" spans="1:160" customFormat="1" ht="75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2067</v>
      </c>
      <c r="N635" s="8" t="s">
        <v>2042</v>
      </c>
      <c r="O635" s="8">
        <v>4501</v>
      </c>
      <c r="P635" s="8" t="s">
        <v>2091</v>
      </c>
      <c r="Q635" s="1" t="s">
        <v>860</v>
      </c>
      <c r="R635" s="1">
        <v>420</v>
      </c>
      <c r="S635" s="8">
        <v>110</v>
      </c>
      <c r="T635" s="10" t="s">
        <v>1817</v>
      </c>
      <c r="U635" s="10" t="s">
        <v>1818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8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9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90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96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91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92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93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94"/>
        <v>0</v>
      </c>
      <c r="FD635" s="32">
        <f t="shared" si="95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2067</v>
      </c>
      <c r="N636" s="8" t="s">
        <v>2042</v>
      </c>
      <c r="O636" s="8">
        <v>4501</v>
      </c>
      <c r="P636" s="8" t="s">
        <v>2091</v>
      </c>
      <c r="Q636" s="1" t="s">
        <v>861</v>
      </c>
      <c r="R636" s="1">
        <v>1</v>
      </c>
      <c r="S636" s="8">
        <v>1</v>
      </c>
      <c r="T636" s="10" t="s">
        <v>1818</v>
      </c>
      <c r="U636" s="10" t="s">
        <v>1819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8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9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90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96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91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92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93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94"/>
        <v>0</v>
      </c>
      <c r="FD636" s="32">
        <f t="shared" si="95"/>
        <v>0</v>
      </c>
    </row>
    <row r="637" spans="1:160" customFormat="1" ht="45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2067</v>
      </c>
      <c r="N637" s="8" t="s">
        <v>2042</v>
      </c>
      <c r="O637" s="8">
        <v>4501</v>
      </c>
      <c r="P637" s="8" t="s">
        <v>2091</v>
      </c>
      <c r="Q637" s="1" t="s">
        <v>858</v>
      </c>
      <c r="R637" s="1">
        <v>16</v>
      </c>
      <c r="S637" s="8">
        <v>4</v>
      </c>
      <c r="T637" s="10" t="s">
        <v>1819</v>
      </c>
      <c r="U637" s="10" t="s">
        <v>1820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8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9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90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96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91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92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93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94"/>
        <v>0</v>
      </c>
      <c r="FD637" s="32">
        <f t="shared" si="95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2067</v>
      </c>
      <c r="N638" s="8" t="s">
        <v>2042</v>
      </c>
      <c r="O638" s="8">
        <v>4501</v>
      </c>
      <c r="P638" s="8" t="s">
        <v>2091</v>
      </c>
      <c r="Q638" s="1" t="s">
        <v>862</v>
      </c>
      <c r="R638" s="1">
        <v>32</v>
      </c>
      <c r="S638" s="8">
        <v>8</v>
      </c>
      <c r="T638" s="10" t="s">
        <v>1820</v>
      </c>
      <c r="U638" s="10" t="s">
        <v>1821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8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9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90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96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91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92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93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94"/>
        <v>0</v>
      </c>
      <c r="FD638" s="32">
        <f t="shared" si="95"/>
        <v>0</v>
      </c>
    </row>
    <row r="639" spans="1:160" customFormat="1" ht="60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866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2067</v>
      </c>
      <c r="N639" s="8" t="s">
        <v>2042</v>
      </c>
      <c r="O639" s="8">
        <v>4501</v>
      </c>
      <c r="P639" s="8" t="s">
        <v>2091</v>
      </c>
      <c r="Q639" s="1" t="s">
        <v>863</v>
      </c>
      <c r="R639" s="1">
        <v>4</v>
      </c>
      <c r="S639" s="8">
        <v>4</v>
      </c>
      <c r="T639" s="10" t="s">
        <v>1821</v>
      </c>
      <c r="U639" s="10" t="s">
        <v>1822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8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9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90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96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91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92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93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94"/>
        <v>0</v>
      </c>
      <c r="FD639" s="32">
        <f t="shared" si="95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866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2067</v>
      </c>
      <c r="N640" s="8" t="s">
        <v>2042</v>
      </c>
      <c r="O640" s="8">
        <v>4501</v>
      </c>
      <c r="P640" s="8" t="s">
        <v>2091</v>
      </c>
      <c r="Q640" s="1" t="s">
        <v>864</v>
      </c>
      <c r="R640" s="1">
        <v>24</v>
      </c>
      <c r="S640" s="8">
        <v>6</v>
      </c>
      <c r="T640" s="10" t="s">
        <v>1822</v>
      </c>
      <c r="U640" s="10" t="s">
        <v>1823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8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9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90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96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91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92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93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94"/>
        <v>0</v>
      </c>
      <c r="FD640" s="32">
        <f t="shared" si="95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866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2067</v>
      </c>
      <c r="N641" s="8" t="s">
        <v>2042</v>
      </c>
      <c r="O641" s="8">
        <v>4501</v>
      </c>
      <c r="P641" s="8" t="s">
        <v>2091</v>
      </c>
      <c r="Q641" s="1" t="s">
        <v>865</v>
      </c>
      <c r="R641" s="1">
        <v>16</v>
      </c>
      <c r="S641" s="8">
        <v>4</v>
      </c>
      <c r="T641" s="10" t="s">
        <v>1823</v>
      </c>
      <c r="U641" s="10" t="s">
        <v>1824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8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9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90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96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91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92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93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94"/>
        <v>0</v>
      </c>
      <c r="FD641" s="32">
        <f t="shared" si="95"/>
        <v>0</v>
      </c>
    </row>
    <row r="642" spans="1:160" customFormat="1" ht="75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2067</v>
      </c>
      <c r="N642" s="8" t="s">
        <v>2042</v>
      </c>
      <c r="O642" s="8">
        <v>4501</v>
      </c>
      <c r="P642" s="8" t="s">
        <v>2091</v>
      </c>
      <c r="Q642" s="1" t="s">
        <v>869</v>
      </c>
      <c r="R642" s="1">
        <v>300</v>
      </c>
      <c r="S642" s="8">
        <v>75</v>
      </c>
      <c r="T642" s="10" t="s">
        <v>1824</v>
      </c>
      <c r="U642" s="10" t="s">
        <v>1825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8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9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90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96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91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92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93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94"/>
        <v>0</v>
      </c>
      <c r="FD642" s="32">
        <f t="shared" si="95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2067</v>
      </c>
      <c r="N643" s="8" t="s">
        <v>2042</v>
      </c>
      <c r="O643" s="8">
        <v>4501</v>
      </c>
      <c r="P643" s="8" t="s">
        <v>2091</v>
      </c>
      <c r="Q643" s="1" t="s">
        <v>870</v>
      </c>
      <c r="R643" s="1">
        <v>400</v>
      </c>
      <c r="S643" s="8">
        <v>110</v>
      </c>
      <c r="T643" s="10" t="s">
        <v>1825</v>
      </c>
      <c r="U643" s="10" t="s">
        <v>1826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8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9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90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96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91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92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93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94"/>
        <v>0</v>
      </c>
      <c r="FD643" s="32">
        <f t="shared" si="95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2067</v>
      </c>
      <c r="N644" s="8" t="s">
        <v>2042</v>
      </c>
      <c r="O644" s="8">
        <v>4501</v>
      </c>
      <c r="P644" s="8" t="s">
        <v>2091</v>
      </c>
      <c r="Q644" s="1" t="s">
        <v>871</v>
      </c>
      <c r="R644" s="1">
        <v>6000</v>
      </c>
      <c r="S644" s="8">
        <v>1650</v>
      </c>
      <c r="T644" s="10" t="s">
        <v>1826</v>
      </c>
      <c r="U644" s="10" t="s">
        <v>1827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8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9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90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96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91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92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93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94"/>
        <v>0</v>
      </c>
      <c r="FD644" s="32">
        <f t="shared" si="95"/>
        <v>0</v>
      </c>
    </row>
    <row r="645" spans="1:160" customFormat="1" ht="60" hidden="1" x14ac:dyDescent="0.25">
      <c r="A645" s="6" t="s">
        <v>829</v>
      </c>
      <c r="B645" s="6" t="s">
        <v>362</v>
      </c>
      <c r="C645" s="6" t="s">
        <v>835</v>
      </c>
      <c r="D645" s="6" t="s">
        <v>867</v>
      </c>
      <c r="E645" s="6" t="s">
        <v>868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2067</v>
      </c>
      <c r="N645" s="8" t="s">
        <v>2042</v>
      </c>
      <c r="O645" s="8">
        <v>4501</v>
      </c>
      <c r="P645" s="8" t="s">
        <v>2091</v>
      </c>
      <c r="Q645" s="1" t="s">
        <v>872</v>
      </c>
      <c r="R645" s="1">
        <v>600</v>
      </c>
      <c r="S645" s="8">
        <v>170</v>
      </c>
      <c r="T645" s="10" t="s">
        <v>1827</v>
      </c>
      <c r="U645" s="10" t="s">
        <v>1828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8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9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90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96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91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92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93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94"/>
        <v>0</v>
      </c>
      <c r="FD645" s="32">
        <f t="shared" si="95"/>
        <v>0</v>
      </c>
    </row>
    <row r="646" spans="1:160" customFormat="1" ht="60" hidden="1" x14ac:dyDescent="0.25">
      <c r="A646" s="6" t="s">
        <v>829</v>
      </c>
      <c r="B646" s="6" t="s">
        <v>362</v>
      </c>
      <c r="C646" s="6" t="s">
        <v>835</v>
      </c>
      <c r="D646" s="6" t="s">
        <v>867</v>
      </c>
      <c r="E646" s="6" t="s">
        <v>868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2067</v>
      </c>
      <c r="N646" s="8" t="s">
        <v>2042</v>
      </c>
      <c r="O646" s="8">
        <v>4501</v>
      </c>
      <c r="P646" s="8" t="s">
        <v>2091</v>
      </c>
      <c r="Q646" s="1" t="s">
        <v>873</v>
      </c>
      <c r="R646" s="1">
        <v>6000</v>
      </c>
      <c r="S646" s="8">
        <v>1650</v>
      </c>
      <c r="T646" s="10" t="s">
        <v>1828</v>
      </c>
      <c r="U646" s="10" t="s">
        <v>1829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8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9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90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96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91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92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93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94"/>
        <v>0</v>
      </c>
      <c r="FD646" s="32">
        <f t="shared" si="95"/>
        <v>0</v>
      </c>
    </row>
    <row r="647" spans="1:160" customFormat="1" ht="60" hidden="1" x14ac:dyDescent="0.25">
      <c r="A647" s="6" t="s">
        <v>829</v>
      </c>
      <c r="B647" s="6" t="s">
        <v>362</v>
      </c>
      <c r="C647" s="6" t="s">
        <v>835</v>
      </c>
      <c r="D647" s="6" t="s">
        <v>867</v>
      </c>
      <c r="E647" s="6" t="s">
        <v>868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2067</v>
      </c>
      <c r="N647" s="8" t="s">
        <v>2042</v>
      </c>
      <c r="O647" s="8">
        <v>4501</v>
      </c>
      <c r="P647" s="8" t="s">
        <v>2091</v>
      </c>
      <c r="Q647" s="1" t="s">
        <v>874</v>
      </c>
      <c r="R647" s="1">
        <v>800</v>
      </c>
      <c r="S647" s="8">
        <v>170</v>
      </c>
      <c r="T647" s="10" t="s">
        <v>1829</v>
      </c>
      <c r="U647" s="10" t="s">
        <v>1830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8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9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90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96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91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92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93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94"/>
        <v>0</v>
      </c>
      <c r="FD647" s="32">
        <f t="shared" si="95"/>
        <v>0</v>
      </c>
    </row>
    <row r="648" spans="1:160" customFormat="1" ht="30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2076</v>
      </c>
      <c r="N648" s="8" t="s">
        <v>2043</v>
      </c>
      <c r="O648" s="8">
        <v>1202</v>
      </c>
      <c r="P648" s="8" t="s">
        <v>2102</v>
      </c>
      <c r="Q648" s="1" t="s">
        <v>877</v>
      </c>
      <c r="R648" s="1">
        <v>1</v>
      </c>
      <c r="S648" s="8">
        <v>1</v>
      </c>
      <c r="T648" s="10" t="s">
        <v>1830</v>
      </c>
      <c r="U648" s="10" t="s">
        <v>1831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8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9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90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96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91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92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93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94"/>
        <v>0</v>
      </c>
      <c r="FD648" s="32">
        <f t="shared" si="95"/>
        <v>0</v>
      </c>
    </row>
    <row r="649" spans="1:160" customFormat="1" ht="30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2076</v>
      </c>
      <c r="N649" s="8" t="s">
        <v>2043</v>
      </c>
      <c r="O649" s="8">
        <v>1202</v>
      </c>
      <c r="P649" s="8" t="s">
        <v>2102</v>
      </c>
      <c r="Q649" s="1" t="s">
        <v>878</v>
      </c>
      <c r="R649" s="1">
        <v>1</v>
      </c>
      <c r="S649" s="8">
        <v>1</v>
      </c>
      <c r="T649" s="10" t="s">
        <v>1831</v>
      </c>
      <c r="U649" s="10" t="s">
        <v>1832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8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9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90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96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91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92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93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94"/>
        <v>0</v>
      </c>
      <c r="FD649" s="32">
        <f t="shared" si="95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2076</v>
      </c>
      <c r="N650" s="8" t="s">
        <v>2044</v>
      </c>
      <c r="O650" s="8">
        <v>1203</v>
      </c>
      <c r="P650" s="8" t="s">
        <v>2102</v>
      </c>
      <c r="Q650" s="1" t="s">
        <v>879</v>
      </c>
      <c r="R650" s="1">
        <v>1</v>
      </c>
      <c r="S650" s="8">
        <v>1</v>
      </c>
      <c r="T650" s="10" t="s">
        <v>1832</v>
      </c>
      <c r="U650" s="10" t="s">
        <v>1833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8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9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90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96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91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92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93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94"/>
        <v>0</v>
      </c>
      <c r="FD650" s="32">
        <f t="shared" si="95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2076</v>
      </c>
      <c r="N651" s="8" t="s">
        <v>2043</v>
      </c>
      <c r="O651" s="8">
        <v>1202</v>
      </c>
      <c r="P651" s="8" t="s">
        <v>2102</v>
      </c>
      <c r="Q651" s="1" t="s">
        <v>880</v>
      </c>
      <c r="R651" s="1">
        <v>40</v>
      </c>
      <c r="S651" s="8">
        <v>12</v>
      </c>
      <c r="T651" s="10" t="s">
        <v>1833</v>
      </c>
      <c r="U651" s="10" t="s">
        <v>1834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si="88"/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si="89"/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si="90"/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96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si="91"/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si="92"/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si="93"/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si="94"/>
        <v>0</v>
      </c>
      <c r="FD651" s="32">
        <f t="shared" si="95"/>
        <v>0</v>
      </c>
    </row>
    <row r="652" spans="1:160" customFormat="1" ht="45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875</v>
      </c>
      <c r="F652" s="6">
        <v>100</v>
      </c>
      <c r="G652" s="19">
        <v>100</v>
      </c>
      <c r="H652" s="8"/>
      <c r="I652" s="8"/>
      <c r="J652" s="8"/>
      <c r="K652" s="8"/>
      <c r="L652" s="8"/>
      <c r="M652" s="8" t="s">
        <v>2076</v>
      </c>
      <c r="N652" s="8" t="s">
        <v>2043</v>
      </c>
      <c r="O652" s="8">
        <v>1202</v>
      </c>
      <c r="P652" s="8" t="s">
        <v>2102</v>
      </c>
      <c r="Q652" s="1" t="s">
        <v>884</v>
      </c>
      <c r="R652" s="1">
        <v>120</v>
      </c>
      <c r="S652" s="8">
        <v>35</v>
      </c>
      <c r="T652" s="10" t="s">
        <v>1834</v>
      </c>
      <c r="U652" s="10" t="s">
        <v>1835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88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89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0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si="96"/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1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2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3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4"/>
        <v>0</v>
      </c>
      <c r="FD652" s="32">
        <f t="shared" si="95"/>
        <v>0</v>
      </c>
    </row>
    <row r="653" spans="1:160" customFormat="1" ht="45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875</v>
      </c>
      <c r="F653" s="6">
        <v>100</v>
      </c>
      <c r="G653" s="19">
        <v>100</v>
      </c>
      <c r="H653" s="8"/>
      <c r="I653" s="8"/>
      <c r="J653" s="8"/>
      <c r="K653" s="8"/>
      <c r="L653" s="8"/>
      <c r="M653" s="8" t="s">
        <v>2076</v>
      </c>
      <c r="N653" s="8" t="s">
        <v>2043</v>
      </c>
      <c r="O653" s="8">
        <v>1202</v>
      </c>
      <c r="P653" s="8" t="s">
        <v>2102</v>
      </c>
      <c r="Q653" s="1" t="s">
        <v>881</v>
      </c>
      <c r="R653" s="1">
        <v>2</v>
      </c>
      <c r="S653" s="8">
        <v>1</v>
      </c>
      <c r="T653" s="10" t="s">
        <v>1835</v>
      </c>
      <c r="U653" s="10" t="s">
        <v>1836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88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89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0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6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1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2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3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4"/>
        <v>0</v>
      </c>
      <c r="FD653" s="32">
        <f t="shared" si="95"/>
        <v>0</v>
      </c>
    </row>
    <row r="654" spans="1:160" customFormat="1" ht="45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875</v>
      </c>
      <c r="F654" s="6">
        <v>100</v>
      </c>
      <c r="G654" s="19">
        <v>100</v>
      </c>
      <c r="H654" s="8"/>
      <c r="I654" s="8"/>
      <c r="J654" s="8"/>
      <c r="K654" s="8"/>
      <c r="L654" s="8"/>
      <c r="M654" s="8" t="s">
        <v>2076</v>
      </c>
      <c r="N654" s="8" t="s">
        <v>2043</v>
      </c>
      <c r="O654" s="8">
        <v>1202</v>
      </c>
      <c r="P654" s="8" t="s">
        <v>2102</v>
      </c>
      <c r="Q654" s="1" t="s">
        <v>1132</v>
      </c>
      <c r="R654" s="1">
        <v>1</v>
      </c>
      <c r="S654" s="8">
        <v>1</v>
      </c>
      <c r="T654" s="10" t="s">
        <v>1836</v>
      </c>
      <c r="U654" s="10" t="s">
        <v>1837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ref="AN654:AN717" si="97">SUM(X654:AM654)</f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ref="BE654:BE717" si="98">SUM(AO654:BD654)</f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ref="BV654:BV717" si="99">SUM(BF654:BU654)</f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6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ref="DD654:DD717" si="100">SUM(CN654:DC654)</f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ref="DU654:DU717" si="101">SUM(DE654:DT654)</f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ref="EL654:EL717" si="102">SUM(DV654:EK654)</f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ref="FC654:FC717" si="103">SUM(EM654:FB654)</f>
        <v>0</v>
      </c>
      <c r="FD654" s="32">
        <f t="shared" ref="FD654:FD717" si="104">SUM(AN654+BE654+BV654+CM654+DD654+DU654+EL654+FC654)</f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2076</v>
      </c>
      <c r="N655" s="8" t="s">
        <v>2043</v>
      </c>
      <c r="O655" s="8">
        <v>1202</v>
      </c>
      <c r="P655" s="8" t="s">
        <v>2102</v>
      </c>
      <c r="Q655" s="1" t="s">
        <v>883</v>
      </c>
      <c r="R655" s="1">
        <v>80</v>
      </c>
      <c r="S655" s="8">
        <v>24</v>
      </c>
      <c r="T655" s="10" t="s">
        <v>1837</v>
      </c>
      <c r="U655" s="10" t="s">
        <v>1838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7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8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9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ref="CM655:CM718" si="105">SUM(BW655:CL655)</f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100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101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102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103"/>
        <v>0</v>
      </c>
      <c r="FD655" s="32">
        <f t="shared" si="104"/>
        <v>0</v>
      </c>
    </row>
    <row r="656" spans="1:160" customFormat="1" ht="60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2076</v>
      </c>
      <c r="N656" s="8" t="s">
        <v>2043</v>
      </c>
      <c r="O656" s="8">
        <v>1202</v>
      </c>
      <c r="P656" s="8" t="s">
        <v>2102</v>
      </c>
      <c r="Q656" s="1" t="s">
        <v>885</v>
      </c>
      <c r="R656" s="1">
        <v>6000</v>
      </c>
      <c r="S656" s="8">
        <v>1750</v>
      </c>
      <c r="T656" s="10" t="s">
        <v>1838</v>
      </c>
      <c r="U656" s="10" t="s">
        <v>1839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7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8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9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105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100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101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102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103"/>
        <v>0</v>
      </c>
      <c r="FD656" s="32">
        <f t="shared" si="104"/>
        <v>0</v>
      </c>
    </row>
    <row r="657" spans="1:160" customFormat="1" ht="60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882</v>
      </c>
      <c r="F657" s="6">
        <v>538.79999999999995</v>
      </c>
      <c r="G657" s="19">
        <v>573.1</v>
      </c>
      <c r="H657" s="8"/>
      <c r="I657" s="8"/>
      <c r="J657" s="8"/>
      <c r="K657" s="8"/>
      <c r="L657" s="8"/>
      <c r="M657" s="8" t="s">
        <v>2076</v>
      </c>
      <c r="N657" s="8" t="s">
        <v>2044</v>
      </c>
      <c r="O657" s="8">
        <v>1203</v>
      </c>
      <c r="P657" s="8" t="s">
        <v>2102</v>
      </c>
      <c r="Q657" s="1" t="s">
        <v>886</v>
      </c>
      <c r="R657" s="1">
        <v>12000</v>
      </c>
      <c r="S657" s="8">
        <v>3500</v>
      </c>
      <c r="T657" s="10" t="s">
        <v>1839</v>
      </c>
      <c r="U657" s="10" t="s">
        <v>1840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7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8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9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105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100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101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102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103"/>
        <v>0</v>
      </c>
      <c r="FD657" s="32">
        <f t="shared" si="104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882</v>
      </c>
      <c r="F658" s="6">
        <v>538.79999999999995</v>
      </c>
      <c r="G658" s="19">
        <v>573.1</v>
      </c>
      <c r="H658" s="8"/>
      <c r="I658" s="8"/>
      <c r="J658" s="8"/>
      <c r="K658" s="8"/>
      <c r="L658" s="8"/>
      <c r="M658" s="8" t="s">
        <v>2076</v>
      </c>
      <c r="N658" s="8" t="s">
        <v>2043</v>
      </c>
      <c r="O658" s="8">
        <v>1202</v>
      </c>
      <c r="P658" s="8" t="s">
        <v>2102</v>
      </c>
      <c r="Q658" s="1" t="s">
        <v>891</v>
      </c>
      <c r="R658" s="1">
        <v>800</v>
      </c>
      <c r="S658" s="8">
        <v>234</v>
      </c>
      <c r="T658" s="10" t="s">
        <v>1840</v>
      </c>
      <c r="U658" s="10" t="s">
        <v>1841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7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8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9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105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100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101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102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103"/>
        <v>0</v>
      </c>
      <c r="FD658" s="32">
        <f t="shared" si="104"/>
        <v>0</v>
      </c>
    </row>
    <row r="659" spans="1:160" customFormat="1" ht="75" hidden="1" x14ac:dyDescent="0.25">
      <c r="A659" s="6" t="s">
        <v>829</v>
      </c>
      <c r="B659" s="6" t="s">
        <v>362</v>
      </c>
      <c r="C659" s="6" t="s">
        <v>835</v>
      </c>
      <c r="D659" s="6" t="s">
        <v>876</v>
      </c>
      <c r="E659" s="6" t="s">
        <v>882</v>
      </c>
      <c r="F659" s="6">
        <v>538.79999999999995</v>
      </c>
      <c r="G659" s="19">
        <v>573.1</v>
      </c>
      <c r="H659" s="8"/>
      <c r="I659" s="8"/>
      <c r="J659" s="8"/>
      <c r="K659" s="8"/>
      <c r="L659" s="8"/>
      <c r="M659" s="8" t="s">
        <v>2076</v>
      </c>
      <c r="N659" s="8" t="s">
        <v>2043</v>
      </c>
      <c r="O659" s="8">
        <v>1202</v>
      </c>
      <c r="P659" s="8" t="s">
        <v>2102</v>
      </c>
      <c r="Q659" s="1" t="s">
        <v>887</v>
      </c>
      <c r="R659" s="1">
        <v>3200</v>
      </c>
      <c r="S659" s="8">
        <v>934</v>
      </c>
      <c r="T659" s="10" t="s">
        <v>1841</v>
      </c>
      <c r="U659" s="10" t="s">
        <v>1842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7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8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9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105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100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101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102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103"/>
        <v>0</v>
      </c>
      <c r="FD659" s="32">
        <f t="shared" si="104"/>
        <v>0</v>
      </c>
    </row>
    <row r="660" spans="1:160" customFormat="1" ht="45" hidden="1" x14ac:dyDescent="0.25">
      <c r="A660" s="6" t="s">
        <v>829</v>
      </c>
      <c r="B660" s="6" t="s">
        <v>362</v>
      </c>
      <c r="C660" s="6" t="s">
        <v>835</v>
      </c>
      <c r="D660" s="6" t="s">
        <v>876</v>
      </c>
      <c r="E660" s="6" t="s">
        <v>888</v>
      </c>
      <c r="F660" s="6">
        <v>100</v>
      </c>
      <c r="G660" s="19">
        <v>100</v>
      </c>
      <c r="H660" s="8"/>
      <c r="I660" s="8"/>
      <c r="J660" s="8"/>
      <c r="K660" s="8"/>
      <c r="L660" s="8"/>
      <c r="M660" s="8" t="s">
        <v>2076</v>
      </c>
      <c r="N660" s="8" t="s">
        <v>2043</v>
      </c>
      <c r="O660" s="8">
        <v>1202</v>
      </c>
      <c r="P660" s="8" t="s">
        <v>2102</v>
      </c>
      <c r="Q660" s="1" t="s">
        <v>889</v>
      </c>
      <c r="R660" s="1">
        <v>10</v>
      </c>
      <c r="S660" s="8">
        <v>10</v>
      </c>
      <c r="T660" s="10" t="s">
        <v>1842</v>
      </c>
      <c r="U660" s="10" t="s">
        <v>1843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7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8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9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105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100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101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102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103"/>
        <v>0</v>
      </c>
      <c r="FD660" s="32">
        <f t="shared" si="104"/>
        <v>0</v>
      </c>
    </row>
    <row r="661" spans="1:160" customFormat="1" ht="60" hidden="1" x14ac:dyDescent="0.25">
      <c r="A661" s="6" t="s">
        <v>829</v>
      </c>
      <c r="B661" s="6" t="s">
        <v>362</v>
      </c>
      <c r="C661" s="6" t="s">
        <v>835</v>
      </c>
      <c r="D661" s="6" t="s">
        <v>876</v>
      </c>
      <c r="E661" s="6" t="s">
        <v>888</v>
      </c>
      <c r="F661" s="6">
        <v>100</v>
      </c>
      <c r="G661" s="19">
        <v>100</v>
      </c>
      <c r="H661" s="8"/>
      <c r="I661" s="8"/>
      <c r="J661" s="8"/>
      <c r="K661" s="8"/>
      <c r="L661" s="8"/>
      <c r="M661" s="8" t="s">
        <v>2076</v>
      </c>
      <c r="N661" s="8" t="s">
        <v>2043</v>
      </c>
      <c r="O661" s="8">
        <v>1202</v>
      </c>
      <c r="P661" s="8" t="s">
        <v>2102</v>
      </c>
      <c r="Q661" s="1" t="s">
        <v>890</v>
      </c>
      <c r="R661" s="1">
        <v>36</v>
      </c>
      <c r="S661" s="8">
        <v>8</v>
      </c>
      <c r="T661" s="10" t="s">
        <v>1843</v>
      </c>
      <c r="U661" s="10" t="s">
        <v>1844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7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8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9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105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100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101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102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103"/>
        <v>0</v>
      </c>
      <c r="FD661" s="32">
        <f t="shared" si="104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2074</v>
      </c>
      <c r="N662" s="8" t="s">
        <v>2045</v>
      </c>
      <c r="O662" s="8">
        <v>2402</v>
      </c>
      <c r="P662" s="8" t="s">
        <v>2100</v>
      </c>
      <c r="Q662" s="1" t="s">
        <v>893</v>
      </c>
      <c r="R662" s="1">
        <v>8</v>
      </c>
      <c r="S662" s="8">
        <v>2</v>
      </c>
      <c r="T662" s="10" t="s">
        <v>1844</v>
      </c>
      <c r="U662" s="10" t="s">
        <v>1845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7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8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9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105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100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101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102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103"/>
        <v>0</v>
      </c>
      <c r="FD662" s="32">
        <f t="shared" si="104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2074</v>
      </c>
      <c r="N663" s="8" t="s">
        <v>2045</v>
      </c>
      <c r="O663" s="8">
        <v>2402</v>
      </c>
      <c r="P663" s="8" t="s">
        <v>2100</v>
      </c>
      <c r="Q663" s="1" t="s">
        <v>894</v>
      </c>
      <c r="R663" s="1">
        <v>94</v>
      </c>
      <c r="S663" s="8">
        <v>18.8</v>
      </c>
      <c r="T663" s="10" t="s">
        <v>1845</v>
      </c>
      <c r="U663" s="10" t="s">
        <v>1846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7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8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9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105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100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101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102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103"/>
        <v>0</v>
      </c>
      <c r="FD663" s="32">
        <f t="shared" si="104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2074</v>
      </c>
      <c r="N664" s="8" t="s">
        <v>2045</v>
      </c>
      <c r="O664" s="8">
        <v>2402</v>
      </c>
      <c r="P664" s="8" t="s">
        <v>2100</v>
      </c>
      <c r="Q664" s="1" t="s">
        <v>896</v>
      </c>
      <c r="R664" s="1">
        <v>7</v>
      </c>
      <c r="S664" s="8">
        <v>1.4</v>
      </c>
      <c r="T664" s="10" t="s">
        <v>1846</v>
      </c>
      <c r="U664" s="10" t="s">
        <v>1847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7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8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9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105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100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101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102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103"/>
        <v>0</v>
      </c>
      <c r="FD664" s="32">
        <f t="shared" si="104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2074</v>
      </c>
      <c r="N665" s="8" t="s">
        <v>2045</v>
      </c>
      <c r="O665" s="8">
        <v>2402</v>
      </c>
      <c r="P665" s="8" t="s">
        <v>2100</v>
      </c>
      <c r="Q665" s="1" t="s">
        <v>897</v>
      </c>
      <c r="R665" s="1">
        <v>3.7</v>
      </c>
      <c r="S665" s="8">
        <v>1</v>
      </c>
      <c r="T665" s="10" t="s">
        <v>1847</v>
      </c>
      <c r="U665" s="10" t="s">
        <v>1848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7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8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9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105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100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101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102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103"/>
        <v>0</v>
      </c>
      <c r="FD665" s="32">
        <f t="shared" si="104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2074</v>
      </c>
      <c r="N666" s="8" t="s">
        <v>2045</v>
      </c>
      <c r="O666" s="8">
        <v>2402</v>
      </c>
      <c r="P666" s="8" t="s">
        <v>2100</v>
      </c>
      <c r="Q666" s="1" t="s">
        <v>898</v>
      </c>
      <c r="R666" s="1">
        <v>1850</v>
      </c>
      <c r="S666" s="8">
        <v>555</v>
      </c>
      <c r="T666" s="10" t="s">
        <v>1848</v>
      </c>
      <c r="U666" s="10" t="s">
        <v>1849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7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8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9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105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100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101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102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103"/>
        <v>0</v>
      </c>
      <c r="FD666" s="32">
        <f t="shared" si="104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892</v>
      </c>
      <c r="F667" s="6">
        <v>100</v>
      </c>
      <c r="G667" s="19">
        <v>25</v>
      </c>
      <c r="H667" s="8"/>
      <c r="I667" s="8"/>
      <c r="J667" s="8"/>
      <c r="K667" s="8"/>
      <c r="L667" s="8"/>
      <c r="M667" s="8" t="s">
        <v>2074</v>
      </c>
      <c r="N667" s="8" t="s">
        <v>2045</v>
      </c>
      <c r="O667" s="8">
        <v>2402</v>
      </c>
      <c r="P667" s="8" t="s">
        <v>2100</v>
      </c>
      <c r="Q667" s="1" t="s">
        <v>899</v>
      </c>
      <c r="R667" s="1">
        <v>16</v>
      </c>
      <c r="S667" s="8">
        <v>4</v>
      </c>
      <c r="T667" s="10" t="s">
        <v>1849</v>
      </c>
      <c r="U667" s="10" t="s">
        <v>1850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7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8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9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105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100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101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102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103"/>
        <v>0</v>
      </c>
      <c r="FD667" s="32">
        <f t="shared" si="104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892</v>
      </c>
      <c r="F668" s="6">
        <v>100</v>
      </c>
      <c r="G668" s="19">
        <v>25</v>
      </c>
      <c r="H668" s="8"/>
      <c r="I668" s="8"/>
      <c r="J668" s="8"/>
      <c r="K668" s="8"/>
      <c r="L668" s="8"/>
      <c r="M668" s="8" t="s">
        <v>2074</v>
      </c>
      <c r="N668" s="8" t="s">
        <v>2045</v>
      </c>
      <c r="O668" s="8">
        <v>2402</v>
      </c>
      <c r="P668" s="8" t="s">
        <v>2100</v>
      </c>
      <c r="Q668" s="1" t="s">
        <v>900</v>
      </c>
      <c r="R668" s="1">
        <v>10</v>
      </c>
      <c r="S668" s="8">
        <v>3</v>
      </c>
      <c r="T668" s="10" t="s">
        <v>1850</v>
      </c>
      <c r="U668" s="10" t="s">
        <v>1851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7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8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9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105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100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101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102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103"/>
        <v>0</v>
      </c>
      <c r="FD668" s="32">
        <f t="shared" si="104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892</v>
      </c>
      <c r="F669" s="6">
        <v>100</v>
      </c>
      <c r="G669" s="19">
        <v>25</v>
      </c>
      <c r="H669" s="8"/>
      <c r="I669" s="8"/>
      <c r="J669" s="8"/>
      <c r="K669" s="8"/>
      <c r="L669" s="8"/>
      <c r="M669" s="8" t="s">
        <v>2074</v>
      </c>
      <c r="N669" s="8" t="s">
        <v>2045</v>
      </c>
      <c r="O669" s="8">
        <v>2402</v>
      </c>
      <c r="P669" s="8" t="s">
        <v>2100</v>
      </c>
      <c r="Q669" s="1" t="s">
        <v>903</v>
      </c>
      <c r="R669" s="1">
        <v>3.7</v>
      </c>
      <c r="S669" s="8">
        <v>1</v>
      </c>
      <c r="T669" s="10" t="s">
        <v>1851</v>
      </c>
      <c r="U669" s="10" t="s">
        <v>1852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7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8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9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105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100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101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102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103"/>
        <v>0</v>
      </c>
      <c r="FD669" s="32">
        <f t="shared" si="104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904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2069</v>
      </c>
      <c r="N670" s="8" t="s">
        <v>2022</v>
      </c>
      <c r="O670" s="8">
        <v>3301</v>
      </c>
      <c r="P670" s="8" t="s">
        <v>2103</v>
      </c>
      <c r="Q670" s="1" t="s">
        <v>905</v>
      </c>
      <c r="R670" s="1">
        <v>1415</v>
      </c>
      <c r="S670" s="8">
        <v>270</v>
      </c>
      <c r="T670" s="10" t="s">
        <v>1852</v>
      </c>
      <c r="U670" s="10" t="s">
        <v>1853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7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8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9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105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100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101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102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103"/>
        <v>0</v>
      </c>
      <c r="FD670" s="32">
        <f t="shared" si="104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904</v>
      </c>
      <c r="F671" s="6">
        <v>100</v>
      </c>
      <c r="G671" s="19">
        <v>100</v>
      </c>
      <c r="H671" s="8"/>
      <c r="I671" s="8"/>
      <c r="J671" s="8"/>
      <c r="K671" s="8"/>
      <c r="L671" s="8"/>
      <c r="M671" s="8" t="s">
        <v>2069</v>
      </c>
      <c r="N671" s="8" t="s">
        <v>2022</v>
      </c>
      <c r="O671" s="8">
        <v>3301</v>
      </c>
      <c r="P671" s="8" t="s">
        <v>2103</v>
      </c>
      <c r="Q671" s="1" t="s">
        <v>906</v>
      </c>
      <c r="R671" s="1">
        <v>6010</v>
      </c>
      <c r="S671" s="8">
        <v>2000</v>
      </c>
      <c r="T671" s="10" t="s">
        <v>1853</v>
      </c>
      <c r="U671" s="10" t="s">
        <v>1854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7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8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9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105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100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101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102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103"/>
        <v>0</v>
      </c>
      <c r="FD671" s="32">
        <f t="shared" si="104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907</v>
      </c>
      <c r="F672" s="6">
        <v>100</v>
      </c>
      <c r="G672" s="19">
        <v>100</v>
      </c>
      <c r="H672" s="8"/>
      <c r="I672" s="8"/>
      <c r="J672" s="8"/>
      <c r="K672" s="8"/>
      <c r="L672" s="8"/>
      <c r="M672" s="8" t="s">
        <v>2070</v>
      </c>
      <c r="N672" s="8" t="s">
        <v>2024</v>
      </c>
      <c r="O672" s="8">
        <v>4301</v>
      </c>
      <c r="P672" s="8" t="s">
        <v>2095</v>
      </c>
      <c r="Q672" s="1" t="s">
        <v>908</v>
      </c>
      <c r="R672" s="1">
        <v>12550</v>
      </c>
      <c r="S672" s="8">
        <v>1700</v>
      </c>
      <c r="T672" s="10" t="s">
        <v>1854</v>
      </c>
      <c r="U672" s="10" t="s">
        <v>1855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7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8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9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105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100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101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102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103"/>
        <v>0</v>
      </c>
      <c r="FD672" s="32">
        <f t="shared" si="104"/>
        <v>0</v>
      </c>
    </row>
    <row r="673" spans="1:160" customFormat="1" ht="45" hidden="1" x14ac:dyDescent="0.25">
      <c r="A673" s="6" t="s">
        <v>829</v>
      </c>
      <c r="B673" s="6" t="s">
        <v>895</v>
      </c>
      <c r="C673" s="6" t="s">
        <v>901</v>
      </c>
      <c r="D673" s="6" t="s">
        <v>902</v>
      </c>
      <c r="E673" s="6" t="s">
        <v>907</v>
      </c>
      <c r="F673" s="6">
        <v>100</v>
      </c>
      <c r="G673" s="19">
        <v>100</v>
      </c>
      <c r="H673" s="8"/>
      <c r="I673" s="8"/>
      <c r="J673" s="8"/>
      <c r="K673" s="8"/>
      <c r="L673" s="8"/>
      <c r="M673" s="8" t="s">
        <v>2070</v>
      </c>
      <c r="N673" s="8" t="s">
        <v>2024</v>
      </c>
      <c r="O673" s="8">
        <v>4301</v>
      </c>
      <c r="P673" s="8" t="s">
        <v>2095</v>
      </c>
      <c r="Q673" s="1" t="s">
        <v>909</v>
      </c>
      <c r="R673" s="1">
        <v>54100</v>
      </c>
      <c r="S673" s="8">
        <v>9800</v>
      </c>
      <c r="T673" s="10" t="s">
        <v>1855</v>
      </c>
      <c r="U673" s="10" t="s">
        <v>1856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7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8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9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105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100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101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102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103"/>
        <v>0</v>
      </c>
      <c r="FD673" s="32">
        <f t="shared" si="104"/>
        <v>0</v>
      </c>
    </row>
    <row r="674" spans="1:160" customFormat="1" ht="45" hidden="1" x14ac:dyDescent="0.25">
      <c r="A674" s="6" t="s">
        <v>829</v>
      </c>
      <c r="B674" s="6" t="s">
        <v>895</v>
      </c>
      <c r="C674" s="6" t="s">
        <v>901</v>
      </c>
      <c r="D674" s="6" t="s">
        <v>902</v>
      </c>
      <c r="E674" s="6" t="s">
        <v>910</v>
      </c>
      <c r="F674" s="6">
        <v>40</v>
      </c>
      <c r="G674" s="19">
        <v>10</v>
      </c>
      <c r="H674" s="8"/>
      <c r="I674" s="8"/>
      <c r="J674" s="8"/>
      <c r="K674" s="8"/>
      <c r="L674" s="8"/>
      <c r="M674" s="8" t="s">
        <v>2074</v>
      </c>
      <c r="N674" s="8" t="s">
        <v>2045</v>
      </c>
      <c r="O674" s="8">
        <v>2402</v>
      </c>
      <c r="P674" s="8" t="s">
        <v>2100</v>
      </c>
      <c r="Q674" s="1" t="s">
        <v>911</v>
      </c>
      <c r="R674" s="1">
        <v>1.2</v>
      </c>
      <c r="S674" s="8">
        <v>0.2</v>
      </c>
      <c r="T674" s="10" t="s">
        <v>1856</v>
      </c>
      <c r="U674" s="10" t="s">
        <v>1857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7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8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9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105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100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101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102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103"/>
        <v>0</v>
      </c>
      <c r="FD674" s="32">
        <f t="shared" si="104"/>
        <v>0</v>
      </c>
    </row>
    <row r="675" spans="1:160" customFormat="1" ht="45" hidden="1" x14ac:dyDescent="0.25">
      <c r="A675" s="6" t="s">
        <v>829</v>
      </c>
      <c r="B675" s="6" t="s">
        <v>895</v>
      </c>
      <c r="C675" s="6" t="s">
        <v>901</v>
      </c>
      <c r="D675" s="6" t="s">
        <v>902</v>
      </c>
      <c r="E675" s="6" t="s">
        <v>912</v>
      </c>
      <c r="F675" s="6">
        <v>30</v>
      </c>
      <c r="G675" s="19">
        <v>7.5</v>
      </c>
      <c r="H675" s="8"/>
      <c r="I675" s="8"/>
      <c r="J675" s="8"/>
      <c r="K675" s="8"/>
      <c r="L675" s="8"/>
      <c r="M675" s="8" t="s">
        <v>2077</v>
      </c>
      <c r="N675" s="8" t="s">
        <v>2046</v>
      </c>
      <c r="O675" s="8">
        <v>2102</v>
      </c>
      <c r="P675" s="8" t="s">
        <v>2101</v>
      </c>
      <c r="Q675" s="1" t="s">
        <v>913</v>
      </c>
      <c r="R675" s="1">
        <v>6</v>
      </c>
      <c r="S675" s="8">
        <v>1</v>
      </c>
      <c r="T675" s="10" t="s">
        <v>1857</v>
      </c>
      <c r="U675" s="10" t="s">
        <v>1858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7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8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9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105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100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101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102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103"/>
        <v>0</v>
      </c>
      <c r="FD675" s="32">
        <f t="shared" si="104"/>
        <v>0</v>
      </c>
    </row>
    <row r="676" spans="1:160" customFormat="1" ht="45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915</v>
      </c>
      <c r="F676" s="6">
        <v>100</v>
      </c>
      <c r="G676" s="19" t="s">
        <v>1989</v>
      </c>
      <c r="H676" s="8"/>
      <c r="I676" s="8"/>
      <c r="J676" s="8"/>
      <c r="K676" s="8"/>
      <c r="L676" s="8"/>
      <c r="M676" s="8" t="s">
        <v>2067</v>
      </c>
      <c r="N676" s="8" t="s">
        <v>2047</v>
      </c>
      <c r="O676" s="8">
        <v>4503</v>
      </c>
      <c r="P676" s="8" t="s">
        <v>2091</v>
      </c>
      <c r="Q676" s="1" t="s">
        <v>917</v>
      </c>
      <c r="R676" s="1">
        <v>2</v>
      </c>
      <c r="S676" s="8" t="s">
        <v>1989</v>
      </c>
      <c r="T676" s="10" t="s">
        <v>1858</v>
      </c>
      <c r="U676" s="10" t="s">
        <v>1859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7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8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9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105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100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101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102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103"/>
        <v>0</v>
      </c>
      <c r="FD676" s="32">
        <f t="shared" si="104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 t="s">
        <v>1989</v>
      </c>
      <c r="H677" s="8"/>
      <c r="I677" s="8"/>
      <c r="J677" s="8"/>
      <c r="K677" s="8"/>
      <c r="L677" s="8"/>
      <c r="M677" s="8" t="s">
        <v>2067</v>
      </c>
      <c r="N677" s="8" t="s">
        <v>2047</v>
      </c>
      <c r="O677" s="8">
        <v>4503</v>
      </c>
      <c r="P677" s="8" t="s">
        <v>2091</v>
      </c>
      <c r="Q677" s="1" t="s">
        <v>919</v>
      </c>
      <c r="R677" s="1">
        <v>1</v>
      </c>
      <c r="S677" s="8" t="s">
        <v>1989</v>
      </c>
      <c r="T677" s="10" t="s">
        <v>1859</v>
      </c>
      <c r="U677" s="10" t="s">
        <v>1860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7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8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9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105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100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101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102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103"/>
        <v>0</v>
      </c>
      <c r="FD677" s="32">
        <f t="shared" si="104"/>
        <v>0</v>
      </c>
    </row>
    <row r="678" spans="1:160" customFormat="1" ht="60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918</v>
      </c>
      <c r="F678" s="6">
        <v>100</v>
      </c>
      <c r="G678" s="19" t="s">
        <v>1989</v>
      </c>
      <c r="H678" s="8"/>
      <c r="I678" s="8"/>
      <c r="J678" s="8"/>
      <c r="K678" s="8"/>
      <c r="L678" s="8"/>
      <c r="M678" s="8" t="s">
        <v>2067</v>
      </c>
      <c r="N678" s="8" t="s">
        <v>2047</v>
      </c>
      <c r="O678" s="8">
        <v>4503</v>
      </c>
      <c r="P678" s="8" t="s">
        <v>2091</v>
      </c>
      <c r="Q678" s="1" t="s">
        <v>920</v>
      </c>
      <c r="R678" s="1">
        <v>1</v>
      </c>
      <c r="S678" s="8" t="s">
        <v>1989</v>
      </c>
      <c r="T678" s="10" t="s">
        <v>1860</v>
      </c>
      <c r="U678" s="10" t="s">
        <v>1861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7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8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9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105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100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101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102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103"/>
        <v>0</v>
      </c>
      <c r="FD678" s="32">
        <f t="shared" si="104"/>
        <v>0</v>
      </c>
    </row>
    <row r="679" spans="1:160" customFormat="1" ht="60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918</v>
      </c>
      <c r="F679" s="6">
        <v>100</v>
      </c>
      <c r="G679" s="19" t="s">
        <v>1989</v>
      </c>
      <c r="H679" s="8"/>
      <c r="I679" s="8"/>
      <c r="J679" s="8"/>
      <c r="K679" s="8"/>
      <c r="L679" s="8"/>
      <c r="M679" s="8" t="s">
        <v>2067</v>
      </c>
      <c r="N679" s="8" t="s">
        <v>2047</v>
      </c>
      <c r="O679" s="8">
        <v>4503</v>
      </c>
      <c r="P679" s="8" t="s">
        <v>2091</v>
      </c>
      <c r="Q679" s="1" t="s">
        <v>921</v>
      </c>
      <c r="R679" s="1">
        <v>1</v>
      </c>
      <c r="S679" s="8" t="s">
        <v>1989</v>
      </c>
      <c r="T679" s="10" t="s">
        <v>1861</v>
      </c>
      <c r="U679" s="10" t="s">
        <v>1862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7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8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9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105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100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101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102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103"/>
        <v>0</v>
      </c>
      <c r="FD679" s="32">
        <f t="shared" si="104"/>
        <v>0</v>
      </c>
    </row>
    <row r="680" spans="1:160" customFormat="1" ht="60" hidden="1" x14ac:dyDescent="0.25">
      <c r="A680" s="6" t="s">
        <v>829</v>
      </c>
      <c r="B680" s="6" t="s">
        <v>1163</v>
      </c>
      <c r="C680" s="6" t="s">
        <v>914</v>
      </c>
      <c r="D680" s="6" t="s">
        <v>916</v>
      </c>
      <c r="E680" s="6" t="s">
        <v>918</v>
      </c>
      <c r="F680" s="6">
        <v>100</v>
      </c>
      <c r="G680" s="19">
        <v>50</v>
      </c>
      <c r="H680" s="8"/>
      <c r="I680" s="8"/>
      <c r="J680" s="8"/>
      <c r="K680" s="8"/>
      <c r="L680" s="8"/>
      <c r="M680" s="8" t="s">
        <v>2067</v>
      </c>
      <c r="N680" s="8" t="s">
        <v>2047</v>
      </c>
      <c r="O680" s="8">
        <v>4503</v>
      </c>
      <c r="P680" s="8" t="s">
        <v>2091</v>
      </c>
      <c r="Q680" s="1" t="s">
        <v>922</v>
      </c>
      <c r="R680" s="1">
        <v>2</v>
      </c>
      <c r="S680" s="8">
        <v>1</v>
      </c>
      <c r="T680" s="10" t="s">
        <v>1862</v>
      </c>
      <c r="U680" s="10" t="s">
        <v>1863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7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8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9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105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100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101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102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103"/>
        <v>0</v>
      </c>
      <c r="FD680" s="32">
        <f t="shared" si="104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916</v>
      </c>
      <c r="E681" s="6" t="s">
        <v>923</v>
      </c>
      <c r="F681" s="6">
        <v>30</v>
      </c>
      <c r="G681" s="19">
        <v>7.5</v>
      </c>
      <c r="H681" s="8"/>
      <c r="I681" s="8"/>
      <c r="J681" s="8"/>
      <c r="K681" s="8"/>
      <c r="L681" s="8"/>
      <c r="M681" s="8" t="s">
        <v>2067</v>
      </c>
      <c r="N681" s="8" t="s">
        <v>2047</v>
      </c>
      <c r="O681" s="8">
        <v>4503</v>
      </c>
      <c r="P681" s="8" t="s">
        <v>2091</v>
      </c>
      <c r="Q681" s="1" t="s">
        <v>924</v>
      </c>
      <c r="R681" s="1">
        <v>4</v>
      </c>
      <c r="S681" s="8">
        <v>1</v>
      </c>
      <c r="T681" s="10" t="s">
        <v>1863</v>
      </c>
      <c r="U681" s="10" t="s">
        <v>1864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7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8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9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105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100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101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102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103"/>
        <v>0</v>
      </c>
      <c r="FD681" s="32">
        <f t="shared" si="104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916</v>
      </c>
      <c r="E682" s="6" t="s">
        <v>923</v>
      </c>
      <c r="F682" s="6">
        <v>30</v>
      </c>
      <c r="G682" s="19">
        <v>15</v>
      </c>
      <c r="H682" s="8"/>
      <c r="I682" s="8"/>
      <c r="J682" s="8"/>
      <c r="K682" s="8"/>
      <c r="L682" s="8"/>
      <c r="M682" s="8" t="s">
        <v>2067</v>
      </c>
      <c r="N682" s="8" t="s">
        <v>2047</v>
      </c>
      <c r="O682" s="8">
        <v>4503</v>
      </c>
      <c r="P682" s="8" t="s">
        <v>2091</v>
      </c>
      <c r="Q682" s="1" t="s">
        <v>934</v>
      </c>
      <c r="R682" s="1">
        <v>2</v>
      </c>
      <c r="S682" s="8">
        <v>1</v>
      </c>
      <c r="T682" s="10" t="s">
        <v>1864</v>
      </c>
      <c r="U682" s="10" t="s">
        <v>1865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7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8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9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105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100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101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102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103"/>
        <v>0</v>
      </c>
      <c r="FD682" s="32">
        <f t="shared" si="104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926</v>
      </c>
      <c r="E683" s="6" t="s">
        <v>925</v>
      </c>
      <c r="F683" s="6">
        <v>10</v>
      </c>
      <c r="G683" s="19" t="s">
        <v>1989</v>
      </c>
      <c r="H683" s="8"/>
      <c r="I683" s="8"/>
      <c r="J683" s="8"/>
      <c r="K683" s="8"/>
      <c r="L683" s="8"/>
      <c r="M683" s="8" t="s">
        <v>2067</v>
      </c>
      <c r="N683" s="8" t="s">
        <v>2047</v>
      </c>
      <c r="O683" s="8">
        <v>4503</v>
      </c>
      <c r="P683" s="8" t="s">
        <v>2091</v>
      </c>
      <c r="Q683" s="1" t="s">
        <v>927</v>
      </c>
      <c r="R683" s="1">
        <v>1</v>
      </c>
      <c r="S683" s="8" t="s">
        <v>1989</v>
      </c>
      <c r="T683" s="10" t="s">
        <v>1865</v>
      </c>
      <c r="U683" s="10" t="s">
        <v>1866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7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8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9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105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100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101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102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103"/>
        <v>0</v>
      </c>
      <c r="FD683" s="32">
        <f t="shared" si="104"/>
        <v>0</v>
      </c>
    </row>
    <row r="684" spans="1:160" customFormat="1" ht="45" hidden="1" x14ac:dyDescent="0.25">
      <c r="A684" s="6" t="s">
        <v>829</v>
      </c>
      <c r="B684" s="6" t="s">
        <v>1163</v>
      </c>
      <c r="C684" s="6" t="s">
        <v>914</v>
      </c>
      <c r="D684" s="6" t="s">
        <v>926</v>
      </c>
      <c r="E684" s="6" t="s">
        <v>928</v>
      </c>
      <c r="F684" s="6">
        <v>30</v>
      </c>
      <c r="G684" s="19">
        <v>12</v>
      </c>
      <c r="H684" s="8"/>
      <c r="I684" s="8"/>
      <c r="J684" s="8"/>
      <c r="K684" s="8"/>
      <c r="L684" s="8"/>
      <c r="M684" s="8" t="s">
        <v>2067</v>
      </c>
      <c r="N684" s="8" t="s">
        <v>2047</v>
      </c>
      <c r="O684" s="8">
        <v>4503</v>
      </c>
      <c r="P684" s="8" t="s">
        <v>2091</v>
      </c>
      <c r="Q684" s="1" t="s">
        <v>929</v>
      </c>
      <c r="R684" s="1">
        <v>5</v>
      </c>
      <c r="S684" s="8">
        <v>2</v>
      </c>
      <c r="T684" s="10" t="s">
        <v>1866</v>
      </c>
      <c r="U684" s="10" t="s">
        <v>1867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7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8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9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105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100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101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102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103"/>
        <v>0</v>
      </c>
      <c r="FD684" s="32">
        <f t="shared" si="104"/>
        <v>0</v>
      </c>
    </row>
    <row r="685" spans="1:160" customFormat="1" ht="45" hidden="1" x14ac:dyDescent="0.25">
      <c r="A685" s="6" t="s">
        <v>829</v>
      </c>
      <c r="B685" s="6" t="s">
        <v>1163</v>
      </c>
      <c r="C685" s="6" t="s">
        <v>914</v>
      </c>
      <c r="D685" s="6" t="s">
        <v>926</v>
      </c>
      <c r="E685" s="6" t="s">
        <v>930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2067</v>
      </c>
      <c r="N685" s="8" t="s">
        <v>2047</v>
      </c>
      <c r="O685" s="8">
        <v>4503</v>
      </c>
      <c r="P685" s="8" t="s">
        <v>2091</v>
      </c>
      <c r="Q685" s="1" t="s">
        <v>931</v>
      </c>
      <c r="R685" s="1">
        <v>2</v>
      </c>
      <c r="S685" s="8">
        <v>1</v>
      </c>
      <c r="T685" s="10" t="s">
        <v>1867</v>
      </c>
      <c r="U685" s="10" t="s">
        <v>1868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7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8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9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105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100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101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102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103"/>
        <v>0</v>
      </c>
      <c r="FD685" s="32">
        <f t="shared" si="104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932</v>
      </c>
      <c r="F686" s="6">
        <v>100</v>
      </c>
      <c r="G686" s="19" t="s">
        <v>1989</v>
      </c>
      <c r="H686" s="8"/>
      <c r="I686" s="8"/>
      <c r="J686" s="8"/>
      <c r="K686" s="8"/>
      <c r="L686" s="8"/>
      <c r="M686" s="8" t="s">
        <v>2078</v>
      </c>
      <c r="N686" s="8" t="s">
        <v>2048</v>
      </c>
      <c r="O686" s="8">
        <v>3205</v>
      </c>
      <c r="P686" s="8" t="s">
        <v>2089</v>
      </c>
      <c r="Q686" s="1" t="s">
        <v>940</v>
      </c>
      <c r="R686" s="1">
        <v>1</v>
      </c>
      <c r="S686" s="8" t="s">
        <v>1989</v>
      </c>
      <c r="T686" s="10" t="s">
        <v>1868</v>
      </c>
      <c r="U686" s="10" t="s">
        <v>1869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7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8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9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105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100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101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102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103"/>
        <v>0</v>
      </c>
      <c r="FD686" s="32">
        <f t="shared" si="104"/>
        <v>0</v>
      </c>
    </row>
    <row r="687" spans="1:160" customFormat="1" ht="60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932</v>
      </c>
      <c r="F687" s="6">
        <v>100</v>
      </c>
      <c r="G687" s="19">
        <v>100</v>
      </c>
      <c r="H687" s="8"/>
      <c r="I687" s="8"/>
      <c r="J687" s="8"/>
      <c r="K687" s="8"/>
      <c r="L687" s="8"/>
      <c r="M687" s="8" t="s">
        <v>2078</v>
      </c>
      <c r="N687" s="8" t="s">
        <v>2049</v>
      </c>
      <c r="O687" s="8">
        <v>3299</v>
      </c>
      <c r="P687" s="8" t="s">
        <v>2089</v>
      </c>
      <c r="Q687" s="1" t="s">
        <v>935</v>
      </c>
      <c r="R687" s="1">
        <v>1</v>
      </c>
      <c r="S687" s="8">
        <v>1</v>
      </c>
      <c r="T687" s="10" t="s">
        <v>1869</v>
      </c>
      <c r="U687" s="10" t="s">
        <v>1870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7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8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9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105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100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101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102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103"/>
        <v>0</v>
      </c>
      <c r="FD687" s="32">
        <f t="shared" si="104"/>
        <v>0</v>
      </c>
    </row>
    <row r="688" spans="1:160" customFormat="1" ht="60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932</v>
      </c>
      <c r="F688" s="6">
        <v>100</v>
      </c>
      <c r="G688" s="19">
        <v>50</v>
      </c>
      <c r="H688" s="8"/>
      <c r="I688" s="8"/>
      <c r="J688" s="8"/>
      <c r="K688" s="8"/>
      <c r="L688" s="8"/>
      <c r="M688" s="8" t="s">
        <v>2067</v>
      </c>
      <c r="N688" s="8" t="s">
        <v>2047</v>
      </c>
      <c r="O688" s="8">
        <v>4503</v>
      </c>
      <c r="P688" s="8" t="s">
        <v>2091</v>
      </c>
      <c r="Q688" s="1" t="s">
        <v>936</v>
      </c>
      <c r="R688" s="1">
        <v>2</v>
      </c>
      <c r="S688" s="8">
        <v>1</v>
      </c>
      <c r="T688" s="10" t="s">
        <v>1870</v>
      </c>
      <c r="U688" s="10" t="s">
        <v>1871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7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8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9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105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100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101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102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103"/>
        <v>0</v>
      </c>
      <c r="FD688" s="32">
        <f t="shared" si="104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937</v>
      </c>
      <c r="F689" s="6">
        <v>100</v>
      </c>
      <c r="G689" s="19">
        <v>40</v>
      </c>
      <c r="H689" s="8"/>
      <c r="I689" s="8"/>
      <c r="J689" s="8"/>
      <c r="K689" s="8"/>
      <c r="L689" s="8"/>
      <c r="M689" s="8" t="s">
        <v>2078</v>
      </c>
      <c r="N689" s="8" t="s">
        <v>2050</v>
      </c>
      <c r="O689" s="8">
        <v>3208</v>
      </c>
      <c r="P689" s="8" t="s">
        <v>2089</v>
      </c>
      <c r="Q689" s="1" t="s">
        <v>941</v>
      </c>
      <c r="R689" s="1">
        <v>5</v>
      </c>
      <c r="S689" s="8">
        <v>2</v>
      </c>
      <c r="T689" s="10" t="s">
        <v>1871</v>
      </c>
      <c r="U689" s="10" t="s">
        <v>1872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7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8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9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105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100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101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102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103"/>
        <v>0</v>
      </c>
      <c r="FD689" s="32">
        <f t="shared" si="104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938</v>
      </c>
      <c r="F690" s="6">
        <v>100</v>
      </c>
      <c r="G690" s="19">
        <v>37.5</v>
      </c>
      <c r="H690" s="8"/>
      <c r="I690" s="8"/>
      <c r="J690" s="8"/>
      <c r="K690" s="8"/>
      <c r="L690" s="8"/>
      <c r="M690" s="8" t="s">
        <v>2078</v>
      </c>
      <c r="N690" s="8" t="s">
        <v>2050</v>
      </c>
      <c r="O690" s="8">
        <v>3208</v>
      </c>
      <c r="P690" s="8" t="s">
        <v>2089</v>
      </c>
      <c r="Q690" s="1" t="s">
        <v>942</v>
      </c>
      <c r="R690" s="1">
        <v>8</v>
      </c>
      <c r="S690" s="8">
        <v>3</v>
      </c>
      <c r="T690" s="10" t="s">
        <v>1872</v>
      </c>
      <c r="U690" s="10" t="s">
        <v>1873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7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8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9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105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100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101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102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103"/>
        <v>0</v>
      </c>
      <c r="FD690" s="32">
        <f t="shared" si="104"/>
        <v>0</v>
      </c>
    </row>
    <row r="691" spans="1:160" customFormat="1" ht="45" hidden="1" x14ac:dyDescent="0.25">
      <c r="A691" s="6" t="s">
        <v>829</v>
      </c>
      <c r="B691" s="6" t="s">
        <v>1163</v>
      </c>
      <c r="C691" s="6" t="s">
        <v>914</v>
      </c>
      <c r="D691" s="6" t="s">
        <v>933</v>
      </c>
      <c r="E691" s="6" t="s">
        <v>947</v>
      </c>
      <c r="F691" s="6">
        <v>6.59</v>
      </c>
      <c r="G691" s="19">
        <v>2</v>
      </c>
      <c r="H691" s="8"/>
      <c r="I691" s="8"/>
      <c r="J691" s="8"/>
      <c r="K691" s="8"/>
      <c r="L691" s="8"/>
      <c r="M691" s="8" t="s">
        <v>2078</v>
      </c>
      <c r="N691" s="8" t="s">
        <v>2050</v>
      </c>
      <c r="O691" s="8">
        <v>3208</v>
      </c>
      <c r="P691" s="8" t="s">
        <v>2089</v>
      </c>
      <c r="Q691" s="1" t="s">
        <v>939</v>
      </c>
      <c r="R691" s="1">
        <v>10</v>
      </c>
      <c r="S691" s="8">
        <v>3</v>
      </c>
      <c r="T691" s="10" t="s">
        <v>1873</v>
      </c>
      <c r="U691" s="10" t="s">
        <v>1874</v>
      </c>
      <c r="V691" s="8"/>
      <c r="W691" s="8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7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8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9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105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100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101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102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103"/>
        <v>0</v>
      </c>
      <c r="FD691" s="32">
        <f t="shared" si="104"/>
        <v>0</v>
      </c>
    </row>
    <row r="692" spans="1:160" customFormat="1" ht="45" hidden="1" x14ac:dyDescent="0.25">
      <c r="A692" s="6" t="s">
        <v>829</v>
      </c>
      <c r="B692" s="6" t="s">
        <v>1163</v>
      </c>
      <c r="C692" s="6" t="s">
        <v>914</v>
      </c>
      <c r="D692" s="6" t="s">
        <v>933</v>
      </c>
      <c r="E692" s="6" t="s">
        <v>943</v>
      </c>
      <c r="F692" s="6">
        <v>26</v>
      </c>
      <c r="G692" s="19">
        <v>6.5</v>
      </c>
      <c r="H692" s="8"/>
      <c r="I692" s="8"/>
      <c r="J692" s="8"/>
      <c r="K692" s="8"/>
      <c r="L692" s="8"/>
      <c r="M692" s="8" t="s">
        <v>2067</v>
      </c>
      <c r="N692" s="8" t="s">
        <v>2047</v>
      </c>
      <c r="O692" s="8">
        <v>4503</v>
      </c>
      <c r="P692" s="8" t="s">
        <v>2091</v>
      </c>
      <c r="Q692" s="1" t="s">
        <v>944</v>
      </c>
      <c r="R692" s="1">
        <v>4</v>
      </c>
      <c r="S692" s="8">
        <v>1</v>
      </c>
      <c r="T692" s="10" t="s">
        <v>1874</v>
      </c>
      <c r="U692" s="10" t="s">
        <v>1875</v>
      </c>
      <c r="V692" s="8"/>
      <c r="W692" s="8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7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8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9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105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100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101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102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103"/>
        <v>0</v>
      </c>
      <c r="FD692" s="32">
        <f t="shared" si="104"/>
        <v>0</v>
      </c>
    </row>
    <row r="693" spans="1:160" customFormat="1" ht="45" hidden="1" x14ac:dyDescent="0.25">
      <c r="A693" s="6" t="s">
        <v>829</v>
      </c>
      <c r="B693" s="6" t="s">
        <v>1163</v>
      </c>
      <c r="C693" s="6" t="s">
        <v>914</v>
      </c>
      <c r="D693" s="6" t="s">
        <v>933</v>
      </c>
      <c r="E693" s="6" t="s">
        <v>945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2067</v>
      </c>
      <c r="N693" s="8" t="s">
        <v>2047</v>
      </c>
      <c r="O693" s="8">
        <v>4503</v>
      </c>
      <c r="P693" s="8" t="s">
        <v>2091</v>
      </c>
      <c r="Q693" s="1" t="s">
        <v>946</v>
      </c>
      <c r="R693" s="1">
        <v>1</v>
      </c>
      <c r="S693" s="8">
        <v>1</v>
      </c>
      <c r="T693" s="10" t="s">
        <v>1875</v>
      </c>
      <c r="U693" s="10" t="s">
        <v>1876</v>
      </c>
      <c r="V693" s="8"/>
      <c r="W693" s="8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7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8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9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105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100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101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102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103"/>
        <v>0</v>
      </c>
      <c r="FD693" s="32">
        <f t="shared" si="104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 t="s">
        <v>1992</v>
      </c>
      <c r="H694" s="8"/>
      <c r="I694" s="34"/>
      <c r="J694" s="34"/>
      <c r="K694" s="34"/>
      <c r="L694" s="34"/>
      <c r="M694" s="8" t="s">
        <v>2067</v>
      </c>
      <c r="N694" s="8" t="s">
        <v>2052</v>
      </c>
      <c r="O694" s="8">
        <v>4002</v>
      </c>
      <c r="P694" s="11" t="s">
        <v>2104</v>
      </c>
      <c r="Q694" s="2" t="s">
        <v>951</v>
      </c>
      <c r="R694" s="2">
        <v>1</v>
      </c>
      <c r="S694" s="11" t="s">
        <v>1989</v>
      </c>
      <c r="T694" s="12"/>
      <c r="U694" s="12"/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>SUM(X694:AM694)</f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8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9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105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100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101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102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103"/>
        <v>0</v>
      </c>
      <c r="FD694" s="32">
        <f t="shared" si="104"/>
        <v>0</v>
      </c>
    </row>
    <row r="695" spans="1:160" customFormat="1" ht="188.45" hidden="1" customHeight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949</v>
      </c>
      <c r="F695" s="6">
        <v>100</v>
      </c>
      <c r="G695" s="19">
        <v>100</v>
      </c>
      <c r="H695" s="8"/>
      <c r="I695" s="8"/>
      <c r="J695" s="8"/>
      <c r="K695" s="8"/>
      <c r="L695" s="8"/>
      <c r="M695" s="8" t="s">
        <v>2067</v>
      </c>
      <c r="N695" s="8" t="s">
        <v>2052</v>
      </c>
      <c r="O695" s="8">
        <v>4002</v>
      </c>
      <c r="P695" s="11" t="s">
        <v>2104</v>
      </c>
      <c r="Q695" s="2" t="s">
        <v>953</v>
      </c>
      <c r="R695" s="2">
        <v>1</v>
      </c>
      <c r="S695" s="11">
        <v>1</v>
      </c>
      <c r="T695" s="12">
        <v>43832</v>
      </c>
      <c r="U695" s="12">
        <v>44196</v>
      </c>
      <c r="V695" s="35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ref="AN695:AN701" si="106">SUM(X695:AM695)</f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8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9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105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100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101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102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103"/>
        <v>0</v>
      </c>
      <c r="FD695" s="38">
        <f>SUM(AN695+BE695+BV695+CM695+DD695+DU695+EL695+FC695)</f>
        <v>0</v>
      </c>
    </row>
    <row r="696" spans="1:160" customFormat="1" ht="75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949</v>
      </c>
      <c r="F696" s="6">
        <v>100</v>
      </c>
      <c r="G696" s="19">
        <v>100</v>
      </c>
      <c r="H696" s="8"/>
      <c r="I696" s="8"/>
      <c r="J696" s="8"/>
      <c r="K696" s="8"/>
      <c r="L696" s="8"/>
      <c r="M696" s="8" t="s">
        <v>2067</v>
      </c>
      <c r="N696" s="8" t="s">
        <v>2052</v>
      </c>
      <c r="O696" s="8">
        <v>4502</v>
      </c>
      <c r="P696" s="11" t="s">
        <v>2091</v>
      </c>
      <c r="Q696" s="2" t="s">
        <v>954</v>
      </c>
      <c r="R696" s="2">
        <v>1</v>
      </c>
      <c r="S696" s="33">
        <v>1</v>
      </c>
      <c r="T696" s="12">
        <v>43832</v>
      </c>
      <c r="U696" s="12">
        <v>44196</v>
      </c>
      <c r="V696" s="36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106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8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9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105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100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101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102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103"/>
        <v>0</v>
      </c>
      <c r="FD696" s="38">
        <f t="shared" si="104"/>
        <v>0</v>
      </c>
    </row>
    <row r="697" spans="1:160" customFormat="1" ht="246.6" hidden="1" customHeight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949</v>
      </c>
      <c r="F697" s="6">
        <v>100</v>
      </c>
      <c r="G697" s="19">
        <v>100</v>
      </c>
      <c r="H697" s="8"/>
      <c r="I697" s="8"/>
      <c r="J697" s="8"/>
      <c r="K697" s="8"/>
      <c r="L697" s="8"/>
      <c r="M697" s="8" t="s">
        <v>2067</v>
      </c>
      <c r="N697" s="8" t="s">
        <v>2052</v>
      </c>
      <c r="O697" s="8">
        <v>4502</v>
      </c>
      <c r="P697" s="11" t="s">
        <v>2091</v>
      </c>
      <c r="Q697" s="2" t="s">
        <v>955</v>
      </c>
      <c r="R697" s="2">
        <v>1</v>
      </c>
      <c r="S697" s="11">
        <v>1</v>
      </c>
      <c r="T697" s="12">
        <v>43832</v>
      </c>
      <c r="U697" s="12">
        <v>44196</v>
      </c>
      <c r="V697" s="36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106"/>
        <v>0</v>
      </c>
      <c r="AO697" s="9"/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8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9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105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100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101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102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103"/>
        <v>0</v>
      </c>
      <c r="FD697" s="38">
        <f>+AN697+BE697</f>
        <v>0</v>
      </c>
    </row>
    <row r="698" spans="1:160" customFormat="1" ht="60" hidden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1984</v>
      </c>
      <c r="F698" s="6">
        <v>90</v>
      </c>
      <c r="G698" s="19">
        <v>90</v>
      </c>
      <c r="H698" s="8"/>
      <c r="I698" s="8"/>
      <c r="J698" s="8"/>
      <c r="K698" s="8"/>
      <c r="L698" s="8"/>
      <c r="M698" s="8" t="s">
        <v>2067</v>
      </c>
      <c r="N698" s="8" t="s">
        <v>2053</v>
      </c>
      <c r="O698" s="8">
        <v>4599</v>
      </c>
      <c r="P698" s="11" t="s">
        <v>2091</v>
      </c>
      <c r="Q698" s="2" t="s">
        <v>956</v>
      </c>
      <c r="R698" s="2">
        <v>84</v>
      </c>
      <c r="S698" s="11">
        <v>21</v>
      </c>
      <c r="T698" s="12">
        <v>43832</v>
      </c>
      <c r="U698" s="12">
        <v>44196</v>
      </c>
      <c r="V698" s="37"/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106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8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9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105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100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101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102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103"/>
        <v>0</v>
      </c>
      <c r="FD698" s="38">
        <f t="shared" si="104"/>
        <v>0</v>
      </c>
    </row>
    <row r="699" spans="1:160" customFormat="1" ht="60" hidden="1" x14ac:dyDescent="0.25">
      <c r="A699" s="6" t="s">
        <v>829</v>
      </c>
      <c r="B699" s="6" t="s">
        <v>952</v>
      </c>
      <c r="C699" s="6" t="s">
        <v>948</v>
      </c>
      <c r="D699" s="6" t="s">
        <v>950</v>
      </c>
      <c r="E699" s="6" t="s">
        <v>1984</v>
      </c>
      <c r="F699" s="6">
        <v>90</v>
      </c>
      <c r="G699" s="19">
        <v>90</v>
      </c>
      <c r="H699" s="8"/>
      <c r="I699" s="8"/>
      <c r="J699" s="8"/>
      <c r="K699" s="8"/>
      <c r="L699" s="8"/>
      <c r="M699" s="8" t="s">
        <v>2067</v>
      </c>
      <c r="N699" s="8" t="s">
        <v>2053</v>
      </c>
      <c r="O699" s="8">
        <v>4599</v>
      </c>
      <c r="P699" s="11" t="s">
        <v>2091</v>
      </c>
      <c r="Q699" s="2" t="s">
        <v>957</v>
      </c>
      <c r="R699" s="2">
        <v>4</v>
      </c>
      <c r="S699" s="11">
        <v>1</v>
      </c>
      <c r="T699" s="12">
        <v>43832</v>
      </c>
      <c r="U699" s="12">
        <v>44196</v>
      </c>
      <c r="V699" s="37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106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8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9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105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100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101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102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103"/>
        <v>0</v>
      </c>
      <c r="FD699" s="38">
        <f t="shared" si="104"/>
        <v>0</v>
      </c>
    </row>
    <row r="700" spans="1:160" customFormat="1" ht="60" hidden="1" x14ac:dyDescent="0.25">
      <c r="A700" s="6" t="s">
        <v>829</v>
      </c>
      <c r="B700" s="6" t="s">
        <v>952</v>
      </c>
      <c r="C700" s="6" t="s">
        <v>948</v>
      </c>
      <c r="D700" s="6" t="s">
        <v>950</v>
      </c>
      <c r="E700" s="6" t="s">
        <v>1984</v>
      </c>
      <c r="F700" s="6">
        <v>90</v>
      </c>
      <c r="G700" s="19">
        <v>90</v>
      </c>
      <c r="H700" s="8"/>
      <c r="I700" s="8"/>
      <c r="J700" s="8"/>
      <c r="K700" s="8"/>
      <c r="L700" s="8"/>
      <c r="M700" s="8" t="s">
        <v>2067</v>
      </c>
      <c r="N700" s="8" t="s">
        <v>2053</v>
      </c>
      <c r="O700" s="8">
        <v>4599</v>
      </c>
      <c r="P700" s="11" t="s">
        <v>2091</v>
      </c>
      <c r="Q700" s="2" t="s">
        <v>958</v>
      </c>
      <c r="R700" s="2">
        <v>16</v>
      </c>
      <c r="S700" s="11">
        <v>4</v>
      </c>
      <c r="T700" s="12">
        <v>43832</v>
      </c>
      <c r="U700" s="12">
        <v>44196</v>
      </c>
      <c r="V700" s="37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106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8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9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105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100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101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102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103"/>
        <v>0</v>
      </c>
      <c r="FD700" s="38">
        <f t="shared" si="104"/>
        <v>0</v>
      </c>
    </row>
    <row r="701" spans="1:160" customFormat="1" ht="405" hidden="1" customHeight="1" x14ac:dyDescent="0.25">
      <c r="A701" s="6" t="s">
        <v>829</v>
      </c>
      <c r="B701" s="6" t="s">
        <v>952</v>
      </c>
      <c r="C701" s="6" t="s">
        <v>948</v>
      </c>
      <c r="D701" s="6" t="s">
        <v>950</v>
      </c>
      <c r="E701" s="6" t="s">
        <v>959</v>
      </c>
      <c r="F701" s="6">
        <v>80</v>
      </c>
      <c r="G701" s="19">
        <v>80</v>
      </c>
      <c r="H701" s="8"/>
      <c r="I701" s="8"/>
      <c r="J701" s="8"/>
      <c r="K701" s="8"/>
      <c r="L701" s="8"/>
      <c r="M701" s="8" t="s">
        <v>2067</v>
      </c>
      <c r="N701" s="8" t="s">
        <v>2053</v>
      </c>
      <c r="O701" s="8">
        <v>4599</v>
      </c>
      <c r="P701" s="11" t="s">
        <v>2091</v>
      </c>
      <c r="Q701" s="2" t="s">
        <v>960</v>
      </c>
      <c r="R701" s="2">
        <v>18</v>
      </c>
      <c r="S701" s="11">
        <v>18</v>
      </c>
      <c r="T701" s="12">
        <v>43832</v>
      </c>
      <c r="U701" s="12">
        <v>44196</v>
      </c>
      <c r="V701" s="37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106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8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9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105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100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101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102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103"/>
        <v>0</v>
      </c>
      <c r="FD701" s="38">
        <f t="shared" si="104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961</v>
      </c>
      <c r="F702" s="6">
        <v>19</v>
      </c>
      <c r="G702" s="19">
        <v>0.19</v>
      </c>
      <c r="H702" s="8"/>
      <c r="I702" s="8"/>
      <c r="J702" s="8"/>
      <c r="K702" s="8"/>
      <c r="L702" s="8"/>
      <c r="M702" s="8" t="s">
        <v>2067</v>
      </c>
      <c r="N702" s="8" t="s">
        <v>2053</v>
      </c>
      <c r="O702" s="8">
        <v>4599</v>
      </c>
      <c r="P702" s="11" t="s">
        <v>2091</v>
      </c>
      <c r="Q702" s="2" t="s">
        <v>963</v>
      </c>
      <c r="R702" s="2">
        <v>12500</v>
      </c>
      <c r="S702" s="11">
        <v>3000</v>
      </c>
      <c r="T702" s="12" t="s">
        <v>1877</v>
      </c>
      <c r="U702" s="12" t="s">
        <v>1878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7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8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9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105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100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101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102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103"/>
        <v>0</v>
      </c>
      <c r="FD702" s="32">
        <f t="shared" si="104"/>
        <v>0</v>
      </c>
    </row>
    <row r="703" spans="1:160" customFormat="1" ht="60" hidden="1" x14ac:dyDescent="0.25">
      <c r="A703" s="6" t="s">
        <v>829</v>
      </c>
      <c r="B703" s="6" t="s">
        <v>964</v>
      </c>
      <c r="C703" s="6" t="s">
        <v>948</v>
      </c>
      <c r="D703" s="6" t="s">
        <v>962</v>
      </c>
      <c r="E703" s="6" t="s">
        <v>961</v>
      </c>
      <c r="F703" s="6">
        <v>19</v>
      </c>
      <c r="G703" s="19">
        <v>0.19</v>
      </c>
      <c r="H703" s="8"/>
      <c r="I703" s="8"/>
      <c r="J703" s="8"/>
      <c r="K703" s="8"/>
      <c r="L703" s="8"/>
      <c r="M703" s="8" t="s">
        <v>2067</v>
      </c>
      <c r="N703" s="8" t="s">
        <v>2053</v>
      </c>
      <c r="O703" s="8">
        <v>4599</v>
      </c>
      <c r="P703" s="11" t="s">
        <v>2091</v>
      </c>
      <c r="Q703" s="2" t="s">
        <v>965</v>
      </c>
      <c r="R703" s="2">
        <v>2</v>
      </c>
      <c r="S703" s="11" t="s">
        <v>1989</v>
      </c>
      <c r="T703" s="12" t="s">
        <v>1878</v>
      </c>
      <c r="U703" s="12" t="s">
        <v>1879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7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8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9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105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100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101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102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103"/>
        <v>0</v>
      </c>
      <c r="FD703" s="32">
        <f t="shared" si="104"/>
        <v>0</v>
      </c>
    </row>
    <row r="704" spans="1:160" customFormat="1" ht="60" hidden="1" x14ac:dyDescent="0.25">
      <c r="A704" s="6" t="s">
        <v>829</v>
      </c>
      <c r="B704" s="6" t="s">
        <v>964</v>
      </c>
      <c r="C704" s="6" t="s">
        <v>948</v>
      </c>
      <c r="D704" s="6" t="s">
        <v>962</v>
      </c>
      <c r="E704" s="6" t="s">
        <v>966</v>
      </c>
      <c r="F704" s="6">
        <v>20</v>
      </c>
      <c r="G704" s="19">
        <v>5</v>
      </c>
      <c r="H704" s="8"/>
      <c r="I704" s="8"/>
      <c r="J704" s="8"/>
      <c r="K704" s="8"/>
      <c r="L704" s="8"/>
      <c r="M704" s="8" t="s">
        <v>2067</v>
      </c>
      <c r="N704" s="8" t="s">
        <v>2053</v>
      </c>
      <c r="O704" s="8">
        <v>4599</v>
      </c>
      <c r="P704" s="11" t="s">
        <v>2091</v>
      </c>
      <c r="Q704" s="2" t="s">
        <v>967</v>
      </c>
      <c r="R704" s="2">
        <v>12000</v>
      </c>
      <c r="S704" s="11">
        <v>3000</v>
      </c>
      <c r="T704" s="12" t="s">
        <v>1879</v>
      </c>
      <c r="U704" s="12" t="s">
        <v>1880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7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8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9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105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100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101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102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103"/>
        <v>0</v>
      </c>
      <c r="FD704" s="32">
        <f t="shared" si="104"/>
        <v>0</v>
      </c>
    </row>
    <row r="705" spans="1:160" customFormat="1" ht="60" hidden="1" x14ac:dyDescent="0.25">
      <c r="A705" s="6" t="s">
        <v>829</v>
      </c>
      <c r="B705" s="6" t="s">
        <v>964</v>
      </c>
      <c r="C705" s="6" t="s">
        <v>948</v>
      </c>
      <c r="D705" s="6" t="s">
        <v>962</v>
      </c>
      <c r="E705" s="6" t="s">
        <v>966</v>
      </c>
      <c r="F705" s="6">
        <v>20</v>
      </c>
      <c r="G705" s="19">
        <v>5</v>
      </c>
      <c r="H705" s="8"/>
      <c r="I705" s="8"/>
      <c r="J705" s="8"/>
      <c r="K705" s="8"/>
      <c r="L705" s="8"/>
      <c r="M705" s="8" t="s">
        <v>2067</v>
      </c>
      <c r="N705" s="8" t="s">
        <v>2053</v>
      </c>
      <c r="O705" s="8">
        <v>4599</v>
      </c>
      <c r="P705" s="11" t="s">
        <v>2091</v>
      </c>
      <c r="Q705" s="2" t="s">
        <v>968</v>
      </c>
      <c r="R705" s="2">
        <v>4</v>
      </c>
      <c r="S705" s="11">
        <v>1</v>
      </c>
      <c r="T705" s="12" t="s">
        <v>1880</v>
      </c>
      <c r="U705" s="12" t="s">
        <v>1881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7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8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9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105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100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101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102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103"/>
        <v>0</v>
      </c>
      <c r="FD705" s="32">
        <f t="shared" si="104"/>
        <v>0</v>
      </c>
    </row>
    <row r="706" spans="1:160" customFormat="1" ht="60" hidden="1" x14ac:dyDescent="0.25">
      <c r="A706" s="6" t="s">
        <v>829</v>
      </c>
      <c r="B706" s="6" t="s">
        <v>1164</v>
      </c>
      <c r="C706" s="6" t="s">
        <v>948</v>
      </c>
      <c r="D706" s="6" t="s">
        <v>970</v>
      </c>
      <c r="E706" s="6" t="s">
        <v>969</v>
      </c>
      <c r="F706" s="6">
        <v>4</v>
      </c>
      <c r="G706" s="19">
        <v>1</v>
      </c>
      <c r="H706" s="8"/>
      <c r="I706" s="8"/>
      <c r="J706" s="8"/>
      <c r="K706" s="8"/>
      <c r="L706" s="8"/>
      <c r="M706" s="8" t="s">
        <v>2067</v>
      </c>
      <c r="N706" s="8" t="s">
        <v>2053</v>
      </c>
      <c r="O706" s="8">
        <v>4599</v>
      </c>
      <c r="P706" s="11" t="s">
        <v>2091</v>
      </c>
      <c r="Q706" s="2" t="s">
        <v>971</v>
      </c>
      <c r="R706" s="2">
        <v>4</v>
      </c>
      <c r="S706" s="11">
        <v>1</v>
      </c>
      <c r="T706" s="12" t="s">
        <v>1881</v>
      </c>
      <c r="U706" s="12" t="s">
        <v>1882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7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8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9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105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100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101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102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103"/>
        <v>0</v>
      </c>
      <c r="FD706" s="32">
        <f t="shared" si="104"/>
        <v>0</v>
      </c>
    </row>
    <row r="707" spans="1:160" customFormat="1" ht="60" hidden="1" x14ac:dyDescent="0.25">
      <c r="A707" s="6" t="s">
        <v>829</v>
      </c>
      <c r="B707" s="6" t="s">
        <v>1164</v>
      </c>
      <c r="C707" s="6" t="s">
        <v>948</v>
      </c>
      <c r="D707" s="6" t="s">
        <v>970</v>
      </c>
      <c r="E707" s="6" t="s">
        <v>969</v>
      </c>
      <c r="F707" s="6">
        <v>4</v>
      </c>
      <c r="G707" s="19">
        <v>1</v>
      </c>
      <c r="H707" s="8"/>
      <c r="I707" s="8"/>
      <c r="J707" s="8"/>
      <c r="K707" s="8"/>
      <c r="L707" s="8"/>
      <c r="M707" s="8" t="s">
        <v>2067</v>
      </c>
      <c r="N707" s="8" t="s">
        <v>2053</v>
      </c>
      <c r="O707" s="8">
        <v>4599</v>
      </c>
      <c r="P707" s="11" t="s">
        <v>2091</v>
      </c>
      <c r="Q707" s="2" t="s">
        <v>972</v>
      </c>
      <c r="R707" s="2">
        <v>16</v>
      </c>
      <c r="S707" s="11">
        <v>4</v>
      </c>
      <c r="T707" s="12" t="s">
        <v>1882</v>
      </c>
      <c r="U707" s="12" t="s">
        <v>1883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7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8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9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105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100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101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102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103"/>
        <v>0</v>
      </c>
      <c r="FD707" s="32">
        <f t="shared" si="104"/>
        <v>0</v>
      </c>
    </row>
    <row r="708" spans="1:160" customFormat="1" ht="60" hidden="1" x14ac:dyDescent="0.25">
      <c r="A708" s="6" t="s">
        <v>829</v>
      </c>
      <c r="B708" s="6" t="s">
        <v>977</v>
      </c>
      <c r="C708" s="6" t="s">
        <v>948</v>
      </c>
      <c r="D708" s="6" t="s">
        <v>974</v>
      </c>
      <c r="E708" s="6" t="s">
        <v>973</v>
      </c>
      <c r="F708" s="6">
        <v>100</v>
      </c>
      <c r="G708" s="19">
        <v>25</v>
      </c>
      <c r="H708" s="8"/>
      <c r="I708" s="8"/>
      <c r="J708" s="8"/>
      <c r="K708" s="8"/>
      <c r="L708" s="8"/>
      <c r="M708" s="8" t="s">
        <v>2067</v>
      </c>
      <c r="N708" s="8" t="s">
        <v>2053</v>
      </c>
      <c r="O708" s="8">
        <v>4599</v>
      </c>
      <c r="P708" s="11" t="s">
        <v>2091</v>
      </c>
      <c r="Q708" s="2" t="s">
        <v>975</v>
      </c>
      <c r="R708" s="2" t="s">
        <v>976</v>
      </c>
      <c r="S708" s="11">
        <v>2500</v>
      </c>
      <c r="T708" s="12" t="s">
        <v>1883</v>
      </c>
      <c r="U708" s="12" t="s">
        <v>1884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7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8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9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105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100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101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102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103"/>
        <v>0</v>
      </c>
      <c r="FD708" s="32">
        <f t="shared" si="104"/>
        <v>0</v>
      </c>
    </row>
    <row r="709" spans="1:160" customFormat="1" ht="30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978</v>
      </c>
      <c r="F709" s="6">
        <v>25</v>
      </c>
      <c r="G709" s="19">
        <v>25</v>
      </c>
      <c r="H709" s="8"/>
      <c r="I709" s="8"/>
      <c r="J709" s="8"/>
      <c r="K709" s="8"/>
      <c r="L709" s="8"/>
      <c r="M709" s="8" t="s">
        <v>2076</v>
      </c>
      <c r="N709" s="8" t="s">
        <v>2054</v>
      </c>
      <c r="O709" s="8">
        <v>1205</v>
      </c>
      <c r="P709" s="11" t="s">
        <v>2102</v>
      </c>
      <c r="Q709" s="2" t="s">
        <v>980</v>
      </c>
      <c r="R709" s="2">
        <v>2</v>
      </c>
      <c r="S709" s="11">
        <v>2</v>
      </c>
      <c r="T709" s="12" t="s">
        <v>1884</v>
      </c>
      <c r="U709" s="12" t="s">
        <v>1885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7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8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9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105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100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101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102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103"/>
        <v>0</v>
      </c>
      <c r="FD709" s="32">
        <f t="shared" si="104"/>
        <v>0</v>
      </c>
    </row>
    <row r="710" spans="1:160" customFormat="1" ht="45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978</v>
      </c>
      <c r="F710" s="6">
        <v>25</v>
      </c>
      <c r="G710" s="19">
        <v>6.25</v>
      </c>
      <c r="H710" s="8"/>
      <c r="I710" s="8"/>
      <c r="J710" s="8"/>
      <c r="K710" s="8"/>
      <c r="L710" s="8"/>
      <c r="M710" s="8" t="s">
        <v>2076</v>
      </c>
      <c r="N710" s="8" t="s">
        <v>2054</v>
      </c>
      <c r="O710" s="8">
        <v>1205</v>
      </c>
      <c r="P710" s="11" t="s">
        <v>2102</v>
      </c>
      <c r="Q710" s="2" t="s">
        <v>981</v>
      </c>
      <c r="R710" s="2">
        <v>4</v>
      </c>
      <c r="S710" s="11">
        <v>1</v>
      </c>
      <c r="T710" s="12" t="s">
        <v>1885</v>
      </c>
      <c r="U710" s="12" t="s">
        <v>1886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7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8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9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105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100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101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102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103"/>
        <v>0</v>
      </c>
      <c r="FD710" s="32">
        <f t="shared" si="104"/>
        <v>0</v>
      </c>
    </row>
    <row r="711" spans="1:160" customFormat="1" ht="30" hidden="1" x14ac:dyDescent="0.25">
      <c r="A711" s="6" t="s">
        <v>829</v>
      </c>
      <c r="B711" s="6" t="s">
        <v>1165</v>
      </c>
      <c r="C711" s="6" t="s">
        <v>948</v>
      </c>
      <c r="D711" s="6" t="s">
        <v>979</v>
      </c>
      <c r="E711" s="6" t="s">
        <v>982</v>
      </c>
      <c r="F711" s="6">
        <v>50</v>
      </c>
      <c r="G711" s="19">
        <v>25</v>
      </c>
      <c r="H711" s="8"/>
      <c r="I711" s="8"/>
      <c r="J711" s="8"/>
      <c r="K711" s="8"/>
      <c r="L711" s="8"/>
      <c r="M711" s="8" t="s">
        <v>2076</v>
      </c>
      <c r="N711" s="8" t="s">
        <v>2054</v>
      </c>
      <c r="O711" s="8">
        <v>1205</v>
      </c>
      <c r="P711" s="11" t="s">
        <v>2102</v>
      </c>
      <c r="Q711" s="2" t="s">
        <v>983</v>
      </c>
      <c r="R711" s="2">
        <v>5</v>
      </c>
      <c r="S711" s="11">
        <v>5</v>
      </c>
      <c r="T711" s="12" t="s">
        <v>1886</v>
      </c>
      <c r="U711" s="12" t="s">
        <v>1887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7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8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9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105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100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101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102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103"/>
        <v>0</v>
      </c>
      <c r="FD711" s="32">
        <f t="shared" si="104"/>
        <v>0</v>
      </c>
    </row>
    <row r="712" spans="1:160" customFormat="1" ht="45" hidden="1" x14ac:dyDescent="0.25">
      <c r="A712" s="6" t="s">
        <v>829</v>
      </c>
      <c r="B712" s="6" t="s">
        <v>1165</v>
      </c>
      <c r="C712" s="6" t="s">
        <v>948</v>
      </c>
      <c r="D712" s="6" t="s">
        <v>979</v>
      </c>
      <c r="E712" s="6" t="s">
        <v>982</v>
      </c>
      <c r="F712" s="6">
        <v>50</v>
      </c>
      <c r="G712" s="19">
        <v>14.58</v>
      </c>
      <c r="H712" s="8"/>
      <c r="I712" s="8"/>
      <c r="J712" s="8"/>
      <c r="K712" s="8"/>
      <c r="L712" s="8"/>
      <c r="M712" s="8" t="s">
        <v>2076</v>
      </c>
      <c r="N712" s="8" t="s">
        <v>2054</v>
      </c>
      <c r="O712" s="8">
        <v>1205</v>
      </c>
      <c r="P712" s="11" t="s">
        <v>2102</v>
      </c>
      <c r="Q712" s="2" t="s">
        <v>984</v>
      </c>
      <c r="R712" s="2">
        <v>4</v>
      </c>
      <c r="S712" s="11">
        <v>1</v>
      </c>
      <c r="T712" s="12" t="s">
        <v>1887</v>
      </c>
      <c r="U712" s="12" t="s">
        <v>1888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7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8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9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105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100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101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102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103"/>
        <v>0</v>
      </c>
      <c r="FD712" s="32">
        <f t="shared" si="104"/>
        <v>0</v>
      </c>
    </row>
    <row r="713" spans="1:160" customFormat="1" ht="30" hidden="1" x14ac:dyDescent="0.25">
      <c r="A713" s="6" t="s">
        <v>829</v>
      </c>
      <c r="B713" s="6" t="s">
        <v>1165</v>
      </c>
      <c r="C713" s="6" t="s">
        <v>948</v>
      </c>
      <c r="D713" s="6" t="s">
        <v>979</v>
      </c>
      <c r="E713" s="6" t="s">
        <v>982</v>
      </c>
      <c r="F713" s="6">
        <v>50</v>
      </c>
      <c r="G713" s="19">
        <v>11</v>
      </c>
      <c r="H713" s="8"/>
      <c r="I713" s="8"/>
      <c r="J713" s="8"/>
      <c r="K713" s="8"/>
      <c r="L713" s="8"/>
      <c r="M713" s="8" t="s">
        <v>2076</v>
      </c>
      <c r="N713" s="8" t="s">
        <v>2054</v>
      </c>
      <c r="O713" s="8">
        <v>1205</v>
      </c>
      <c r="P713" s="11" t="s">
        <v>2102</v>
      </c>
      <c r="Q713" s="2" t="s">
        <v>998</v>
      </c>
      <c r="R713" s="2">
        <v>4</v>
      </c>
      <c r="S713" s="11">
        <v>1</v>
      </c>
      <c r="T713" s="12" t="s">
        <v>1888</v>
      </c>
      <c r="U713" s="12" t="s">
        <v>1889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7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8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9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105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100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101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102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103"/>
        <v>0</v>
      </c>
      <c r="FD713" s="32">
        <f t="shared" si="104"/>
        <v>0</v>
      </c>
    </row>
    <row r="714" spans="1:160" customFormat="1" ht="60" hidden="1" x14ac:dyDescent="0.25">
      <c r="A714" s="6" t="s">
        <v>829</v>
      </c>
      <c r="B714" s="6" t="s">
        <v>988</v>
      </c>
      <c r="C714" s="6" t="s">
        <v>948</v>
      </c>
      <c r="D714" s="6" t="s">
        <v>986</v>
      </c>
      <c r="E714" s="6" t="s">
        <v>985</v>
      </c>
      <c r="F714" s="6">
        <v>86.5</v>
      </c>
      <c r="G714" s="19">
        <v>82.5</v>
      </c>
      <c r="H714" s="8"/>
      <c r="I714" s="8"/>
      <c r="J714" s="8"/>
      <c r="K714" s="8"/>
      <c r="L714" s="8"/>
      <c r="M714" s="8" t="s">
        <v>2067</v>
      </c>
      <c r="N714" s="8" t="s">
        <v>2053</v>
      </c>
      <c r="O714" s="8">
        <v>4599</v>
      </c>
      <c r="P714" s="11" t="s">
        <v>2091</v>
      </c>
      <c r="Q714" s="2" t="s">
        <v>987</v>
      </c>
      <c r="R714" s="2">
        <v>5</v>
      </c>
      <c r="S714" s="11">
        <v>5</v>
      </c>
      <c r="T714" s="12" t="s">
        <v>1889</v>
      </c>
      <c r="U714" s="12" t="s">
        <v>1890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7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8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9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105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100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101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102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103"/>
        <v>0</v>
      </c>
      <c r="FD714" s="32">
        <f t="shared" si="104"/>
        <v>0</v>
      </c>
    </row>
    <row r="715" spans="1:160" customFormat="1" ht="60" hidden="1" x14ac:dyDescent="0.25">
      <c r="A715" s="6" t="s">
        <v>829</v>
      </c>
      <c r="B715" s="6" t="s">
        <v>988</v>
      </c>
      <c r="C715" s="6" t="s">
        <v>948</v>
      </c>
      <c r="D715" s="6" t="s">
        <v>986</v>
      </c>
      <c r="E715" s="6" t="s">
        <v>985</v>
      </c>
      <c r="F715" s="6">
        <v>86.5</v>
      </c>
      <c r="G715" s="19">
        <v>82.5</v>
      </c>
      <c r="H715" s="8"/>
      <c r="I715" s="8"/>
      <c r="J715" s="8"/>
      <c r="K715" s="8"/>
      <c r="L715" s="8"/>
      <c r="M715" s="8" t="s">
        <v>2067</v>
      </c>
      <c r="N715" s="8" t="s">
        <v>2053</v>
      </c>
      <c r="O715" s="8">
        <v>4599</v>
      </c>
      <c r="P715" s="11" t="s">
        <v>2091</v>
      </c>
      <c r="Q715" s="2" t="s">
        <v>989</v>
      </c>
      <c r="R715" s="2">
        <v>104</v>
      </c>
      <c r="S715" s="11">
        <v>26</v>
      </c>
      <c r="T715" s="12" t="s">
        <v>1890</v>
      </c>
      <c r="U715" s="12" t="s">
        <v>1891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si="97"/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si="98"/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si="99"/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105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si="100"/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si="101"/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si="102"/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si="103"/>
        <v>0</v>
      </c>
      <c r="FD715" s="32">
        <f t="shared" si="104"/>
        <v>0</v>
      </c>
    </row>
    <row r="716" spans="1:160" customFormat="1" ht="60" hidden="1" x14ac:dyDescent="0.25">
      <c r="A716" s="6" t="s">
        <v>829</v>
      </c>
      <c r="B716" s="6" t="s">
        <v>992</v>
      </c>
      <c r="C716" s="6" t="s">
        <v>948</v>
      </c>
      <c r="D716" s="6" t="s">
        <v>986</v>
      </c>
      <c r="E716" s="6" t="s">
        <v>990</v>
      </c>
      <c r="F716" s="6">
        <v>0.1</v>
      </c>
      <c r="G716" s="19">
        <v>2.5000000000000001E-2</v>
      </c>
      <c r="H716" s="8"/>
      <c r="I716" s="8"/>
      <c r="J716" s="8"/>
      <c r="K716" s="8"/>
      <c r="L716" s="8"/>
      <c r="M716" s="8" t="s">
        <v>2067</v>
      </c>
      <c r="N716" s="8" t="s">
        <v>2053</v>
      </c>
      <c r="O716" s="8">
        <v>4599</v>
      </c>
      <c r="P716" s="11" t="s">
        <v>2091</v>
      </c>
      <c r="Q716" s="2" t="s">
        <v>991</v>
      </c>
      <c r="R716" s="2">
        <v>102</v>
      </c>
      <c r="S716" s="11">
        <v>25.5</v>
      </c>
      <c r="T716" s="12" t="s">
        <v>1891</v>
      </c>
      <c r="U716" s="12" t="s">
        <v>1892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7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98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99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si="105"/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0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1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2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3"/>
        <v>0</v>
      </c>
      <c r="FD716" s="32">
        <f t="shared" si="104"/>
        <v>0</v>
      </c>
    </row>
    <row r="717" spans="1:160" customFormat="1" ht="60" hidden="1" x14ac:dyDescent="0.25">
      <c r="A717" s="6" t="s">
        <v>829</v>
      </c>
      <c r="B717" s="6" t="s">
        <v>992</v>
      </c>
      <c r="C717" s="6" t="s">
        <v>948</v>
      </c>
      <c r="D717" s="6" t="s">
        <v>986</v>
      </c>
      <c r="E717" s="6" t="s">
        <v>990</v>
      </c>
      <c r="F717" s="6">
        <v>0.1</v>
      </c>
      <c r="G717" s="19">
        <v>2.5000000000000001E-2</v>
      </c>
      <c r="H717" s="8"/>
      <c r="I717" s="8"/>
      <c r="J717" s="8"/>
      <c r="K717" s="8"/>
      <c r="L717" s="8"/>
      <c r="M717" s="8" t="s">
        <v>2067</v>
      </c>
      <c r="N717" s="8" t="s">
        <v>2053</v>
      </c>
      <c r="O717" s="8">
        <v>4599</v>
      </c>
      <c r="P717" s="11" t="s">
        <v>2091</v>
      </c>
      <c r="Q717" s="2" t="s">
        <v>993</v>
      </c>
      <c r="R717" s="2">
        <v>20</v>
      </c>
      <c r="S717" s="11">
        <v>5</v>
      </c>
      <c r="T717" s="12" t="s">
        <v>1892</v>
      </c>
      <c r="U717" s="12" t="s">
        <v>1893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7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98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99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5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0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1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2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3"/>
        <v>0</v>
      </c>
      <c r="FD717" s="32">
        <f t="shared" si="104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2079</v>
      </c>
      <c r="N718" s="8" t="s">
        <v>2051</v>
      </c>
      <c r="O718" s="8">
        <v>4002</v>
      </c>
      <c r="P718" s="11" t="s">
        <v>2093</v>
      </c>
      <c r="Q718" s="2" t="s">
        <v>996</v>
      </c>
      <c r="R718" s="2">
        <v>4</v>
      </c>
      <c r="S718" s="11">
        <v>2</v>
      </c>
      <c r="T718" s="12" t="s">
        <v>1893</v>
      </c>
      <c r="U718" s="12" t="s">
        <v>1894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ref="AN718:AN781" si="107">SUM(X718:AM718)</f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ref="BE718:BE781" si="108">SUM(AO718:BD718)</f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ref="BV718:BV781" si="109">SUM(BF718:BU718)</f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5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ref="DD718:DD781" si="110">SUM(CN718:DC718)</f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ref="DU718:DU781" si="111">SUM(DE718:DT718)</f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ref="EL718:EL781" si="112">SUM(DV718:EK718)</f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ref="FC718:FC781" si="113">SUM(EM718:FB718)</f>
        <v>0</v>
      </c>
      <c r="FD718" s="32">
        <f t="shared" ref="FD718:FD781" si="114">SUM(AN718+BE718+BV718+CM718+DD718+DU718+EL718+FC718)</f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2079</v>
      </c>
      <c r="N719" s="8" t="s">
        <v>2051</v>
      </c>
      <c r="O719" s="8">
        <v>4002</v>
      </c>
      <c r="P719" s="11" t="s">
        <v>2093</v>
      </c>
      <c r="Q719" s="2" t="s">
        <v>999</v>
      </c>
      <c r="R719" s="2">
        <v>1</v>
      </c>
      <c r="S719" s="11">
        <v>0.6</v>
      </c>
      <c r="T719" s="12" t="s">
        <v>1894</v>
      </c>
      <c r="U719" s="12" t="s">
        <v>1895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107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8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9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ref="CM719:CM782" si="115">SUM(BW719:CL719)</f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10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11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12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13"/>
        <v>0</v>
      </c>
      <c r="FD719" s="32">
        <f t="shared" si="114"/>
        <v>0</v>
      </c>
    </row>
    <row r="720" spans="1:160" customFormat="1" ht="60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2079</v>
      </c>
      <c r="N720" s="8" t="s">
        <v>2051</v>
      </c>
      <c r="O720" s="8">
        <v>4002</v>
      </c>
      <c r="P720" s="11" t="s">
        <v>2093</v>
      </c>
      <c r="Q720" s="2" t="s">
        <v>1000</v>
      </c>
      <c r="R720" s="2">
        <v>1</v>
      </c>
      <c r="S720" s="11">
        <v>1</v>
      </c>
      <c r="T720" s="12" t="s">
        <v>1895</v>
      </c>
      <c r="U720" s="12" t="s">
        <v>1896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107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8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9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15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10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11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12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13"/>
        <v>0</v>
      </c>
      <c r="FD720" s="32">
        <f t="shared" si="114"/>
        <v>0</v>
      </c>
    </row>
    <row r="721" spans="1:160" customFormat="1" ht="45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2079</v>
      </c>
      <c r="N721" s="8" t="s">
        <v>2051</v>
      </c>
      <c r="O721" s="8">
        <v>4002</v>
      </c>
      <c r="P721" s="11" t="s">
        <v>2093</v>
      </c>
      <c r="Q721" s="2" t="s">
        <v>1001</v>
      </c>
      <c r="R721" s="2">
        <v>3</v>
      </c>
      <c r="S721" s="11">
        <v>1</v>
      </c>
      <c r="T721" s="12" t="s">
        <v>1896</v>
      </c>
      <c r="U721" s="12" t="s">
        <v>1897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107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8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9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15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10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11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12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13"/>
        <v>0</v>
      </c>
      <c r="FD721" s="32">
        <f t="shared" si="114"/>
        <v>0</v>
      </c>
    </row>
    <row r="722" spans="1:160" customFormat="1" ht="45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994</v>
      </c>
      <c r="F722" s="6">
        <v>100</v>
      </c>
      <c r="G722" s="19">
        <v>45</v>
      </c>
      <c r="H722" s="8"/>
      <c r="I722" s="8"/>
      <c r="J722" s="8"/>
      <c r="K722" s="8"/>
      <c r="L722" s="8"/>
      <c r="M722" s="8" t="s">
        <v>2079</v>
      </c>
      <c r="N722" s="8" t="s">
        <v>2051</v>
      </c>
      <c r="O722" s="8">
        <v>4002</v>
      </c>
      <c r="P722" s="11" t="s">
        <v>2093</v>
      </c>
      <c r="Q722" s="2" t="s">
        <v>1002</v>
      </c>
      <c r="R722" s="2">
        <v>1</v>
      </c>
      <c r="S722" s="11">
        <v>1</v>
      </c>
      <c r="T722" s="12" t="s">
        <v>1897</v>
      </c>
      <c r="U722" s="12" t="s">
        <v>1898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107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8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9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15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10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11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12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13"/>
        <v>0</v>
      </c>
      <c r="FD722" s="32">
        <f t="shared" si="114"/>
        <v>0</v>
      </c>
    </row>
    <row r="723" spans="1:160" customFormat="1" ht="45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994</v>
      </c>
      <c r="F723" s="6">
        <v>100</v>
      </c>
      <c r="G723" s="19">
        <v>45</v>
      </c>
      <c r="H723" s="8"/>
      <c r="I723" s="8"/>
      <c r="J723" s="8"/>
      <c r="K723" s="8"/>
      <c r="L723" s="8"/>
      <c r="M723" s="8" t="s">
        <v>2079</v>
      </c>
      <c r="N723" s="8" t="s">
        <v>2051</v>
      </c>
      <c r="O723" s="8">
        <v>4002</v>
      </c>
      <c r="P723" s="11" t="s">
        <v>2093</v>
      </c>
      <c r="Q723" s="2" t="s">
        <v>1003</v>
      </c>
      <c r="R723" s="2">
        <v>2</v>
      </c>
      <c r="S723" s="11">
        <v>1.5</v>
      </c>
      <c r="T723" s="12" t="s">
        <v>1898</v>
      </c>
      <c r="U723" s="12" t="s">
        <v>1899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107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8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9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15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10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11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12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13"/>
        <v>0</v>
      </c>
      <c r="FD723" s="32">
        <f t="shared" si="114"/>
        <v>0</v>
      </c>
    </row>
    <row r="724" spans="1:160" customFormat="1" ht="60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994</v>
      </c>
      <c r="F724" s="6">
        <v>100</v>
      </c>
      <c r="G724" s="19">
        <v>45</v>
      </c>
      <c r="H724" s="8"/>
      <c r="I724" s="8"/>
      <c r="J724" s="8"/>
      <c r="K724" s="8"/>
      <c r="L724" s="8"/>
      <c r="M724" s="8" t="s">
        <v>2069</v>
      </c>
      <c r="N724" s="8" t="s">
        <v>2055</v>
      </c>
      <c r="O724" s="8">
        <v>3302</v>
      </c>
      <c r="P724" s="11" t="s">
        <v>2103</v>
      </c>
      <c r="Q724" s="2" t="s">
        <v>1004</v>
      </c>
      <c r="R724" s="2">
        <v>1</v>
      </c>
      <c r="S724" s="11">
        <v>0.5</v>
      </c>
      <c r="T724" s="12" t="s">
        <v>1899</v>
      </c>
      <c r="U724" s="12" t="s">
        <v>1900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107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8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9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15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10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11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12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13"/>
        <v>0</v>
      </c>
      <c r="FD724" s="32">
        <f t="shared" si="114"/>
        <v>0</v>
      </c>
    </row>
    <row r="725" spans="1:160" customFormat="1" ht="60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1005</v>
      </c>
      <c r="F725" s="6">
        <v>100</v>
      </c>
      <c r="G725" s="19">
        <v>90</v>
      </c>
      <c r="H725" s="8"/>
      <c r="I725" s="8"/>
      <c r="J725" s="8"/>
      <c r="K725" s="8"/>
      <c r="L725" s="8"/>
      <c r="M725" s="8" t="s">
        <v>2080</v>
      </c>
      <c r="N725" s="8" t="s">
        <v>2056</v>
      </c>
      <c r="O725" s="8" t="s">
        <v>2085</v>
      </c>
      <c r="P725" s="11" t="s">
        <v>2105</v>
      </c>
      <c r="Q725" s="2" t="s">
        <v>1006</v>
      </c>
      <c r="R725" s="2">
        <v>1</v>
      </c>
      <c r="S725" s="11">
        <v>0.75</v>
      </c>
      <c r="T725" s="12" t="s">
        <v>1900</v>
      </c>
      <c r="U725" s="12" t="s">
        <v>1901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107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8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9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15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10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11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12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13"/>
        <v>0</v>
      </c>
      <c r="FD725" s="32">
        <f t="shared" si="114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1005</v>
      </c>
      <c r="F726" s="6">
        <v>100</v>
      </c>
      <c r="G726" s="19">
        <v>90</v>
      </c>
      <c r="H726" s="8"/>
      <c r="I726" s="8"/>
      <c r="J726" s="8"/>
      <c r="K726" s="8"/>
      <c r="L726" s="8"/>
      <c r="M726" s="8" t="s">
        <v>2081</v>
      </c>
      <c r="N726" s="8" t="s">
        <v>2057</v>
      </c>
      <c r="O726" s="8">
        <v>1704</v>
      </c>
      <c r="P726" s="11" t="s">
        <v>2106</v>
      </c>
      <c r="Q726" s="2" t="s">
        <v>1009</v>
      </c>
      <c r="R726" s="2">
        <v>1</v>
      </c>
      <c r="S726" s="11">
        <v>0.75</v>
      </c>
      <c r="T726" s="12" t="s">
        <v>1901</v>
      </c>
      <c r="U726" s="12" t="s">
        <v>1902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107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8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9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15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10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11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12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13"/>
        <v>0</v>
      </c>
      <c r="FD726" s="32">
        <f t="shared" si="114"/>
        <v>0</v>
      </c>
    </row>
    <row r="727" spans="1:160" customFormat="1" ht="75" hidden="1" x14ac:dyDescent="0.25">
      <c r="A727" s="6" t="s">
        <v>829</v>
      </c>
      <c r="B727" s="6" t="s">
        <v>997</v>
      </c>
      <c r="C727" s="6" t="s">
        <v>948</v>
      </c>
      <c r="D727" s="6" t="s">
        <v>995</v>
      </c>
      <c r="E727" s="6" t="s">
        <v>1007</v>
      </c>
      <c r="F727" s="6" t="s">
        <v>1207</v>
      </c>
      <c r="G727" s="19">
        <v>2.0015000000000001</v>
      </c>
      <c r="H727" s="8"/>
      <c r="I727" s="8"/>
      <c r="J727" s="8"/>
      <c r="K727" s="8"/>
      <c r="L727" s="8"/>
      <c r="M727" s="8" t="s">
        <v>2079</v>
      </c>
      <c r="N727" s="8" t="s">
        <v>2051</v>
      </c>
      <c r="O727" s="8">
        <v>4002</v>
      </c>
      <c r="P727" s="11" t="s">
        <v>2093</v>
      </c>
      <c r="Q727" s="2" t="s">
        <v>1137</v>
      </c>
      <c r="R727" s="2">
        <v>5600</v>
      </c>
      <c r="S727" s="11">
        <v>1500</v>
      </c>
      <c r="T727" s="12" t="s">
        <v>1902</v>
      </c>
      <c r="U727" s="12" t="s">
        <v>1903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107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8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9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15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10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11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12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13"/>
        <v>0</v>
      </c>
      <c r="FD727" s="32">
        <f t="shared" si="114"/>
        <v>0</v>
      </c>
    </row>
    <row r="728" spans="1:160" customFormat="1" ht="45" hidden="1" x14ac:dyDescent="0.25">
      <c r="A728" s="6" t="s">
        <v>829</v>
      </c>
      <c r="B728" s="6" t="s">
        <v>997</v>
      </c>
      <c r="C728" s="6" t="s">
        <v>948</v>
      </c>
      <c r="D728" s="6" t="s">
        <v>995</v>
      </c>
      <c r="E728" s="6" t="s">
        <v>1007</v>
      </c>
      <c r="F728" s="6" t="s">
        <v>1207</v>
      </c>
      <c r="G728" s="19">
        <v>2.0015000000000001</v>
      </c>
      <c r="H728" s="8"/>
      <c r="I728" s="8"/>
      <c r="J728" s="8"/>
      <c r="K728" s="8"/>
      <c r="L728" s="8"/>
      <c r="M728" s="8" t="s">
        <v>2079</v>
      </c>
      <c r="N728" s="8" t="s">
        <v>2051</v>
      </c>
      <c r="O728" s="8">
        <v>4002</v>
      </c>
      <c r="P728" s="11" t="s">
        <v>2093</v>
      </c>
      <c r="Q728" s="2" t="s">
        <v>1138</v>
      </c>
      <c r="R728" s="2">
        <v>10000</v>
      </c>
      <c r="S728" s="11">
        <v>2500</v>
      </c>
      <c r="T728" s="12" t="s">
        <v>1903</v>
      </c>
      <c r="U728" s="12" t="s">
        <v>1904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107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8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9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15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10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11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12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13"/>
        <v>0</v>
      </c>
      <c r="FD728" s="32">
        <f t="shared" si="114"/>
        <v>0</v>
      </c>
    </row>
    <row r="729" spans="1:160" customFormat="1" ht="60" hidden="1" x14ac:dyDescent="0.25">
      <c r="A729" s="6" t="s">
        <v>829</v>
      </c>
      <c r="B729" s="6" t="s">
        <v>997</v>
      </c>
      <c r="C729" s="6" t="s">
        <v>948</v>
      </c>
      <c r="D729" s="6" t="s">
        <v>995</v>
      </c>
      <c r="E729" s="6" t="s">
        <v>1008</v>
      </c>
      <c r="F729" s="6">
        <v>100</v>
      </c>
      <c r="G729" s="19">
        <v>85</v>
      </c>
      <c r="H729" s="8"/>
      <c r="I729" s="8"/>
      <c r="J729" s="8"/>
      <c r="K729" s="8"/>
      <c r="L729" s="8"/>
      <c r="M729" s="8" t="s">
        <v>2079</v>
      </c>
      <c r="N729" s="8" t="s">
        <v>2051</v>
      </c>
      <c r="O729" s="8">
        <v>4002</v>
      </c>
      <c r="P729" s="11" t="s">
        <v>2093</v>
      </c>
      <c r="Q729" s="2" t="s">
        <v>1018</v>
      </c>
      <c r="R729" s="2">
        <v>1</v>
      </c>
      <c r="S729" s="11">
        <v>0.4</v>
      </c>
      <c r="T729" s="12" t="s">
        <v>1904</v>
      </c>
      <c r="U729" s="12" t="s">
        <v>1905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107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8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9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15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10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11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12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13"/>
        <v>0</v>
      </c>
      <c r="FD729" s="32">
        <f t="shared" si="114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2082</v>
      </c>
      <c r="N730" s="8" t="s">
        <v>2058</v>
      </c>
      <c r="O730" s="8">
        <v>4002</v>
      </c>
      <c r="P730" s="11" t="s">
        <v>2093</v>
      </c>
      <c r="Q730" s="2" t="s">
        <v>1010</v>
      </c>
      <c r="R730" s="2">
        <v>30000</v>
      </c>
      <c r="S730" s="11">
        <v>9000</v>
      </c>
      <c r="T730" s="12" t="s">
        <v>1905</v>
      </c>
      <c r="U730" s="12" t="s">
        <v>1906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107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8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9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15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10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11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12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13"/>
        <v>0</v>
      </c>
      <c r="FD730" s="32">
        <f t="shared" si="114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1011</v>
      </c>
      <c r="F731" s="6">
        <v>30</v>
      </c>
      <c r="G731" s="19">
        <v>8</v>
      </c>
      <c r="H731" s="8"/>
      <c r="I731" s="8"/>
      <c r="J731" s="8"/>
      <c r="K731" s="8"/>
      <c r="L731" s="8"/>
      <c r="M731" s="8" t="s">
        <v>2082</v>
      </c>
      <c r="N731" s="8" t="s">
        <v>2058</v>
      </c>
      <c r="O731" s="8">
        <v>4002</v>
      </c>
      <c r="P731" s="11" t="s">
        <v>2093</v>
      </c>
      <c r="Q731" s="2" t="s">
        <v>1012</v>
      </c>
      <c r="R731" s="2">
        <v>1</v>
      </c>
      <c r="S731" s="11" t="s">
        <v>1989</v>
      </c>
      <c r="T731" s="12" t="s">
        <v>1906</v>
      </c>
      <c r="U731" s="12" t="s">
        <v>1907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107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8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9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15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10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11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12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13"/>
        <v>0</v>
      </c>
      <c r="FD731" s="32">
        <f t="shared" si="114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1011</v>
      </c>
      <c r="F732" s="6">
        <v>30</v>
      </c>
      <c r="G732" s="19">
        <v>8</v>
      </c>
      <c r="H732" s="8"/>
      <c r="I732" s="8"/>
      <c r="J732" s="8"/>
      <c r="K732" s="8"/>
      <c r="L732" s="8"/>
      <c r="M732" s="8" t="s">
        <v>2082</v>
      </c>
      <c r="N732" s="8" t="s">
        <v>2058</v>
      </c>
      <c r="O732" s="8">
        <v>4002</v>
      </c>
      <c r="P732" s="11" t="s">
        <v>2093</v>
      </c>
      <c r="Q732" s="2" t="s">
        <v>1014</v>
      </c>
      <c r="R732" s="2">
        <v>1</v>
      </c>
      <c r="S732" s="11">
        <v>0.2</v>
      </c>
      <c r="T732" s="12" t="s">
        <v>1907</v>
      </c>
      <c r="U732" s="12" t="s">
        <v>1908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107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8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9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15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10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11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12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13"/>
        <v>0</v>
      </c>
      <c r="FD732" s="32">
        <f t="shared" si="114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1011</v>
      </c>
      <c r="F733" s="6">
        <v>30</v>
      </c>
      <c r="G733" s="19">
        <v>8</v>
      </c>
      <c r="H733" s="8"/>
      <c r="I733" s="8"/>
      <c r="J733" s="8"/>
      <c r="K733" s="8"/>
      <c r="L733" s="8"/>
      <c r="M733" s="8" t="s">
        <v>2082</v>
      </c>
      <c r="N733" s="8" t="s">
        <v>2058</v>
      </c>
      <c r="O733" s="8">
        <v>4002</v>
      </c>
      <c r="P733" s="11" t="s">
        <v>2093</v>
      </c>
      <c r="Q733" s="2" t="s">
        <v>1016</v>
      </c>
      <c r="R733" s="2">
        <v>30</v>
      </c>
      <c r="S733" s="11">
        <v>10</v>
      </c>
      <c r="T733" s="12" t="s">
        <v>1908</v>
      </c>
      <c r="U733" s="12" t="s">
        <v>1909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107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8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9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15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10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11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12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13"/>
        <v>0</v>
      </c>
      <c r="FD733" s="32">
        <f t="shared" si="114"/>
        <v>0</v>
      </c>
    </row>
    <row r="734" spans="1:160" customFormat="1" ht="45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2082</v>
      </c>
      <c r="N734" s="8" t="s">
        <v>2058</v>
      </c>
      <c r="O734" s="8">
        <v>4002</v>
      </c>
      <c r="P734" s="11" t="s">
        <v>2093</v>
      </c>
      <c r="Q734" s="2" t="s">
        <v>1017</v>
      </c>
      <c r="R734" s="2">
        <v>1</v>
      </c>
      <c r="S734" s="11">
        <v>0.5</v>
      </c>
      <c r="T734" s="12" t="s">
        <v>1909</v>
      </c>
      <c r="U734" s="12" t="s">
        <v>1910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107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8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9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15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10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11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12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13"/>
        <v>0</v>
      </c>
      <c r="FD734" s="32">
        <f t="shared" si="114"/>
        <v>0</v>
      </c>
    </row>
    <row r="735" spans="1:160" customFormat="1" ht="45" hidden="1" x14ac:dyDescent="0.25">
      <c r="A735" s="6" t="s">
        <v>829</v>
      </c>
      <c r="B735" s="6" t="s">
        <v>1015</v>
      </c>
      <c r="C735" s="6" t="s">
        <v>948</v>
      </c>
      <c r="D735" s="6" t="s">
        <v>1013</v>
      </c>
      <c r="E735" s="6" t="s">
        <v>1024</v>
      </c>
      <c r="F735" s="6">
        <v>100</v>
      </c>
      <c r="G735" s="19">
        <v>25</v>
      </c>
      <c r="H735" s="8"/>
      <c r="I735" s="8"/>
      <c r="J735" s="8"/>
      <c r="K735" s="8"/>
      <c r="L735" s="8"/>
      <c r="M735" s="8" t="s">
        <v>2082</v>
      </c>
      <c r="N735" s="8" t="s">
        <v>2058</v>
      </c>
      <c r="O735" s="8">
        <v>4002</v>
      </c>
      <c r="P735" s="11" t="s">
        <v>2093</v>
      </c>
      <c r="Q735" s="2" t="s">
        <v>1019</v>
      </c>
      <c r="R735" s="2">
        <v>1</v>
      </c>
      <c r="S735" s="11" t="s">
        <v>1989</v>
      </c>
      <c r="T735" s="12" t="s">
        <v>1910</v>
      </c>
      <c r="U735" s="12" t="s">
        <v>1911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107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8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9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15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10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11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12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13"/>
        <v>0</v>
      </c>
      <c r="FD735" s="32">
        <f t="shared" si="114"/>
        <v>0</v>
      </c>
    </row>
    <row r="736" spans="1:160" customFormat="1" ht="45" hidden="1" x14ac:dyDescent="0.25">
      <c r="A736" s="6" t="s">
        <v>829</v>
      </c>
      <c r="B736" s="6" t="s">
        <v>1015</v>
      </c>
      <c r="C736" s="6" t="s">
        <v>948</v>
      </c>
      <c r="D736" s="6" t="s">
        <v>1013</v>
      </c>
      <c r="E736" s="6" t="s">
        <v>1024</v>
      </c>
      <c r="F736" s="6">
        <v>100</v>
      </c>
      <c r="G736" s="19">
        <v>25</v>
      </c>
      <c r="H736" s="8"/>
      <c r="I736" s="8"/>
      <c r="J736" s="8"/>
      <c r="K736" s="8"/>
      <c r="L736" s="8"/>
      <c r="M736" s="8" t="s">
        <v>2082</v>
      </c>
      <c r="N736" s="8" t="s">
        <v>2058</v>
      </c>
      <c r="O736" s="8">
        <v>4002</v>
      </c>
      <c r="P736" s="11" t="s">
        <v>2093</v>
      </c>
      <c r="Q736" s="2" t="s">
        <v>1020</v>
      </c>
      <c r="R736" s="2">
        <v>1</v>
      </c>
      <c r="S736" s="11">
        <v>0.6</v>
      </c>
      <c r="T736" s="12" t="s">
        <v>1911</v>
      </c>
      <c r="U736" s="12" t="s">
        <v>1912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107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8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9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15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10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11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12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13"/>
        <v>0</v>
      </c>
      <c r="FD736" s="32">
        <f t="shared" si="114"/>
        <v>0</v>
      </c>
    </row>
    <row r="737" spans="1:160" customFormat="1" ht="60" hidden="1" x14ac:dyDescent="0.25">
      <c r="A737" s="6" t="s">
        <v>829</v>
      </c>
      <c r="B737" s="6" t="s">
        <v>1015</v>
      </c>
      <c r="C737" s="6" t="s">
        <v>948</v>
      </c>
      <c r="D737" s="6" t="s">
        <v>1013</v>
      </c>
      <c r="E737" s="6" t="s">
        <v>1024</v>
      </c>
      <c r="F737" s="6">
        <v>100</v>
      </c>
      <c r="G737" s="19">
        <v>25</v>
      </c>
      <c r="H737" s="8"/>
      <c r="I737" s="8"/>
      <c r="J737" s="8"/>
      <c r="K737" s="8"/>
      <c r="L737" s="8"/>
      <c r="M737" s="8" t="s">
        <v>2082</v>
      </c>
      <c r="N737" s="8" t="s">
        <v>2058</v>
      </c>
      <c r="O737" s="8">
        <v>4002</v>
      </c>
      <c r="P737" s="11" t="s">
        <v>2093</v>
      </c>
      <c r="Q737" s="2" t="s">
        <v>1021</v>
      </c>
      <c r="R737" s="2">
        <v>1280</v>
      </c>
      <c r="S737" s="11">
        <v>600</v>
      </c>
      <c r="T737" s="12" t="s">
        <v>1912</v>
      </c>
      <c r="U737" s="12" t="s">
        <v>1913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107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8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9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15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10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11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12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13"/>
        <v>0</v>
      </c>
      <c r="FD737" s="32">
        <f t="shared" si="114"/>
        <v>0</v>
      </c>
    </row>
    <row r="738" spans="1:160" customFormat="1" ht="60" hidden="1" x14ac:dyDescent="0.25">
      <c r="A738" s="6" t="s">
        <v>829</v>
      </c>
      <c r="B738" s="6" t="s">
        <v>1023</v>
      </c>
      <c r="C738" s="6" t="s">
        <v>948</v>
      </c>
      <c r="D738" s="6" t="s">
        <v>1022</v>
      </c>
      <c r="E738" s="6" t="s">
        <v>1034</v>
      </c>
      <c r="F738" s="6">
        <v>26</v>
      </c>
      <c r="G738" s="19">
        <v>5</v>
      </c>
      <c r="H738" s="8"/>
      <c r="I738" s="8"/>
      <c r="J738" s="8"/>
      <c r="K738" s="8"/>
      <c r="L738" s="8"/>
      <c r="M738" s="8" t="s">
        <v>2067</v>
      </c>
      <c r="N738" s="8" t="s">
        <v>2053</v>
      </c>
      <c r="O738" s="8">
        <v>4599</v>
      </c>
      <c r="P738" s="11" t="s">
        <v>2091</v>
      </c>
      <c r="Q738" s="2" t="s">
        <v>1035</v>
      </c>
      <c r="R738" s="2">
        <v>4</v>
      </c>
      <c r="S738" s="11">
        <v>4</v>
      </c>
      <c r="T738" s="12" t="s">
        <v>1913</v>
      </c>
      <c r="U738" s="12" t="s">
        <v>1914</v>
      </c>
      <c r="V738" s="11"/>
      <c r="W738" s="11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107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8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9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15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10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11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12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13"/>
        <v>0</v>
      </c>
      <c r="FD738" s="32">
        <f t="shared" si="114"/>
        <v>0</v>
      </c>
    </row>
    <row r="739" spans="1:160" customFormat="1" ht="60" hidden="1" x14ac:dyDescent="0.25">
      <c r="A739" s="6" t="s">
        <v>829</v>
      </c>
      <c r="B739" s="6" t="s">
        <v>1166</v>
      </c>
      <c r="C739" s="6" t="s">
        <v>948</v>
      </c>
      <c r="D739" s="6" t="s">
        <v>1026</v>
      </c>
      <c r="E739" s="6" t="s">
        <v>1025</v>
      </c>
      <c r="F739" s="6">
        <v>50</v>
      </c>
      <c r="G739" s="19">
        <v>15</v>
      </c>
      <c r="H739" s="8"/>
      <c r="I739" s="8"/>
      <c r="J739" s="8"/>
      <c r="K739" s="8"/>
      <c r="L739" s="8"/>
      <c r="M739" s="8" t="s">
        <v>2067</v>
      </c>
      <c r="N739" s="8" t="s">
        <v>2053</v>
      </c>
      <c r="O739" s="8">
        <v>4599</v>
      </c>
      <c r="P739" s="11" t="s">
        <v>2091</v>
      </c>
      <c r="Q739" s="2" t="s">
        <v>1027</v>
      </c>
      <c r="R739" s="2">
        <v>1</v>
      </c>
      <c r="S739" s="11">
        <v>1</v>
      </c>
      <c r="T739" s="12" t="s">
        <v>1914</v>
      </c>
      <c r="U739" s="12" t="s">
        <v>1915</v>
      </c>
      <c r="V739" s="11"/>
      <c r="W739" s="11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107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8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9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15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10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11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12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13"/>
        <v>0</v>
      </c>
      <c r="FD739" s="32">
        <f t="shared" si="114"/>
        <v>0</v>
      </c>
    </row>
    <row r="740" spans="1:160" customFormat="1" ht="60" hidden="1" x14ac:dyDescent="0.25">
      <c r="A740" s="6" t="s">
        <v>829</v>
      </c>
      <c r="B740" s="6" t="s">
        <v>1167</v>
      </c>
      <c r="C740" s="6" t="s">
        <v>948</v>
      </c>
      <c r="D740" s="6" t="s">
        <v>1029</v>
      </c>
      <c r="E740" s="6" t="s">
        <v>1028</v>
      </c>
      <c r="F740" s="6">
        <v>60</v>
      </c>
      <c r="G740" s="19">
        <v>15</v>
      </c>
      <c r="H740" s="8"/>
      <c r="I740" s="8"/>
      <c r="J740" s="8"/>
      <c r="K740" s="8"/>
      <c r="L740" s="8"/>
      <c r="M740" s="8" t="s">
        <v>2067</v>
      </c>
      <c r="N740" s="8" t="s">
        <v>2053</v>
      </c>
      <c r="O740" s="8">
        <v>4599</v>
      </c>
      <c r="P740" s="11" t="s">
        <v>2091</v>
      </c>
      <c r="Q740" s="2" t="s">
        <v>1030</v>
      </c>
      <c r="R740" s="2">
        <v>1</v>
      </c>
      <c r="S740" s="11">
        <v>1</v>
      </c>
      <c r="T740" s="12" t="s">
        <v>1915</v>
      </c>
      <c r="U740" s="12" t="s">
        <v>1916</v>
      </c>
      <c r="V740" s="11"/>
      <c r="W740" s="11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107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8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9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15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10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11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12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13"/>
        <v>0</v>
      </c>
      <c r="FD740" s="32">
        <f t="shared" si="114"/>
        <v>0</v>
      </c>
    </row>
    <row r="741" spans="1:160" customFormat="1" ht="60" hidden="1" x14ac:dyDescent="0.25">
      <c r="A741" s="6" t="s">
        <v>829</v>
      </c>
      <c r="B741" s="6" t="s">
        <v>1168</v>
      </c>
      <c r="C741" s="6" t="s">
        <v>948</v>
      </c>
      <c r="D741" s="6" t="s">
        <v>1029</v>
      </c>
      <c r="E741" s="6" t="s">
        <v>1028</v>
      </c>
      <c r="F741" s="6">
        <v>60</v>
      </c>
      <c r="G741" s="19">
        <v>15</v>
      </c>
      <c r="H741" s="8"/>
      <c r="I741" s="8"/>
      <c r="J741" s="8"/>
      <c r="K741" s="8"/>
      <c r="L741" s="8"/>
      <c r="M741" s="8" t="s">
        <v>2067</v>
      </c>
      <c r="N741" s="8" t="s">
        <v>2053</v>
      </c>
      <c r="O741" s="8">
        <v>4599</v>
      </c>
      <c r="P741" s="11" t="s">
        <v>2091</v>
      </c>
      <c r="Q741" s="2" t="s">
        <v>1031</v>
      </c>
      <c r="R741" s="2">
        <v>2</v>
      </c>
      <c r="S741" s="11">
        <v>1</v>
      </c>
      <c r="T741" s="12" t="s">
        <v>1916</v>
      </c>
      <c r="U741" s="12" t="s">
        <v>1917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107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8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9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15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10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11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12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13"/>
        <v>0</v>
      </c>
      <c r="FD741" s="32">
        <f t="shared" si="114"/>
        <v>0</v>
      </c>
    </row>
    <row r="742" spans="1:160" customFormat="1" ht="60" hidden="1" x14ac:dyDescent="0.25">
      <c r="A742" s="6" t="s">
        <v>829</v>
      </c>
      <c r="B742" s="6" t="s">
        <v>1167</v>
      </c>
      <c r="C742" s="6" t="s">
        <v>948</v>
      </c>
      <c r="D742" s="6" t="s">
        <v>1029</v>
      </c>
      <c r="E742" s="6" t="s">
        <v>1028</v>
      </c>
      <c r="F742" s="6">
        <v>60</v>
      </c>
      <c r="G742" s="19">
        <v>15</v>
      </c>
      <c r="H742" s="8"/>
      <c r="I742" s="8"/>
      <c r="J742" s="8"/>
      <c r="K742" s="8"/>
      <c r="L742" s="8"/>
      <c r="M742" s="8" t="s">
        <v>2067</v>
      </c>
      <c r="N742" s="8" t="s">
        <v>2053</v>
      </c>
      <c r="O742" s="8">
        <v>4599</v>
      </c>
      <c r="P742" s="11" t="s">
        <v>2091</v>
      </c>
      <c r="Q742" s="2" t="s">
        <v>1032</v>
      </c>
      <c r="R742" s="2">
        <v>30</v>
      </c>
      <c r="S742" s="11">
        <v>8</v>
      </c>
      <c r="T742" s="12" t="s">
        <v>1917</v>
      </c>
      <c r="U742" s="12" t="s">
        <v>1918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107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8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9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15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10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11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12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13"/>
        <v>0</v>
      </c>
      <c r="FD742" s="32">
        <f t="shared" si="114"/>
        <v>0</v>
      </c>
    </row>
    <row r="743" spans="1:160" customFormat="1" ht="60" hidden="1" x14ac:dyDescent="0.25">
      <c r="A743" s="6" t="s">
        <v>829</v>
      </c>
      <c r="B743" s="6" t="s">
        <v>1169</v>
      </c>
      <c r="C743" s="6" t="s">
        <v>948</v>
      </c>
      <c r="D743" s="6" t="s">
        <v>1033</v>
      </c>
      <c r="E743" s="6" t="s">
        <v>1045</v>
      </c>
      <c r="F743" s="6">
        <v>90</v>
      </c>
      <c r="G743" s="19">
        <v>33.299999999999997</v>
      </c>
      <c r="H743" s="8"/>
      <c r="I743" s="8"/>
      <c r="J743" s="8"/>
      <c r="K743" s="8"/>
      <c r="L743" s="8"/>
      <c r="M743" s="8" t="s">
        <v>2067</v>
      </c>
      <c r="N743" s="8" t="s">
        <v>2053</v>
      </c>
      <c r="O743" s="8">
        <v>4599</v>
      </c>
      <c r="P743" s="11" t="s">
        <v>2091</v>
      </c>
      <c r="Q743" s="2" t="s">
        <v>1046</v>
      </c>
      <c r="R743" s="2">
        <v>3</v>
      </c>
      <c r="S743" s="11">
        <v>1</v>
      </c>
      <c r="T743" s="12" t="s">
        <v>1918</v>
      </c>
      <c r="U743" s="12" t="s">
        <v>1919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107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8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9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15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10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11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12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13"/>
        <v>0</v>
      </c>
      <c r="FD743" s="32">
        <f t="shared" si="114"/>
        <v>0</v>
      </c>
    </row>
    <row r="744" spans="1:160" customFormat="1" ht="60" hidden="1" x14ac:dyDescent="0.25">
      <c r="A744" s="6" t="s">
        <v>829</v>
      </c>
      <c r="B744" s="6" t="s">
        <v>1169</v>
      </c>
      <c r="C744" s="6" t="s">
        <v>948</v>
      </c>
      <c r="D744" s="6" t="s">
        <v>1033</v>
      </c>
      <c r="E744" s="6" t="s">
        <v>1045</v>
      </c>
      <c r="F744" s="6">
        <v>90</v>
      </c>
      <c r="G744" s="19">
        <v>20</v>
      </c>
      <c r="H744" s="8"/>
      <c r="I744" s="8"/>
      <c r="J744" s="8"/>
      <c r="K744" s="8"/>
      <c r="L744" s="8"/>
      <c r="M744" s="8" t="s">
        <v>2067</v>
      </c>
      <c r="N744" s="8" t="s">
        <v>2053</v>
      </c>
      <c r="O744" s="8">
        <v>4599</v>
      </c>
      <c r="P744" s="11" t="s">
        <v>2091</v>
      </c>
      <c r="Q744" s="2" t="s">
        <v>1036</v>
      </c>
      <c r="R744" s="2">
        <v>5</v>
      </c>
      <c r="S744" s="11">
        <v>1</v>
      </c>
      <c r="T744" s="12" t="s">
        <v>1919</v>
      </c>
      <c r="U744" s="12" t="s">
        <v>1920</v>
      </c>
      <c r="V744" s="11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107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8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9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15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10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11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12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13"/>
        <v>0</v>
      </c>
      <c r="FD744" s="32">
        <f t="shared" si="114"/>
        <v>0</v>
      </c>
    </row>
    <row r="745" spans="1:160" customFormat="1" ht="60" hidden="1" x14ac:dyDescent="0.25">
      <c r="A745" s="6" t="s">
        <v>829</v>
      </c>
      <c r="B745" s="6" t="s">
        <v>1170</v>
      </c>
      <c r="C745" s="6" t="s">
        <v>948</v>
      </c>
      <c r="D745" s="6" t="s">
        <v>1038</v>
      </c>
      <c r="E745" s="6" t="s">
        <v>1037</v>
      </c>
      <c r="F745" s="6">
        <v>80</v>
      </c>
      <c r="G745" s="19">
        <v>80</v>
      </c>
      <c r="H745" s="8"/>
      <c r="I745" s="8"/>
      <c r="J745" s="8"/>
      <c r="K745" s="8"/>
      <c r="L745" s="8"/>
      <c r="M745" s="8" t="s">
        <v>2067</v>
      </c>
      <c r="N745" s="8" t="s">
        <v>2053</v>
      </c>
      <c r="O745" s="8">
        <v>4599</v>
      </c>
      <c r="P745" s="11" t="s">
        <v>2091</v>
      </c>
      <c r="Q745" s="2" t="s">
        <v>1039</v>
      </c>
      <c r="R745" s="2">
        <v>4</v>
      </c>
      <c r="S745" s="11">
        <v>1</v>
      </c>
      <c r="T745" s="12" t="s">
        <v>1920</v>
      </c>
      <c r="U745" s="12" t="s">
        <v>1921</v>
      </c>
      <c r="V745" s="11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107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8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9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15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10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11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12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13"/>
        <v>0</v>
      </c>
      <c r="FD745" s="32">
        <f t="shared" si="114"/>
        <v>0</v>
      </c>
    </row>
    <row r="746" spans="1:160" customFormat="1" ht="120" hidden="1" x14ac:dyDescent="0.25">
      <c r="A746" s="6" t="s">
        <v>829</v>
      </c>
      <c r="B746" s="6" t="s">
        <v>1043</v>
      </c>
      <c r="C746" s="6" t="s">
        <v>948</v>
      </c>
      <c r="D746" s="6" t="s">
        <v>1041</v>
      </c>
      <c r="E746" s="6" t="s">
        <v>1040</v>
      </c>
      <c r="F746" s="6">
        <v>100</v>
      </c>
      <c r="G746" s="19">
        <v>0.25</v>
      </c>
      <c r="H746" s="8"/>
      <c r="I746" s="8"/>
      <c r="J746" s="8"/>
      <c r="K746" s="8"/>
      <c r="L746" s="8"/>
      <c r="M746" s="8" t="s">
        <v>2083</v>
      </c>
      <c r="N746" s="8" t="s">
        <v>2059</v>
      </c>
      <c r="O746" s="8">
        <v>2302</v>
      </c>
      <c r="P746" s="11" t="s">
        <v>2090</v>
      </c>
      <c r="Q746" s="2" t="s">
        <v>1042</v>
      </c>
      <c r="R746" s="2">
        <v>1</v>
      </c>
      <c r="S746" s="11">
        <v>1</v>
      </c>
      <c r="T746" s="12" t="s">
        <v>1921</v>
      </c>
      <c r="U746" s="12" t="s">
        <v>1922</v>
      </c>
      <c r="V746" s="11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107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8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9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15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10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11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12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13"/>
        <v>0</v>
      </c>
      <c r="FD746" s="32">
        <f t="shared" si="114"/>
        <v>0</v>
      </c>
    </row>
    <row r="747" spans="1:160" customFormat="1" ht="120" hidden="1" x14ac:dyDescent="0.25">
      <c r="A747" s="6" t="s">
        <v>829</v>
      </c>
      <c r="B747" s="6" t="s">
        <v>1043</v>
      </c>
      <c r="C747" s="6" t="s">
        <v>948</v>
      </c>
      <c r="D747" s="6" t="s">
        <v>1041</v>
      </c>
      <c r="E747" s="6" t="s">
        <v>1040</v>
      </c>
      <c r="F747" s="6">
        <v>100</v>
      </c>
      <c r="G747" s="19">
        <v>0.25</v>
      </c>
      <c r="H747" s="8"/>
      <c r="I747" s="8"/>
      <c r="J747" s="8"/>
      <c r="K747" s="8"/>
      <c r="L747" s="8"/>
      <c r="M747" s="8" t="s">
        <v>2083</v>
      </c>
      <c r="N747" s="8" t="s">
        <v>2059</v>
      </c>
      <c r="O747" s="8">
        <v>2302</v>
      </c>
      <c r="P747" s="8" t="s">
        <v>2090</v>
      </c>
      <c r="Q747" s="1" t="s">
        <v>1044</v>
      </c>
      <c r="R747" s="1">
        <v>1</v>
      </c>
      <c r="S747" s="8">
        <v>1</v>
      </c>
      <c r="T747" s="10" t="s">
        <v>1922</v>
      </c>
      <c r="U747" s="10" t="s">
        <v>1923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107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8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9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15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10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11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12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13"/>
        <v>0</v>
      </c>
      <c r="FD747" s="32">
        <f t="shared" si="114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1049</v>
      </c>
      <c r="E748" s="6" t="s">
        <v>1048</v>
      </c>
      <c r="F748" s="6" t="s">
        <v>1208</v>
      </c>
      <c r="G748" s="19" t="s">
        <v>1993</v>
      </c>
      <c r="H748" s="8"/>
      <c r="I748" s="8"/>
      <c r="J748" s="8"/>
      <c r="K748" s="8"/>
      <c r="L748" s="8"/>
      <c r="M748" s="8" t="s">
        <v>2083</v>
      </c>
      <c r="N748" s="8" t="s">
        <v>2059</v>
      </c>
      <c r="O748" s="8">
        <v>2302</v>
      </c>
      <c r="P748" s="8" t="s">
        <v>2090</v>
      </c>
      <c r="Q748" s="1" t="s">
        <v>1053</v>
      </c>
      <c r="R748" s="1">
        <v>8</v>
      </c>
      <c r="S748" s="8">
        <v>2</v>
      </c>
      <c r="T748" s="10" t="s">
        <v>1923</v>
      </c>
      <c r="U748" s="10" t="s">
        <v>1924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107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8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9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15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10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11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12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13"/>
        <v>0</v>
      </c>
      <c r="FD748" s="32">
        <f t="shared" si="114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1049</v>
      </c>
      <c r="E749" s="6" t="s">
        <v>1048</v>
      </c>
      <c r="F749" s="6" t="s">
        <v>1208</v>
      </c>
      <c r="G749" s="19" t="s">
        <v>1993</v>
      </c>
      <c r="H749" s="8"/>
      <c r="I749" s="8"/>
      <c r="J749" s="8"/>
      <c r="K749" s="8"/>
      <c r="L749" s="8"/>
      <c r="M749" s="8" t="s">
        <v>2083</v>
      </c>
      <c r="N749" s="8" t="s">
        <v>2059</v>
      </c>
      <c r="O749" s="8">
        <v>2302</v>
      </c>
      <c r="P749" s="8" t="s">
        <v>2090</v>
      </c>
      <c r="Q749" s="1" t="s">
        <v>1050</v>
      </c>
      <c r="R749" s="1">
        <v>1</v>
      </c>
      <c r="S749" s="8">
        <v>1</v>
      </c>
      <c r="T749" s="10" t="s">
        <v>1924</v>
      </c>
      <c r="U749" s="10" t="s">
        <v>1925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107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8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9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15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10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11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12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13"/>
        <v>0</v>
      </c>
      <c r="FD749" s="32">
        <f t="shared" si="114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1994</v>
      </c>
      <c r="H750" s="8"/>
      <c r="I750" s="8"/>
      <c r="J750" s="8"/>
      <c r="K750" s="8"/>
      <c r="L750" s="8"/>
      <c r="M750" s="8" t="s">
        <v>2083</v>
      </c>
      <c r="N750" s="8" t="s">
        <v>2059</v>
      </c>
      <c r="O750" s="8">
        <v>2302</v>
      </c>
      <c r="P750" s="8" t="s">
        <v>2090</v>
      </c>
      <c r="Q750" s="1" t="s">
        <v>1052</v>
      </c>
      <c r="R750" s="1">
        <v>0</v>
      </c>
      <c r="S750" s="8">
        <v>8</v>
      </c>
      <c r="T750" s="10" t="s">
        <v>1925</v>
      </c>
      <c r="U750" s="10" t="s">
        <v>1926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107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8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9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15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10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11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12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13"/>
        <v>0</v>
      </c>
      <c r="FD750" s="32">
        <f t="shared" si="114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1994</v>
      </c>
      <c r="H751" s="8"/>
      <c r="I751" s="8"/>
      <c r="J751" s="8"/>
      <c r="K751" s="8"/>
      <c r="L751" s="8"/>
      <c r="M751" s="8" t="s">
        <v>2083</v>
      </c>
      <c r="N751" s="8" t="s">
        <v>2059</v>
      </c>
      <c r="O751" s="8">
        <v>2302</v>
      </c>
      <c r="P751" s="8" t="s">
        <v>2090</v>
      </c>
      <c r="Q751" s="1" t="s">
        <v>1054</v>
      </c>
      <c r="R751" s="1">
        <v>1</v>
      </c>
      <c r="S751" s="8" t="s">
        <v>1989</v>
      </c>
      <c r="T751" s="10" t="s">
        <v>1926</v>
      </c>
      <c r="U751" s="10" t="s">
        <v>1927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107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8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9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15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10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11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12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13"/>
        <v>0</v>
      </c>
      <c r="FD751" s="32">
        <f t="shared" si="114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1994</v>
      </c>
      <c r="H752" s="8"/>
      <c r="I752" s="8"/>
      <c r="J752" s="8"/>
      <c r="K752" s="8"/>
      <c r="L752" s="8"/>
      <c r="M752" s="8" t="s">
        <v>2083</v>
      </c>
      <c r="N752" s="8" t="s">
        <v>2059</v>
      </c>
      <c r="O752" s="8">
        <v>2302</v>
      </c>
      <c r="P752" s="8" t="s">
        <v>2090</v>
      </c>
      <c r="Q752" s="1" t="s">
        <v>1055</v>
      </c>
      <c r="R752" s="1">
        <v>1</v>
      </c>
      <c r="S752" s="8" t="s">
        <v>1989</v>
      </c>
      <c r="T752" s="10" t="s">
        <v>1927</v>
      </c>
      <c r="U752" s="10" t="s">
        <v>1928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107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8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9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15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10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11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12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13"/>
        <v>0</v>
      </c>
      <c r="FD752" s="32">
        <f t="shared" si="114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1994</v>
      </c>
      <c r="H753" s="8"/>
      <c r="I753" s="8"/>
      <c r="J753" s="8"/>
      <c r="K753" s="8"/>
      <c r="L753" s="8"/>
      <c r="M753" s="8" t="s">
        <v>2083</v>
      </c>
      <c r="N753" s="8" t="s">
        <v>2059</v>
      </c>
      <c r="O753" s="8">
        <v>2302</v>
      </c>
      <c r="P753" s="8" t="s">
        <v>2090</v>
      </c>
      <c r="Q753" s="1" t="s">
        <v>1056</v>
      </c>
      <c r="R753" s="1">
        <v>26</v>
      </c>
      <c r="S753" s="8">
        <v>6</v>
      </c>
      <c r="T753" s="10" t="s">
        <v>1928</v>
      </c>
      <c r="U753" s="10" t="s">
        <v>1929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107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8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9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15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10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11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12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13"/>
        <v>0</v>
      </c>
      <c r="FD753" s="32">
        <f t="shared" si="114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1994</v>
      </c>
      <c r="H754" s="8"/>
      <c r="I754" s="8"/>
      <c r="J754" s="8"/>
      <c r="K754" s="8"/>
      <c r="L754" s="8"/>
      <c r="M754" s="8" t="s">
        <v>2083</v>
      </c>
      <c r="N754" s="8" t="s">
        <v>2059</v>
      </c>
      <c r="O754" s="8">
        <v>2302</v>
      </c>
      <c r="P754" s="8" t="s">
        <v>2090</v>
      </c>
      <c r="Q754" s="1" t="s">
        <v>1057</v>
      </c>
      <c r="R754" s="1">
        <v>450</v>
      </c>
      <c r="S754" s="8">
        <v>200</v>
      </c>
      <c r="T754" s="10" t="s">
        <v>1929</v>
      </c>
      <c r="U754" s="10" t="s">
        <v>1930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107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8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9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15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10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11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12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13"/>
        <v>0</v>
      </c>
      <c r="FD754" s="32">
        <f t="shared" si="114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1994</v>
      </c>
      <c r="H755" s="8"/>
      <c r="I755" s="8"/>
      <c r="J755" s="8"/>
      <c r="K755" s="8"/>
      <c r="L755" s="8"/>
      <c r="M755" s="8" t="s">
        <v>2083</v>
      </c>
      <c r="N755" s="8" t="s">
        <v>2059</v>
      </c>
      <c r="O755" s="8">
        <v>2302</v>
      </c>
      <c r="P755" s="8" t="s">
        <v>2090</v>
      </c>
      <c r="Q755" s="1" t="s">
        <v>1065</v>
      </c>
      <c r="R755" s="1">
        <v>75</v>
      </c>
      <c r="S755" s="8">
        <v>75</v>
      </c>
      <c r="T755" s="10" t="s">
        <v>1930</v>
      </c>
      <c r="U755" s="10" t="s">
        <v>1931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107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8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9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15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10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11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12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13"/>
        <v>0</v>
      </c>
      <c r="FD755" s="32">
        <f t="shared" si="114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1051</v>
      </c>
      <c r="E756" s="6" t="s">
        <v>1058</v>
      </c>
      <c r="F756" s="6" t="s">
        <v>1209</v>
      </c>
      <c r="G756" s="19" t="s">
        <v>1994</v>
      </c>
      <c r="H756" s="8"/>
      <c r="I756" s="8"/>
      <c r="J756" s="8"/>
      <c r="K756" s="8"/>
      <c r="L756" s="8"/>
      <c r="M756" s="8" t="s">
        <v>2083</v>
      </c>
      <c r="N756" s="8" t="s">
        <v>2059</v>
      </c>
      <c r="O756" s="8">
        <v>2302</v>
      </c>
      <c r="P756" s="8" t="s">
        <v>2090</v>
      </c>
      <c r="Q756" s="1" t="s">
        <v>1059</v>
      </c>
      <c r="R756" s="1">
        <v>900</v>
      </c>
      <c r="S756" s="8">
        <v>700</v>
      </c>
      <c r="T756" s="10" t="s">
        <v>1931</v>
      </c>
      <c r="U756" s="10" t="s">
        <v>1932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107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8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9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15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10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11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12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13"/>
        <v>0</v>
      </c>
      <c r="FD756" s="32">
        <f t="shared" si="114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1051</v>
      </c>
      <c r="E757" s="6" t="s">
        <v>1058</v>
      </c>
      <c r="F757" s="6" t="s">
        <v>1209</v>
      </c>
      <c r="G757" s="19" t="s">
        <v>1994</v>
      </c>
      <c r="H757" s="8"/>
      <c r="I757" s="8"/>
      <c r="J757" s="8"/>
      <c r="K757" s="8"/>
      <c r="L757" s="8"/>
      <c r="M757" s="8" t="s">
        <v>2083</v>
      </c>
      <c r="N757" s="8" t="s">
        <v>2059</v>
      </c>
      <c r="O757" s="8">
        <v>2302</v>
      </c>
      <c r="P757" s="8" t="s">
        <v>2090</v>
      </c>
      <c r="Q757" s="1" t="s">
        <v>1060</v>
      </c>
      <c r="R757" s="1">
        <v>3000</v>
      </c>
      <c r="S757" s="8">
        <v>1000</v>
      </c>
      <c r="T757" s="10" t="s">
        <v>1932</v>
      </c>
      <c r="U757" s="10" t="s">
        <v>1933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107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8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9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15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10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11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12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13"/>
        <v>0</v>
      </c>
      <c r="FD757" s="32">
        <f t="shared" si="114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1051</v>
      </c>
      <c r="E758" s="6" t="s">
        <v>1058</v>
      </c>
      <c r="F758" s="6" t="s">
        <v>1209</v>
      </c>
      <c r="G758" s="19" t="s">
        <v>1994</v>
      </c>
      <c r="H758" s="8"/>
      <c r="I758" s="8"/>
      <c r="J758" s="8"/>
      <c r="K758" s="8"/>
      <c r="L758" s="8"/>
      <c r="M758" s="8" t="s">
        <v>2083</v>
      </c>
      <c r="N758" s="8" t="s">
        <v>2059</v>
      </c>
      <c r="O758" s="8">
        <v>2302</v>
      </c>
      <c r="P758" s="8" t="s">
        <v>2090</v>
      </c>
      <c r="Q758" s="1" t="s">
        <v>1061</v>
      </c>
      <c r="R758" s="1">
        <v>3000</v>
      </c>
      <c r="S758" s="8">
        <v>1000</v>
      </c>
      <c r="T758" s="10" t="s">
        <v>1933</v>
      </c>
      <c r="U758" s="10" t="s">
        <v>1934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107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8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9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15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10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11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12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13"/>
        <v>0</v>
      </c>
      <c r="FD758" s="32">
        <f t="shared" si="114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2083</v>
      </c>
      <c r="N759" s="8" t="s">
        <v>2059</v>
      </c>
      <c r="O759" s="8">
        <v>2302</v>
      </c>
      <c r="P759" s="8" t="s">
        <v>2090</v>
      </c>
      <c r="Q759" s="1" t="s">
        <v>1064</v>
      </c>
      <c r="R759" s="1">
        <v>1</v>
      </c>
      <c r="S759" s="8">
        <v>1</v>
      </c>
      <c r="T759" s="10" t="s">
        <v>1934</v>
      </c>
      <c r="U759" s="10" t="s">
        <v>1935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107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8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9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15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10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11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12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13"/>
        <v>0</v>
      </c>
      <c r="FD759" s="32">
        <f t="shared" si="114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2083</v>
      </c>
      <c r="N760" s="8" t="s">
        <v>2059</v>
      </c>
      <c r="O760" s="8">
        <v>2302</v>
      </c>
      <c r="P760" s="8" t="s">
        <v>2090</v>
      </c>
      <c r="Q760" s="1" t="s">
        <v>1070</v>
      </c>
      <c r="R760" s="1">
        <v>450</v>
      </c>
      <c r="S760" s="8">
        <v>200</v>
      </c>
      <c r="T760" s="10" t="s">
        <v>1935</v>
      </c>
      <c r="U760" s="10" t="s">
        <v>1936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107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8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9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15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10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11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12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13"/>
        <v>0</v>
      </c>
      <c r="FD760" s="32">
        <f t="shared" si="114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2083</v>
      </c>
      <c r="N761" s="8" t="s">
        <v>2059</v>
      </c>
      <c r="O761" s="8">
        <v>2302</v>
      </c>
      <c r="P761" s="8" t="s">
        <v>2090</v>
      </c>
      <c r="Q761" s="1" t="s">
        <v>1066</v>
      </c>
      <c r="R761" s="1" t="s">
        <v>1072</v>
      </c>
      <c r="S761" s="8">
        <v>5</v>
      </c>
      <c r="T761" s="10" t="s">
        <v>1936</v>
      </c>
      <c r="U761" s="10" t="s">
        <v>1937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107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8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9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15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10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11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12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13"/>
        <v>0</v>
      </c>
      <c r="FD761" s="32">
        <f t="shared" si="114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2083</v>
      </c>
      <c r="N762" s="8" t="s">
        <v>2059</v>
      </c>
      <c r="O762" s="8">
        <v>2302</v>
      </c>
      <c r="P762" s="8" t="s">
        <v>2090</v>
      </c>
      <c r="Q762" s="1" t="s">
        <v>1067</v>
      </c>
      <c r="R762" s="1" t="s">
        <v>1071</v>
      </c>
      <c r="S762" s="8">
        <v>5</v>
      </c>
      <c r="T762" s="10" t="s">
        <v>1937</v>
      </c>
      <c r="U762" s="10" t="s">
        <v>1938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107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8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9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15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10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11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12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13"/>
        <v>0</v>
      </c>
      <c r="FD762" s="32">
        <f t="shared" si="114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2083</v>
      </c>
      <c r="N763" s="8" t="s">
        <v>2059</v>
      </c>
      <c r="O763" s="8">
        <v>2302</v>
      </c>
      <c r="P763" s="8" t="s">
        <v>2090</v>
      </c>
      <c r="Q763" s="1" t="s">
        <v>1068</v>
      </c>
      <c r="R763" s="1">
        <v>1</v>
      </c>
      <c r="S763" s="8">
        <v>1</v>
      </c>
      <c r="T763" s="10" t="s">
        <v>1938</v>
      </c>
      <c r="U763" s="10" t="s">
        <v>1939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107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8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9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15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10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11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12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13"/>
        <v>0</v>
      </c>
      <c r="FD763" s="32">
        <f t="shared" si="114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2083</v>
      </c>
      <c r="N764" s="8" t="s">
        <v>2059</v>
      </c>
      <c r="O764" s="8">
        <v>2302</v>
      </c>
      <c r="P764" s="8" t="s">
        <v>2090</v>
      </c>
      <c r="Q764" s="1" t="s">
        <v>1069</v>
      </c>
      <c r="R764" s="1" t="s">
        <v>1071</v>
      </c>
      <c r="S764" s="8">
        <v>2</v>
      </c>
      <c r="T764" s="10" t="s">
        <v>1939</v>
      </c>
      <c r="U764" s="10" t="s">
        <v>1940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107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8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9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15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10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11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12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13"/>
        <v>0</v>
      </c>
      <c r="FD764" s="32">
        <f t="shared" si="114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2083</v>
      </c>
      <c r="N765" s="8" t="s">
        <v>2059</v>
      </c>
      <c r="O765" s="8">
        <v>2302</v>
      </c>
      <c r="P765" s="8" t="s">
        <v>2090</v>
      </c>
      <c r="Q765" s="1" t="s">
        <v>1073</v>
      </c>
      <c r="R765" s="1" t="s">
        <v>1075</v>
      </c>
      <c r="S765" s="8" t="s">
        <v>1989</v>
      </c>
      <c r="T765" s="10" t="s">
        <v>1940</v>
      </c>
      <c r="U765" s="10" t="s">
        <v>1941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107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8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9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15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10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11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12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13"/>
        <v>0</v>
      </c>
      <c r="FD765" s="32">
        <f t="shared" si="114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2083</v>
      </c>
      <c r="N766" s="8" t="s">
        <v>2059</v>
      </c>
      <c r="O766" s="8">
        <v>2302</v>
      </c>
      <c r="P766" s="8" t="s">
        <v>2090</v>
      </c>
      <c r="Q766" s="1" t="s">
        <v>1078</v>
      </c>
      <c r="R766" s="1" t="s">
        <v>1076</v>
      </c>
      <c r="S766" s="8" t="s">
        <v>1989</v>
      </c>
      <c r="T766" s="10" t="s">
        <v>1941</v>
      </c>
      <c r="U766" s="10" t="s">
        <v>1942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107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8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9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15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10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11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12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13"/>
        <v>0</v>
      </c>
      <c r="FD766" s="32">
        <f t="shared" si="114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2083</v>
      </c>
      <c r="N767" s="8" t="s">
        <v>2059</v>
      </c>
      <c r="O767" s="8">
        <v>2302</v>
      </c>
      <c r="P767" s="8" t="s">
        <v>2090</v>
      </c>
      <c r="Q767" s="1" t="s">
        <v>1074</v>
      </c>
      <c r="R767" s="1" t="s">
        <v>1077</v>
      </c>
      <c r="S767" s="8">
        <v>1</v>
      </c>
      <c r="T767" s="10" t="s">
        <v>1942</v>
      </c>
      <c r="U767" s="10" t="s">
        <v>1943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107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8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9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15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10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11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12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13"/>
        <v>0</v>
      </c>
      <c r="FD767" s="32">
        <f t="shared" si="114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2083</v>
      </c>
      <c r="N768" s="8" t="s">
        <v>2059</v>
      </c>
      <c r="O768" s="8">
        <v>2302</v>
      </c>
      <c r="P768" s="8" t="s">
        <v>2090</v>
      </c>
      <c r="Q768" s="1" t="s">
        <v>1083</v>
      </c>
      <c r="R768" s="1">
        <v>1</v>
      </c>
      <c r="S768" s="8" t="s">
        <v>1989</v>
      </c>
      <c r="T768" s="10" t="s">
        <v>1943</v>
      </c>
      <c r="U768" s="10" t="s">
        <v>1944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107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8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9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15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10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11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12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13"/>
        <v>0</v>
      </c>
      <c r="FD768" s="32">
        <f t="shared" si="114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2083</v>
      </c>
      <c r="N769" s="8" t="s">
        <v>2059</v>
      </c>
      <c r="O769" s="8">
        <v>2302</v>
      </c>
      <c r="P769" s="8" t="s">
        <v>2090</v>
      </c>
      <c r="Q769" s="1" t="s">
        <v>1079</v>
      </c>
      <c r="R769" s="1">
        <v>22</v>
      </c>
      <c r="S769" s="8">
        <v>22</v>
      </c>
      <c r="T769" s="10" t="s">
        <v>1944</v>
      </c>
      <c r="U769" s="10" t="s">
        <v>1945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107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8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9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15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10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11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12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13"/>
        <v>0</v>
      </c>
      <c r="FD769" s="32">
        <f t="shared" si="114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2083</v>
      </c>
      <c r="N770" s="8" t="s">
        <v>2059</v>
      </c>
      <c r="O770" s="8">
        <v>2302</v>
      </c>
      <c r="P770" s="8" t="s">
        <v>2090</v>
      </c>
      <c r="Q770" s="1" t="s">
        <v>1080</v>
      </c>
      <c r="R770" s="1">
        <v>1</v>
      </c>
      <c r="S770" s="8" t="s">
        <v>1989</v>
      </c>
      <c r="T770" s="10" t="s">
        <v>1945</v>
      </c>
      <c r="U770" s="10" t="s">
        <v>1946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107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8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9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15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10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11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12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13"/>
        <v>0</v>
      </c>
      <c r="FD770" s="32">
        <f t="shared" si="114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1062</v>
      </c>
      <c r="F771" s="6" t="s">
        <v>1210</v>
      </c>
      <c r="G771" s="19">
        <v>80</v>
      </c>
      <c r="H771" s="8"/>
      <c r="I771" s="8"/>
      <c r="J771" s="8"/>
      <c r="K771" s="8"/>
      <c r="L771" s="8"/>
      <c r="M771" s="8" t="s">
        <v>2083</v>
      </c>
      <c r="N771" s="8" t="s">
        <v>2059</v>
      </c>
      <c r="O771" s="8">
        <v>2302</v>
      </c>
      <c r="P771" s="8" t="s">
        <v>2090</v>
      </c>
      <c r="Q771" s="1" t="s">
        <v>1081</v>
      </c>
      <c r="R771" s="1" t="s">
        <v>1072</v>
      </c>
      <c r="S771" s="8">
        <v>3</v>
      </c>
      <c r="T771" s="10" t="s">
        <v>1946</v>
      </c>
      <c r="U771" s="10" t="s">
        <v>1947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107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8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9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15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10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11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12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13"/>
        <v>0</v>
      </c>
      <c r="FD771" s="32">
        <f t="shared" si="114"/>
        <v>0</v>
      </c>
    </row>
    <row r="772" spans="1:160" customFormat="1" ht="120" hidden="1" x14ac:dyDescent="0.25">
      <c r="A772" s="6" t="s">
        <v>829</v>
      </c>
      <c r="B772" s="6" t="s">
        <v>1171</v>
      </c>
      <c r="C772" s="6" t="s">
        <v>1047</v>
      </c>
      <c r="D772" s="6" t="s">
        <v>1063</v>
      </c>
      <c r="E772" s="6" t="s">
        <v>1062</v>
      </c>
      <c r="F772" s="6" t="s">
        <v>1210</v>
      </c>
      <c r="G772" s="19">
        <v>80</v>
      </c>
      <c r="H772" s="8"/>
      <c r="I772" s="8"/>
      <c r="J772" s="8"/>
      <c r="K772" s="8"/>
      <c r="L772" s="8"/>
      <c r="M772" s="8" t="s">
        <v>2083</v>
      </c>
      <c r="N772" s="8" t="s">
        <v>2059</v>
      </c>
      <c r="O772" s="8">
        <v>2302</v>
      </c>
      <c r="P772" s="8" t="s">
        <v>2090</v>
      </c>
      <c r="Q772" s="1" t="s">
        <v>1082</v>
      </c>
      <c r="R772" s="1">
        <v>1</v>
      </c>
      <c r="S772" s="8" t="s">
        <v>1989</v>
      </c>
      <c r="T772" s="10" t="s">
        <v>1947</v>
      </c>
      <c r="U772" s="10" t="s">
        <v>1948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107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8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9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15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10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11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12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13"/>
        <v>0</v>
      </c>
      <c r="FD772" s="32">
        <f t="shared" si="114"/>
        <v>0</v>
      </c>
    </row>
    <row r="773" spans="1:160" customFormat="1" ht="120" hidden="1" x14ac:dyDescent="0.25">
      <c r="A773" s="6" t="s">
        <v>829</v>
      </c>
      <c r="B773" s="6" t="s">
        <v>1171</v>
      </c>
      <c r="C773" s="6" t="s">
        <v>1047</v>
      </c>
      <c r="D773" s="6" t="s">
        <v>1063</v>
      </c>
      <c r="E773" s="6" t="s">
        <v>1062</v>
      </c>
      <c r="F773" s="6" t="s">
        <v>1210</v>
      </c>
      <c r="G773" s="19">
        <v>80</v>
      </c>
      <c r="H773" s="8"/>
      <c r="I773" s="8"/>
      <c r="J773" s="8"/>
      <c r="K773" s="8"/>
      <c r="L773" s="8"/>
      <c r="M773" s="8" t="s">
        <v>2083</v>
      </c>
      <c r="N773" s="8" t="s">
        <v>2059</v>
      </c>
      <c r="O773" s="8">
        <v>2302</v>
      </c>
      <c r="P773" s="8" t="s">
        <v>2090</v>
      </c>
      <c r="Q773" s="1" t="s">
        <v>1086</v>
      </c>
      <c r="R773" s="1">
        <v>1</v>
      </c>
      <c r="S773" s="8" t="s">
        <v>1989</v>
      </c>
      <c r="T773" s="10" t="s">
        <v>1948</v>
      </c>
      <c r="U773" s="10" t="s">
        <v>1949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107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8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9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15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10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11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12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13"/>
        <v>0</v>
      </c>
      <c r="FD773" s="32">
        <f t="shared" si="114"/>
        <v>0</v>
      </c>
    </row>
    <row r="774" spans="1:160" customFormat="1" ht="120" hidden="1" x14ac:dyDescent="0.25">
      <c r="A774" s="6" t="s">
        <v>829</v>
      </c>
      <c r="B774" s="6" t="s">
        <v>1171</v>
      </c>
      <c r="C774" s="6" t="s">
        <v>1047</v>
      </c>
      <c r="D774" s="6" t="s">
        <v>1063</v>
      </c>
      <c r="E774" s="6" t="s">
        <v>1084</v>
      </c>
      <c r="F774" s="6" t="s">
        <v>1211</v>
      </c>
      <c r="G774" s="19">
        <v>80</v>
      </c>
      <c r="H774" s="8"/>
      <c r="I774" s="8"/>
      <c r="J774" s="8"/>
      <c r="K774" s="8"/>
      <c r="L774" s="8"/>
      <c r="M774" s="8" t="s">
        <v>2083</v>
      </c>
      <c r="N774" s="8" t="s">
        <v>2059</v>
      </c>
      <c r="O774" s="8">
        <v>2302</v>
      </c>
      <c r="P774" s="8" t="s">
        <v>2090</v>
      </c>
      <c r="Q774" s="1" t="s">
        <v>1085</v>
      </c>
      <c r="R774" s="1">
        <v>1</v>
      </c>
      <c r="S774" s="8" t="s">
        <v>1989</v>
      </c>
      <c r="T774" s="10" t="s">
        <v>1949</v>
      </c>
      <c r="U774" s="10" t="s">
        <v>1950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107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8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9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15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10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11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12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13"/>
        <v>0</v>
      </c>
      <c r="FD774" s="32">
        <f t="shared" si="114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2067</v>
      </c>
      <c r="N775" s="8" t="s">
        <v>2060</v>
      </c>
      <c r="O775" s="8">
        <v>4502</v>
      </c>
      <c r="P775" s="8" t="s">
        <v>2091</v>
      </c>
      <c r="Q775" s="1" t="s">
        <v>1089</v>
      </c>
      <c r="R775" s="1">
        <v>576</v>
      </c>
      <c r="S775" s="8">
        <v>180</v>
      </c>
      <c r="T775" s="10" t="s">
        <v>1950</v>
      </c>
      <c r="U775" s="10" t="s">
        <v>1951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107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8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9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15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10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11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12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13"/>
        <v>0</v>
      </c>
      <c r="FD775" s="32">
        <f t="shared" si="114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2067</v>
      </c>
      <c r="N776" s="8" t="s">
        <v>2060</v>
      </c>
      <c r="O776" s="8">
        <v>4502</v>
      </c>
      <c r="P776" s="8" t="s">
        <v>2091</v>
      </c>
      <c r="Q776" s="1" t="s">
        <v>1091</v>
      </c>
      <c r="R776" s="1">
        <v>381</v>
      </c>
      <c r="S776" s="8">
        <v>96</v>
      </c>
      <c r="T776" s="10" t="s">
        <v>1951</v>
      </c>
      <c r="U776" s="10" t="s">
        <v>1952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107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8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9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15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10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11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12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13"/>
        <v>0</v>
      </c>
      <c r="FD776" s="32">
        <f t="shared" si="114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2067</v>
      </c>
      <c r="N777" s="8" t="s">
        <v>2060</v>
      </c>
      <c r="O777" s="8">
        <v>4502</v>
      </c>
      <c r="P777" s="8" t="s">
        <v>2091</v>
      </c>
      <c r="Q777" s="1" t="s">
        <v>1092</v>
      </c>
      <c r="R777" s="1">
        <v>48</v>
      </c>
      <c r="S777" s="8">
        <v>15</v>
      </c>
      <c r="T777" s="10" t="s">
        <v>1952</v>
      </c>
      <c r="U777" s="10" t="s">
        <v>1953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107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8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9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15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10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11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12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13"/>
        <v>0</v>
      </c>
      <c r="FD777" s="32">
        <f t="shared" si="114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2067</v>
      </c>
      <c r="N778" s="8" t="s">
        <v>2060</v>
      </c>
      <c r="O778" s="8">
        <v>4502</v>
      </c>
      <c r="P778" s="8" t="s">
        <v>2091</v>
      </c>
      <c r="Q778" s="1" t="s">
        <v>1093</v>
      </c>
      <c r="R778" s="1">
        <v>48</v>
      </c>
      <c r="S778" s="8">
        <v>15</v>
      </c>
      <c r="T778" s="10" t="s">
        <v>1953</v>
      </c>
      <c r="U778" s="10" t="s">
        <v>1954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107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8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9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15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10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11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12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13"/>
        <v>0</v>
      </c>
      <c r="FD778" s="32">
        <f t="shared" si="114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2067</v>
      </c>
      <c r="N779" s="8" t="s">
        <v>2060</v>
      </c>
      <c r="O779" s="8">
        <v>4502</v>
      </c>
      <c r="P779" s="8" t="s">
        <v>2091</v>
      </c>
      <c r="Q779" s="1" t="s">
        <v>1094</v>
      </c>
      <c r="R779" s="1">
        <v>173</v>
      </c>
      <c r="S779" s="8">
        <v>60</v>
      </c>
      <c r="T779" s="10" t="s">
        <v>1954</v>
      </c>
      <c r="U779" s="10" t="s">
        <v>1955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si="107"/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si="108"/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si="109"/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15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si="110"/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si="111"/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si="112"/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si="113"/>
        <v>0</v>
      </c>
      <c r="FD779" s="32">
        <f t="shared" si="114"/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2067</v>
      </c>
      <c r="N780" s="8" t="s">
        <v>2060</v>
      </c>
      <c r="O780" s="8">
        <v>4502</v>
      </c>
      <c r="P780" s="8" t="s">
        <v>2091</v>
      </c>
      <c r="Q780" s="1" t="s">
        <v>1095</v>
      </c>
      <c r="R780" s="1">
        <v>65</v>
      </c>
      <c r="S780" s="8">
        <v>65</v>
      </c>
      <c r="T780" s="10" t="s">
        <v>1955</v>
      </c>
      <c r="U780" s="10" t="s">
        <v>1956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7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8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09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si="115"/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0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1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2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3"/>
        <v>0</v>
      </c>
      <c r="FD780" s="32">
        <f t="shared" si="114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1098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2067</v>
      </c>
      <c r="N781" s="8" t="s">
        <v>2060</v>
      </c>
      <c r="O781" s="8">
        <v>4502</v>
      </c>
      <c r="P781" s="8" t="s">
        <v>2091</v>
      </c>
      <c r="Q781" s="1" t="s">
        <v>1096</v>
      </c>
      <c r="R781" s="1">
        <v>1</v>
      </c>
      <c r="S781" s="8">
        <v>1</v>
      </c>
      <c r="T781" s="10" t="s">
        <v>1956</v>
      </c>
      <c r="U781" s="10" t="s">
        <v>1957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7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8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09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5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0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1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2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3"/>
        <v>0</v>
      </c>
      <c r="FD781" s="32">
        <f t="shared" si="114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1098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2067</v>
      </c>
      <c r="N782" s="8" t="s">
        <v>2060</v>
      </c>
      <c r="O782" s="8">
        <v>4502</v>
      </c>
      <c r="P782" s="8" t="s">
        <v>2091</v>
      </c>
      <c r="Q782" s="1" t="s">
        <v>1097</v>
      </c>
      <c r="R782" s="1">
        <v>49</v>
      </c>
      <c r="S782" s="8">
        <v>29</v>
      </c>
      <c r="T782" s="10" t="s">
        <v>1957</v>
      </c>
      <c r="U782" s="10" t="s">
        <v>1958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ref="AN782:AN799" si="116">SUM(X782:AM782)</f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ref="BE782:BE799" si="117">SUM(AO782:BD782)</f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ref="BV782:BV799" si="118">SUM(BF782:BU782)</f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5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ref="DD782:DD799" si="119">SUM(CN782:DC782)</f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ref="DU782:DU799" si="120">SUM(DE782:DT782)</f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ref="EL782:EL799" si="121">SUM(DV782:EK782)</f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ref="FC782:FC799" si="122">SUM(EM782:FB782)</f>
        <v>0</v>
      </c>
      <c r="FD782" s="32">
        <f t="shared" ref="FD782:FD799" si="123">SUM(AN782+BE782+BV782+CM782+DD782+DU782+EL782+FC782)</f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1098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2067</v>
      </c>
      <c r="N783" s="8" t="s">
        <v>2060</v>
      </c>
      <c r="O783" s="8">
        <v>4502</v>
      </c>
      <c r="P783" s="8" t="s">
        <v>2091</v>
      </c>
      <c r="Q783" s="1" t="s">
        <v>1099</v>
      </c>
      <c r="R783" s="1">
        <v>38</v>
      </c>
      <c r="S783" s="8">
        <v>29</v>
      </c>
      <c r="T783" s="10" t="s">
        <v>1958</v>
      </c>
      <c r="U783" s="10" t="s">
        <v>1959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16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17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8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ref="CM783:CM799" si="124">SUM(BW783:CL783)</f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9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20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21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22"/>
        <v>0</v>
      </c>
      <c r="FD783" s="32">
        <f t="shared" si="123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2067</v>
      </c>
      <c r="N784" s="8" t="s">
        <v>2060</v>
      </c>
      <c r="O784" s="8">
        <v>4502</v>
      </c>
      <c r="P784" s="8" t="s">
        <v>2091</v>
      </c>
      <c r="Q784" s="1" t="s">
        <v>1101</v>
      </c>
      <c r="R784" s="1">
        <v>16</v>
      </c>
      <c r="S784" s="8">
        <v>5</v>
      </c>
      <c r="T784" s="10" t="s">
        <v>1959</v>
      </c>
      <c r="U784" s="10" t="s">
        <v>1960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16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17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8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24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9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20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21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22"/>
        <v>0</v>
      </c>
      <c r="FD784" s="32">
        <f t="shared" si="123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1100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2067</v>
      </c>
      <c r="N785" s="8" t="s">
        <v>2060</v>
      </c>
      <c r="O785" s="8">
        <v>4502</v>
      </c>
      <c r="P785" s="8" t="s">
        <v>2091</v>
      </c>
      <c r="Q785" s="1" t="s">
        <v>1102</v>
      </c>
      <c r="R785" s="1">
        <v>29</v>
      </c>
      <c r="S785" s="8">
        <v>8</v>
      </c>
      <c r="T785" s="10" t="s">
        <v>1960</v>
      </c>
      <c r="U785" s="10" t="s">
        <v>1961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16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17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8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24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>
        <v>0</v>
      </c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9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20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21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22"/>
        <v>0</v>
      </c>
      <c r="FD785" s="32">
        <f t="shared" si="123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1100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2067</v>
      </c>
      <c r="N786" s="8" t="s">
        <v>2060</v>
      </c>
      <c r="O786" s="8">
        <v>4502</v>
      </c>
      <c r="P786" s="8" t="s">
        <v>2091</v>
      </c>
      <c r="Q786" s="1" t="s">
        <v>1103</v>
      </c>
      <c r="R786" s="1">
        <v>1</v>
      </c>
      <c r="S786" s="8">
        <v>1</v>
      </c>
      <c r="T786" s="10" t="s">
        <v>1961</v>
      </c>
      <c r="U786" s="10" t="s">
        <v>1962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16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17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8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24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9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20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21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22"/>
        <v>0</v>
      </c>
      <c r="FD786" s="32">
        <f t="shared" si="123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1100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2067</v>
      </c>
      <c r="N787" s="8" t="s">
        <v>2060</v>
      </c>
      <c r="O787" s="8">
        <v>4502</v>
      </c>
      <c r="P787" s="8" t="s">
        <v>2091</v>
      </c>
      <c r="Q787" s="1" t="s">
        <v>1104</v>
      </c>
      <c r="R787" s="1">
        <v>1</v>
      </c>
      <c r="S787" s="8">
        <v>1</v>
      </c>
      <c r="T787" s="10" t="s">
        <v>1962</v>
      </c>
      <c r="U787" s="10" t="s">
        <v>1963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16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17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8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24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9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20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21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22"/>
        <v>0</v>
      </c>
      <c r="FD787" s="32">
        <f t="shared" si="123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2067</v>
      </c>
      <c r="N788" s="8" t="s">
        <v>2060</v>
      </c>
      <c r="O788" s="8">
        <v>4502</v>
      </c>
      <c r="P788" s="8" t="s">
        <v>2091</v>
      </c>
      <c r="Q788" s="1" t="s">
        <v>1106</v>
      </c>
      <c r="R788" s="1">
        <v>87</v>
      </c>
      <c r="S788" s="8">
        <v>87</v>
      </c>
      <c r="T788" s="10" t="s">
        <v>1963</v>
      </c>
      <c r="U788" s="10" t="s">
        <v>1964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16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17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8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24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/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9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20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21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22"/>
        <v>0</v>
      </c>
      <c r="FD788" s="32">
        <f t="shared" si="123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2067</v>
      </c>
      <c r="N789" s="8" t="s">
        <v>2060</v>
      </c>
      <c r="O789" s="8">
        <v>4502</v>
      </c>
      <c r="P789" s="8" t="s">
        <v>2091</v>
      </c>
      <c r="Q789" s="1" t="s">
        <v>1107</v>
      </c>
      <c r="R789" s="1">
        <v>5</v>
      </c>
      <c r="S789" s="8">
        <v>2</v>
      </c>
      <c r="T789" s="10" t="s">
        <v>1964</v>
      </c>
      <c r="U789" s="10" t="s">
        <v>1965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16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17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8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24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9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20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21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22"/>
        <v>0</v>
      </c>
      <c r="FD789" s="32">
        <f t="shared" si="123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1088</v>
      </c>
      <c r="E790" s="6" t="s">
        <v>1105</v>
      </c>
      <c r="F790" s="6">
        <v>100</v>
      </c>
      <c r="G790" s="19">
        <v>25</v>
      </c>
      <c r="H790" s="8"/>
      <c r="I790" s="8"/>
      <c r="J790" s="8"/>
      <c r="K790" s="8"/>
      <c r="L790" s="8"/>
      <c r="M790" s="8" t="s">
        <v>2067</v>
      </c>
      <c r="N790" s="8" t="s">
        <v>2060</v>
      </c>
      <c r="O790" s="8">
        <v>4502</v>
      </c>
      <c r="P790" s="8" t="s">
        <v>2091</v>
      </c>
      <c r="Q790" s="1" t="s">
        <v>1108</v>
      </c>
      <c r="R790" s="1">
        <v>3700</v>
      </c>
      <c r="S790" s="8">
        <v>2800</v>
      </c>
      <c r="T790" s="10" t="s">
        <v>1965</v>
      </c>
      <c r="U790" s="10" t="s">
        <v>1966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16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17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8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24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9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20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21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22"/>
        <v>0</v>
      </c>
      <c r="FD790" s="32">
        <f t="shared" si="123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1088</v>
      </c>
      <c r="E791" s="6" t="s">
        <v>1105</v>
      </c>
      <c r="F791" s="6">
        <v>100</v>
      </c>
      <c r="G791" s="19">
        <v>25</v>
      </c>
      <c r="H791" s="8"/>
      <c r="I791" s="8"/>
      <c r="J791" s="8"/>
      <c r="K791" s="8"/>
      <c r="L791" s="8"/>
      <c r="M791" s="8" t="s">
        <v>2067</v>
      </c>
      <c r="N791" s="8" t="s">
        <v>2060</v>
      </c>
      <c r="O791" s="8">
        <v>4502</v>
      </c>
      <c r="P791" s="8" t="s">
        <v>2091</v>
      </c>
      <c r="Q791" s="1" t="s">
        <v>1109</v>
      </c>
      <c r="R791" s="1">
        <v>1</v>
      </c>
      <c r="S791" s="8">
        <v>0</v>
      </c>
      <c r="T791" s="10" t="s">
        <v>1966</v>
      </c>
      <c r="U791" s="10" t="s">
        <v>1967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16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17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8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24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9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20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21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22"/>
        <v>0</v>
      </c>
      <c r="FD791" s="32">
        <f t="shared" si="123"/>
        <v>0</v>
      </c>
    </row>
    <row r="792" spans="1:160" customFormat="1" ht="60" hidden="1" x14ac:dyDescent="0.25">
      <c r="A792" s="6" t="s">
        <v>829</v>
      </c>
      <c r="B792" s="6" t="s">
        <v>1090</v>
      </c>
      <c r="C792" s="6" t="s">
        <v>1087</v>
      </c>
      <c r="D792" s="6" t="s">
        <v>1088</v>
      </c>
      <c r="E792" s="6" t="s">
        <v>1105</v>
      </c>
      <c r="F792" s="6">
        <v>100</v>
      </c>
      <c r="G792" s="19">
        <v>25</v>
      </c>
      <c r="H792" s="8"/>
      <c r="I792" s="8"/>
      <c r="J792" s="8"/>
      <c r="K792" s="8"/>
      <c r="L792" s="8"/>
      <c r="M792" s="8" t="s">
        <v>2067</v>
      </c>
      <c r="N792" s="8" t="s">
        <v>2060</v>
      </c>
      <c r="O792" s="8">
        <v>4502</v>
      </c>
      <c r="P792" s="8" t="s">
        <v>2091</v>
      </c>
      <c r="Q792" s="1" t="s">
        <v>1110</v>
      </c>
      <c r="R792" s="1">
        <v>1</v>
      </c>
      <c r="S792" s="8">
        <v>0</v>
      </c>
      <c r="T792" s="10" t="s">
        <v>1967</v>
      </c>
      <c r="U792" s="10" t="s">
        <v>1968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16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17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8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24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9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20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21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22"/>
        <v>0</v>
      </c>
      <c r="FD792" s="32">
        <f t="shared" si="123"/>
        <v>0</v>
      </c>
    </row>
    <row r="793" spans="1:160" customFormat="1" ht="60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2067</v>
      </c>
      <c r="N793" s="8" t="s">
        <v>2060</v>
      </c>
      <c r="O793" s="8">
        <v>4502</v>
      </c>
      <c r="P793" s="8" t="s">
        <v>2091</v>
      </c>
      <c r="Q793" s="1" t="s">
        <v>1112</v>
      </c>
      <c r="R793" s="1">
        <v>9</v>
      </c>
      <c r="S793" s="8">
        <v>8</v>
      </c>
      <c r="T793" s="10" t="s">
        <v>1968</v>
      </c>
      <c r="U793" s="10" t="s">
        <v>1969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16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17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8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24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9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20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21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22"/>
        <v>0</v>
      </c>
      <c r="FD793" s="32">
        <f t="shared" si="123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1116</v>
      </c>
      <c r="F794" s="6" t="s">
        <v>1212</v>
      </c>
      <c r="G794" s="19">
        <v>25</v>
      </c>
      <c r="H794" s="8"/>
      <c r="I794" s="8"/>
      <c r="J794" s="8"/>
      <c r="K794" s="8"/>
      <c r="L794" s="8"/>
      <c r="M794" s="8" t="s">
        <v>2067</v>
      </c>
      <c r="N794" s="8" t="s">
        <v>2060</v>
      </c>
      <c r="O794" s="8">
        <v>4502</v>
      </c>
      <c r="P794" s="8" t="s">
        <v>2091</v>
      </c>
      <c r="Q794" s="1" t="s">
        <v>1113</v>
      </c>
      <c r="R794" s="1">
        <v>9</v>
      </c>
      <c r="S794" s="8">
        <v>2</v>
      </c>
      <c r="T794" s="10" t="s">
        <v>1969</v>
      </c>
      <c r="U794" s="10" t="s">
        <v>1970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16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17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8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24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9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20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21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22"/>
        <v>0</v>
      </c>
      <c r="FD794" s="32">
        <f t="shared" si="123"/>
        <v>0</v>
      </c>
    </row>
    <row r="795" spans="1:160" customFormat="1" ht="75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1116</v>
      </c>
      <c r="F795" s="6" t="s">
        <v>1212</v>
      </c>
      <c r="G795" s="19">
        <v>25</v>
      </c>
      <c r="H795" s="8"/>
      <c r="I795" s="8"/>
      <c r="J795" s="8"/>
      <c r="K795" s="8"/>
      <c r="L795" s="8"/>
      <c r="M795" s="8" t="s">
        <v>2067</v>
      </c>
      <c r="N795" s="8" t="s">
        <v>2060</v>
      </c>
      <c r="O795" s="8">
        <v>4502</v>
      </c>
      <c r="P795" s="8" t="s">
        <v>2091</v>
      </c>
      <c r="Q795" s="1" t="s">
        <v>1114</v>
      </c>
      <c r="R795" s="1">
        <v>8</v>
      </c>
      <c r="S795" s="8">
        <v>8</v>
      </c>
      <c r="T795" s="10" t="s">
        <v>1970</v>
      </c>
      <c r="U795" s="10" t="s">
        <v>1971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16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17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8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24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9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20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21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22"/>
        <v>0</v>
      </c>
      <c r="FD795" s="32">
        <f t="shared" si="123"/>
        <v>0</v>
      </c>
    </row>
    <row r="796" spans="1:160" customFormat="1" ht="75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1116</v>
      </c>
      <c r="F796" s="6" t="s">
        <v>1212</v>
      </c>
      <c r="G796" s="19">
        <v>25</v>
      </c>
      <c r="H796" s="8"/>
      <c r="I796" s="8"/>
      <c r="J796" s="8"/>
      <c r="K796" s="8"/>
      <c r="L796" s="8"/>
      <c r="M796" s="8" t="s">
        <v>2067</v>
      </c>
      <c r="N796" s="8" t="s">
        <v>2060</v>
      </c>
      <c r="O796" s="8">
        <v>4502</v>
      </c>
      <c r="P796" s="8" t="s">
        <v>2091</v>
      </c>
      <c r="Q796" s="1" t="s">
        <v>1115</v>
      </c>
      <c r="R796" s="1">
        <v>9</v>
      </c>
      <c r="S796" s="8">
        <v>2</v>
      </c>
      <c r="T796" s="10" t="s">
        <v>1971</v>
      </c>
      <c r="U796" s="10" t="s">
        <v>1972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16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17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8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24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9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20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21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22"/>
        <v>0</v>
      </c>
      <c r="FD796" s="32">
        <f t="shared" si="123"/>
        <v>0</v>
      </c>
    </row>
    <row r="797" spans="1:160" customFormat="1" ht="60" hidden="1" x14ac:dyDescent="0.25">
      <c r="A797" s="6" t="s">
        <v>829</v>
      </c>
      <c r="B797" s="6" t="s">
        <v>1090</v>
      </c>
      <c r="C797" s="6" t="s">
        <v>1087</v>
      </c>
      <c r="D797" s="6" t="s">
        <v>1111</v>
      </c>
      <c r="E797" s="6" t="s">
        <v>1119</v>
      </c>
      <c r="F797" s="6" t="s">
        <v>1213</v>
      </c>
      <c r="G797" s="19">
        <v>25</v>
      </c>
      <c r="H797" s="8"/>
      <c r="I797" s="8"/>
      <c r="J797" s="8"/>
      <c r="K797" s="8"/>
      <c r="L797" s="8"/>
      <c r="M797" s="8" t="s">
        <v>2067</v>
      </c>
      <c r="N797" s="8" t="s">
        <v>2060</v>
      </c>
      <c r="O797" s="8">
        <v>4502</v>
      </c>
      <c r="P797" s="8" t="s">
        <v>2091</v>
      </c>
      <c r="Q797" s="1" t="s">
        <v>1120</v>
      </c>
      <c r="R797" s="1">
        <v>3</v>
      </c>
      <c r="S797" s="8">
        <v>1</v>
      </c>
      <c r="T797" s="10" t="s">
        <v>1972</v>
      </c>
      <c r="U797" s="10" t="s">
        <v>1973</v>
      </c>
      <c r="V797" s="8"/>
      <c r="W797" s="8"/>
      <c r="X797" s="9">
        <v>0</v>
      </c>
      <c r="Y797" s="9">
        <v>0</v>
      </c>
      <c r="Z797" s="9">
        <v>0</v>
      </c>
      <c r="AA797" s="9">
        <v>0</v>
      </c>
      <c r="AB797" s="9">
        <v>0</v>
      </c>
      <c r="AC797" s="9">
        <v>0</v>
      </c>
      <c r="AD797" s="9">
        <v>0</v>
      </c>
      <c r="AE797" s="9">
        <v>0</v>
      </c>
      <c r="AF797" s="9">
        <v>0</v>
      </c>
      <c r="AG797" s="9">
        <v>0</v>
      </c>
      <c r="AH797" s="9">
        <v>0</v>
      </c>
      <c r="AI797" s="9">
        <v>0</v>
      </c>
      <c r="AJ797" s="9">
        <v>0</v>
      </c>
      <c r="AK797" s="9">
        <v>0</v>
      </c>
      <c r="AL797" s="9">
        <v>0</v>
      </c>
      <c r="AM797" s="9">
        <v>0</v>
      </c>
      <c r="AN797" s="31">
        <f t="shared" si="116"/>
        <v>0</v>
      </c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>
        <v>0</v>
      </c>
      <c r="AY797" s="9">
        <v>0</v>
      </c>
      <c r="AZ797" s="9">
        <v>0</v>
      </c>
      <c r="BA797" s="9">
        <v>0</v>
      </c>
      <c r="BB797" s="9">
        <v>0</v>
      </c>
      <c r="BC797" s="9">
        <v>0</v>
      </c>
      <c r="BD797" s="9">
        <v>0</v>
      </c>
      <c r="BE797" s="31">
        <f t="shared" si="117"/>
        <v>0</v>
      </c>
      <c r="BF797" s="9">
        <v>0</v>
      </c>
      <c r="BG797" s="9">
        <v>0</v>
      </c>
      <c r="BH797" s="9">
        <v>0</v>
      </c>
      <c r="BI797" s="9">
        <v>0</v>
      </c>
      <c r="BJ797" s="9">
        <v>0</v>
      </c>
      <c r="BK797" s="9">
        <v>0</v>
      </c>
      <c r="BL797" s="9">
        <v>0</v>
      </c>
      <c r="BM797" s="9">
        <v>0</v>
      </c>
      <c r="BN797" s="9">
        <v>0</v>
      </c>
      <c r="BO797" s="9">
        <v>0</v>
      </c>
      <c r="BP797" s="9">
        <v>0</v>
      </c>
      <c r="BQ797" s="9">
        <v>0</v>
      </c>
      <c r="BR797" s="9">
        <v>0</v>
      </c>
      <c r="BS797" s="9">
        <v>0</v>
      </c>
      <c r="BT797" s="9">
        <v>0</v>
      </c>
      <c r="BU797" s="9">
        <v>0</v>
      </c>
      <c r="BV797" s="31">
        <f t="shared" si="118"/>
        <v>0</v>
      </c>
      <c r="BW797" s="9">
        <v>0</v>
      </c>
      <c r="BX797" s="9">
        <v>0</v>
      </c>
      <c r="BY797" s="9">
        <v>0</v>
      </c>
      <c r="BZ797" s="9">
        <v>0</v>
      </c>
      <c r="CA797" s="9">
        <v>0</v>
      </c>
      <c r="CB797" s="9">
        <v>0</v>
      </c>
      <c r="CC797" s="9">
        <v>0</v>
      </c>
      <c r="CD797" s="9">
        <v>0</v>
      </c>
      <c r="CE797" s="9">
        <v>0</v>
      </c>
      <c r="CF797" s="9">
        <v>0</v>
      </c>
      <c r="CG797" s="9">
        <v>0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f t="shared" si="124"/>
        <v>0</v>
      </c>
      <c r="CN797" s="9">
        <v>0</v>
      </c>
      <c r="CO797" s="9">
        <v>0</v>
      </c>
      <c r="CP797" s="9">
        <v>0</v>
      </c>
      <c r="CQ797" s="9">
        <v>0</v>
      </c>
      <c r="CR797" s="9">
        <v>0</v>
      </c>
      <c r="CS797" s="9">
        <v>0</v>
      </c>
      <c r="CT797" s="9">
        <v>0</v>
      </c>
      <c r="CU797" s="9">
        <v>0</v>
      </c>
      <c r="CV797" s="9">
        <v>0</v>
      </c>
      <c r="CW797" s="9">
        <v>0</v>
      </c>
      <c r="CX797" s="9">
        <v>0</v>
      </c>
      <c r="CY797" s="9">
        <v>0</v>
      </c>
      <c r="CZ797" s="9">
        <v>0</v>
      </c>
      <c r="DA797" s="9">
        <v>0</v>
      </c>
      <c r="DB797" s="9">
        <v>0</v>
      </c>
      <c r="DC797" s="9">
        <v>0</v>
      </c>
      <c r="DD797" s="31">
        <f t="shared" si="119"/>
        <v>0</v>
      </c>
      <c r="DE797" s="9">
        <v>0</v>
      </c>
      <c r="DF797" s="9">
        <v>0</v>
      </c>
      <c r="DG797" s="9">
        <v>0</v>
      </c>
      <c r="DH797" s="9">
        <v>0</v>
      </c>
      <c r="DI797" s="9">
        <v>0</v>
      </c>
      <c r="DJ797" s="9">
        <v>0</v>
      </c>
      <c r="DK797" s="9">
        <v>0</v>
      </c>
      <c r="DL797" s="9">
        <v>0</v>
      </c>
      <c r="DM797" s="9">
        <v>0</v>
      </c>
      <c r="DN797" s="9">
        <v>0</v>
      </c>
      <c r="DO797" s="9">
        <v>0</v>
      </c>
      <c r="DP797" s="9">
        <v>0</v>
      </c>
      <c r="DQ797" s="9">
        <v>0</v>
      </c>
      <c r="DR797" s="9">
        <v>0</v>
      </c>
      <c r="DS797" s="9">
        <v>0</v>
      </c>
      <c r="DT797" s="9">
        <v>0</v>
      </c>
      <c r="DU797" s="31">
        <f t="shared" si="120"/>
        <v>0</v>
      </c>
      <c r="DV797" s="9">
        <v>0</v>
      </c>
      <c r="DW797" s="9">
        <v>0</v>
      </c>
      <c r="DX797" s="9">
        <v>0</v>
      </c>
      <c r="DY797" s="9">
        <v>0</v>
      </c>
      <c r="DZ797" s="9">
        <v>0</v>
      </c>
      <c r="EA797" s="9">
        <v>0</v>
      </c>
      <c r="EB797" s="9">
        <v>0</v>
      </c>
      <c r="EC797" s="9">
        <v>0</v>
      </c>
      <c r="ED797" s="9">
        <v>0</v>
      </c>
      <c r="EE797" s="9">
        <v>0</v>
      </c>
      <c r="EF797" s="9">
        <v>0</v>
      </c>
      <c r="EG797" s="9">
        <v>0</v>
      </c>
      <c r="EH797" s="9">
        <v>0</v>
      </c>
      <c r="EI797" s="9">
        <v>0</v>
      </c>
      <c r="EJ797" s="9">
        <v>0</v>
      </c>
      <c r="EK797" s="9">
        <v>0</v>
      </c>
      <c r="EL797" s="9">
        <f t="shared" si="121"/>
        <v>0</v>
      </c>
      <c r="EM797" s="9">
        <v>0</v>
      </c>
      <c r="EN797" s="9">
        <v>0</v>
      </c>
      <c r="EO797" s="9">
        <v>0</v>
      </c>
      <c r="EP797" s="9">
        <v>0</v>
      </c>
      <c r="EQ797" s="9">
        <v>0</v>
      </c>
      <c r="ER797" s="9">
        <v>0</v>
      </c>
      <c r="ES797" s="9">
        <v>0</v>
      </c>
      <c r="ET797" s="9">
        <v>0</v>
      </c>
      <c r="EU797" s="9">
        <v>0</v>
      </c>
      <c r="EV797" s="9">
        <v>0</v>
      </c>
      <c r="EW797" s="9">
        <v>0</v>
      </c>
      <c r="EX797" s="9">
        <v>0</v>
      </c>
      <c r="EY797" s="9">
        <v>0</v>
      </c>
      <c r="EZ797" s="9">
        <v>0</v>
      </c>
      <c r="FA797" s="9">
        <v>0</v>
      </c>
      <c r="FB797" s="9">
        <v>0</v>
      </c>
      <c r="FC797" s="31">
        <f t="shared" si="122"/>
        <v>0</v>
      </c>
      <c r="FD797" s="32">
        <f t="shared" si="123"/>
        <v>0</v>
      </c>
    </row>
    <row r="798" spans="1:160" customFormat="1" ht="60" hidden="1" x14ac:dyDescent="0.25">
      <c r="A798" s="6" t="s">
        <v>829</v>
      </c>
      <c r="B798" s="6" t="s">
        <v>1090</v>
      </c>
      <c r="C798" s="6" t="s">
        <v>1087</v>
      </c>
      <c r="D798" s="6" t="s">
        <v>1111</v>
      </c>
      <c r="E798" s="6" t="s">
        <v>1119</v>
      </c>
      <c r="F798" s="6" t="s">
        <v>1213</v>
      </c>
      <c r="G798" s="19">
        <v>25</v>
      </c>
      <c r="H798" s="8"/>
      <c r="I798" s="8"/>
      <c r="J798" s="8"/>
      <c r="K798" s="8"/>
      <c r="L798" s="8"/>
      <c r="M798" s="8" t="s">
        <v>2067</v>
      </c>
      <c r="N798" s="8" t="s">
        <v>2060</v>
      </c>
      <c r="O798" s="8">
        <v>4502</v>
      </c>
      <c r="P798" s="8" t="s">
        <v>2091</v>
      </c>
      <c r="Q798" s="1" t="s">
        <v>1117</v>
      </c>
      <c r="R798" s="1">
        <v>1</v>
      </c>
      <c r="S798" s="8">
        <v>1</v>
      </c>
      <c r="T798" s="10" t="s">
        <v>1973</v>
      </c>
      <c r="U798" s="10" t="s">
        <v>1974</v>
      </c>
      <c r="V798" s="8"/>
      <c r="W798" s="8"/>
      <c r="X798" s="9">
        <v>0</v>
      </c>
      <c r="Y798" s="9">
        <v>0</v>
      </c>
      <c r="Z798" s="9">
        <v>0</v>
      </c>
      <c r="AA798" s="9">
        <v>0</v>
      </c>
      <c r="AB798" s="9">
        <v>0</v>
      </c>
      <c r="AC798" s="9">
        <v>0</v>
      </c>
      <c r="AD798" s="9">
        <v>0</v>
      </c>
      <c r="AE798" s="9">
        <v>0</v>
      </c>
      <c r="AF798" s="9">
        <v>0</v>
      </c>
      <c r="AG798" s="9">
        <v>0</v>
      </c>
      <c r="AH798" s="9">
        <v>0</v>
      </c>
      <c r="AI798" s="9">
        <v>0</v>
      </c>
      <c r="AJ798" s="9">
        <v>0</v>
      </c>
      <c r="AK798" s="9">
        <v>0</v>
      </c>
      <c r="AL798" s="9">
        <v>0</v>
      </c>
      <c r="AM798" s="9">
        <v>0</v>
      </c>
      <c r="AN798" s="31">
        <f t="shared" si="116"/>
        <v>0</v>
      </c>
      <c r="AO798" s="9">
        <v>0</v>
      </c>
      <c r="AP798" s="9">
        <v>0</v>
      </c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>
        <v>0</v>
      </c>
      <c r="AW798" s="9">
        <v>0</v>
      </c>
      <c r="AX798" s="9">
        <v>0</v>
      </c>
      <c r="AY798" s="9">
        <v>0</v>
      </c>
      <c r="AZ798" s="9">
        <v>0</v>
      </c>
      <c r="BA798" s="9">
        <v>0</v>
      </c>
      <c r="BB798" s="9">
        <v>0</v>
      </c>
      <c r="BC798" s="9">
        <v>0</v>
      </c>
      <c r="BD798" s="9">
        <v>0</v>
      </c>
      <c r="BE798" s="31">
        <f t="shared" si="117"/>
        <v>0</v>
      </c>
      <c r="BF798" s="9">
        <v>0</v>
      </c>
      <c r="BG798" s="9">
        <v>0</v>
      </c>
      <c r="BH798" s="9">
        <v>0</v>
      </c>
      <c r="BI798" s="9">
        <v>0</v>
      </c>
      <c r="BJ798" s="9">
        <v>0</v>
      </c>
      <c r="BK798" s="9">
        <v>0</v>
      </c>
      <c r="BL798" s="9">
        <v>0</v>
      </c>
      <c r="BM798" s="9">
        <v>0</v>
      </c>
      <c r="BN798" s="9">
        <v>0</v>
      </c>
      <c r="BO798" s="9">
        <v>0</v>
      </c>
      <c r="BP798" s="9">
        <v>0</v>
      </c>
      <c r="BQ798" s="9">
        <v>0</v>
      </c>
      <c r="BR798" s="9">
        <v>0</v>
      </c>
      <c r="BS798" s="9">
        <v>0</v>
      </c>
      <c r="BT798" s="9">
        <v>0</v>
      </c>
      <c r="BU798" s="9">
        <v>0</v>
      </c>
      <c r="BV798" s="31">
        <f t="shared" si="118"/>
        <v>0</v>
      </c>
      <c r="BW798" s="9">
        <v>0</v>
      </c>
      <c r="BX798" s="9">
        <v>0</v>
      </c>
      <c r="BY798" s="9">
        <v>0</v>
      </c>
      <c r="BZ798" s="9">
        <v>0</v>
      </c>
      <c r="CA798" s="9">
        <v>0</v>
      </c>
      <c r="CB798" s="9">
        <v>0</v>
      </c>
      <c r="CC798" s="9">
        <v>0</v>
      </c>
      <c r="CD798" s="9">
        <v>0</v>
      </c>
      <c r="CE798" s="9">
        <v>0</v>
      </c>
      <c r="CF798" s="9">
        <v>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f t="shared" si="124"/>
        <v>0</v>
      </c>
      <c r="CN798" s="9">
        <v>0</v>
      </c>
      <c r="CO798" s="9">
        <v>0</v>
      </c>
      <c r="CP798" s="9">
        <v>0</v>
      </c>
      <c r="CQ798" s="9">
        <v>0</v>
      </c>
      <c r="CR798" s="9">
        <v>0</v>
      </c>
      <c r="CS798" s="9">
        <v>0</v>
      </c>
      <c r="CT798" s="9">
        <v>0</v>
      </c>
      <c r="CU798" s="9">
        <v>0</v>
      </c>
      <c r="CV798" s="9">
        <v>0</v>
      </c>
      <c r="CW798" s="9">
        <v>0</v>
      </c>
      <c r="CX798" s="9">
        <v>0</v>
      </c>
      <c r="CY798" s="9">
        <v>0</v>
      </c>
      <c r="CZ798" s="9">
        <v>0</v>
      </c>
      <c r="DA798" s="9">
        <v>0</v>
      </c>
      <c r="DB798" s="9">
        <v>0</v>
      </c>
      <c r="DC798" s="9">
        <v>0</v>
      </c>
      <c r="DD798" s="31">
        <f t="shared" si="119"/>
        <v>0</v>
      </c>
      <c r="DE798" s="9">
        <v>0</v>
      </c>
      <c r="DF798" s="9">
        <v>0</v>
      </c>
      <c r="DG798" s="9">
        <v>0</v>
      </c>
      <c r="DH798" s="9">
        <v>0</v>
      </c>
      <c r="DI798" s="9">
        <v>0</v>
      </c>
      <c r="DJ798" s="9">
        <v>0</v>
      </c>
      <c r="DK798" s="9">
        <v>0</v>
      </c>
      <c r="DL798" s="9">
        <v>0</v>
      </c>
      <c r="DM798" s="9">
        <v>0</v>
      </c>
      <c r="DN798" s="9">
        <v>0</v>
      </c>
      <c r="DO798" s="9">
        <v>0</v>
      </c>
      <c r="DP798" s="9">
        <v>0</v>
      </c>
      <c r="DQ798" s="9">
        <v>0</v>
      </c>
      <c r="DR798" s="9">
        <v>0</v>
      </c>
      <c r="DS798" s="9">
        <v>0</v>
      </c>
      <c r="DT798" s="9">
        <v>0</v>
      </c>
      <c r="DU798" s="31">
        <f t="shared" si="120"/>
        <v>0</v>
      </c>
      <c r="DV798" s="9">
        <v>0</v>
      </c>
      <c r="DW798" s="9">
        <v>0</v>
      </c>
      <c r="DX798" s="9">
        <v>0</v>
      </c>
      <c r="DY798" s="9">
        <v>0</v>
      </c>
      <c r="DZ798" s="9">
        <v>0</v>
      </c>
      <c r="EA798" s="9">
        <v>0</v>
      </c>
      <c r="EB798" s="9">
        <v>0</v>
      </c>
      <c r="EC798" s="9">
        <v>0</v>
      </c>
      <c r="ED798" s="9">
        <v>0</v>
      </c>
      <c r="EE798" s="9">
        <v>0</v>
      </c>
      <c r="EF798" s="9">
        <v>0</v>
      </c>
      <c r="EG798" s="9">
        <v>0</v>
      </c>
      <c r="EH798" s="9">
        <v>0</v>
      </c>
      <c r="EI798" s="9">
        <v>0</v>
      </c>
      <c r="EJ798" s="9">
        <v>0</v>
      </c>
      <c r="EK798" s="9">
        <v>0</v>
      </c>
      <c r="EL798" s="9">
        <f t="shared" si="121"/>
        <v>0</v>
      </c>
      <c r="EM798" s="9">
        <v>0</v>
      </c>
      <c r="EN798" s="9">
        <v>0</v>
      </c>
      <c r="EO798" s="9">
        <v>0</v>
      </c>
      <c r="EP798" s="9">
        <v>0</v>
      </c>
      <c r="EQ798" s="9">
        <v>0</v>
      </c>
      <c r="ER798" s="9">
        <v>0</v>
      </c>
      <c r="ES798" s="9">
        <v>0</v>
      </c>
      <c r="ET798" s="9">
        <v>0</v>
      </c>
      <c r="EU798" s="9">
        <v>0</v>
      </c>
      <c r="EV798" s="9">
        <v>0</v>
      </c>
      <c r="EW798" s="9">
        <v>0</v>
      </c>
      <c r="EX798" s="9">
        <v>0</v>
      </c>
      <c r="EY798" s="9">
        <v>0</v>
      </c>
      <c r="EZ798" s="9">
        <v>0</v>
      </c>
      <c r="FA798" s="9">
        <v>0</v>
      </c>
      <c r="FB798" s="9">
        <v>0</v>
      </c>
      <c r="FC798" s="31">
        <f t="shared" si="122"/>
        <v>0</v>
      </c>
      <c r="FD798" s="32">
        <f t="shared" si="123"/>
        <v>0</v>
      </c>
    </row>
    <row r="799" spans="1:160" customFormat="1" ht="60" hidden="1" x14ac:dyDescent="0.25">
      <c r="A799" s="6" t="s">
        <v>829</v>
      </c>
      <c r="B799" s="6" t="s">
        <v>1090</v>
      </c>
      <c r="C799" s="6" t="s">
        <v>1087</v>
      </c>
      <c r="D799" s="6" t="s">
        <v>1111</v>
      </c>
      <c r="E799" s="6" t="s">
        <v>1121</v>
      </c>
      <c r="F799" s="6">
        <v>100</v>
      </c>
      <c r="G799" s="19">
        <v>25</v>
      </c>
      <c r="H799" s="8"/>
      <c r="I799" s="8"/>
      <c r="J799" s="8"/>
      <c r="K799" s="8"/>
      <c r="L799" s="8"/>
      <c r="M799" s="8" t="s">
        <v>2067</v>
      </c>
      <c r="N799" s="8" t="s">
        <v>2060</v>
      </c>
      <c r="O799" s="8">
        <v>4502</v>
      </c>
      <c r="P799" s="8" t="s">
        <v>2091</v>
      </c>
      <c r="Q799" s="1" t="s">
        <v>1118</v>
      </c>
      <c r="R799" s="1">
        <v>25</v>
      </c>
      <c r="S799" s="8">
        <v>8</v>
      </c>
      <c r="T799" s="10" t="s">
        <v>1974</v>
      </c>
      <c r="U799" s="10" t="s">
        <v>1975</v>
      </c>
      <c r="V799" s="8"/>
      <c r="W799" s="8"/>
      <c r="X799" s="9">
        <v>0</v>
      </c>
      <c r="Y799" s="9">
        <v>0</v>
      </c>
      <c r="Z799" s="9">
        <v>0</v>
      </c>
      <c r="AA799" s="9">
        <v>0</v>
      </c>
      <c r="AB799" s="9">
        <v>0</v>
      </c>
      <c r="AC799" s="9">
        <v>0</v>
      </c>
      <c r="AD799" s="9">
        <v>0</v>
      </c>
      <c r="AE799" s="9">
        <v>0</v>
      </c>
      <c r="AF799" s="9">
        <v>0</v>
      </c>
      <c r="AG799" s="9">
        <v>0</v>
      </c>
      <c r="AH799" s="9">
        <v>0</v>
      </c>
      <c r="AI799" s="9">
        <v>0</v>
      </c>
      <c r="AJ799" s="9">
        <v>0</v>
      </c>
      <c r="AK799" s="9">
        <v>0</v>
      </c>
      <c r="AL799" s="9">
        <v>0</v>
      </c>
      <c r="AM799" s="9">
        <v>0</v>
      </c>
      <c r="AN799" s="31">
        <f t="shared" si="116"/>
        <v>0</v>
      </c>
      <c r="AO799" s="9">
        <v>0</v>
      </c>
      <c r="AP799" s="9">
        <v>0</v>
      </c>
      <c r="AQ799" s="9">
        <v>0</v>
      </c>
      <c r="AR799" s="9">
        <v>0</v>
      </c>
      <c r="AS799" s="9">
        <v>0</v>
      </c>
      <c r="AT799" s="9">
        <v>0</v>
      </c>
      <c r="AU799" s="9">
        <v>0</v>
      </c>
      <c r="AV799" s="9">
        <v>0</v>
      </c>
      <c r="AW799" s="9">
        <v>0</v>
      </c>
      <c r="AX799" s="9">
        <v>0</v>
      </c>
      <c r="AY799" s="9">
        <v>0</v>
      </c>
      <c r="AZ799" s="9">
        <v>0</v>
      </c>
      <c r="BA799" s="9">
        <v>0</v>
      </c>
      <c r="BB799" s="9">
        <v>0</v>
      </c>
      <c r="BC799" s="9">
        <v>0</v>
      </c>
      <c r="BD799" s="9">
        <v>0</v>
      </c>
      <c r="BE799" s="31">
        <f t="shared" si="117"/>
        <v>0</v>
      </c>
      <c r="BF799" s="9">
        <v>0</v>
      </c>
      <c r="BG799" s="9">
        <v>0</v>
      </c>
      <c r="BH799" s="9">
        <v>0</v>
      </c>
      <c r="BI799" s="9">
        <v>0</v>
      </c>
      <c r="BJ799" s="9">
        <v>0</v>
      </c>
      <c r="BK799" s="9">
        <v>0</v>
      </c>
      <c r="BL799" s="9">
        <v>0</v>
      </c>
      <c r="BM799" s="9">
        <v>0</v>
      </c>
      <c r="BN799" s="9">
        <v>0</v>
      </c>
      <c r="BO799" s="9">
        <v>0</v>
      </c>
      <c r="BP799" s="9">
        <v>0</v>
      </c>
      <c r="BQ799" s="9">
        <v>0</v>
      </c>
      <c r="BR799" s="9">
        <v>0</v>
      </c>
      <c r="BS799" s="9">
        <v>0</v>
      </c>
      <c r="BT799" s="9">
        <v>0</v>
      </c>
      <c r="BU799" s="9">
        <v>0</v>
      </c>
      <c r="BV799" s="31">
        <f t="shared" si="118"/>
        <v>0</v>
      </c>
      <c r="BW799" s="9">
        <v>0</v>
      </c>
      <c r="BX799" s="9">
        <v>0</v>
      </c>
      <c r="BY799" s="9">
        <v>0</v>
      </c>
      <c r="BZ799" s="9">
        <v>0</v>
      </c>
      <c r="CA799" s="9">
        <v>0</v>
      </c>
      <c r="CB799" s="9">
        <v>0</v>
      </c>
      <c r="CC799" s="9">
        <v>0</v>
      </c>
      <c r="CD799" s="9">
        <v>0</v>
      </c>
      <c r="CE799" s="9">
        <v>0</v>
      </c>
      <c r="CF799" s="9">
        <v>0</v>
      </c>
      <c r="CG799" s="9">
        <v>0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f t="shared" si="124"/>
        <v>0</v>
      </c>
      <c r="CN799" s="9">
        <v>0</v>
      </c>
      <c r="CO799" s="9">
        <v>0</v>
      </c>
      <c r="CP799" s="9">
        <v>0</v>
      </c>
      <c r="CQ799" s="9">
        <v>0</v>
      </c>
      <c r="CR799" s="9">
        <v>0</v>
      </c>
      <c r="CS799" s="9">
        <v>0</v>
      </c>
      <c r="CT799" s="9">
        <v>0</v>
      </c>
      <c r="CU799" s="9">
        <v>0</v>
      </c>
      <c r="CV799" s="9">
        <v>0</v>
      </c>
      <c r="CW799" s="9">
        <v>0</v>
      </c>
      <c r="CX799" s="9">
        <v>0</v>
      </c>
      <c r="CY799" s="9">
        <v>0</v>
      </c>
      <c r="CZ799" s="9">
        <v>0</v>
      </c>
      <c r="DA799" s="9">
        <v>0</v>
      </c>
      <c r="DB799" s="9">
        <v>0</v>
      </c>
      <c r="DC799" s="9">
        <v>0</v>
      </c>
      <c r="DD799" s="31">
        <f t="shared" si="119"/>
        <v>0</v>
      </c>
      <c r="DE799" s="9">
        <v>0</v>
      </c>
      <c r="DF799" s="9">
        <v>0</v>
      </c>
      <c r="DG799" s="9">
        <v>0</v>
      </c>
      <c r="DH799" s="9">
        <v>0</v>
      </c>
      <c r="DI799" s="9">
        <v>0</v>
      </c>
      <c r="DJ799" s="9">
        <v>0</v>
      </c>
      <c r="DK799" s="9">
        <v>0</v>
      </c>
      <c r="DL799" s="9">
        <v>0</v>
      </c>
      <c r="DM799" s="9">
        <v>0</v>
      </c>
      <c r="DN799" s="9">
        <v>0</v>
      </c>
      <c r="DO799" s="9">
        <v>0</v>
      </c>
      <c r="DP799" s="9">
        <v>0</v>
      </c>
      <c r="DQ799" s="9">
        <v>0</v>
      </c>
      <c r="DR799" s="9">
        <v>0</v>
      </c>
      <c r="DS799" s="9">
        <v>0</v>
      </c>
      <c r="DT799" s="9">
        <v>0</v>
      </c>
      <c r="DU799" s="31">
        <f t="shared" si="120"/>
        <v>0</v>
      </c>
      <c r="DV799" s="9">
        <v>0</v>
      </c>
      <c r="DW799" s="9">
        <v>0</v>
      </c>
      <c r="DX799" s="9">
        <v>0</v>
      </c>
      <c r="DY799" s="9">
        <v>0</v>
      </c>
      <c r="DZ799" s="9">
        <v>0</v>
      </c>
      <c r="EA799" s="9">
        <v>0</v>
      </c>
      <c r="EB799" s="9">
        <v>0</v>
      </c>
      <c r="EC799" s="9">
        <v>0</v>
      </c>
      <c r="ED799" s="9">
        <v>0</v>
      </c>
      <c r="EE799" s="9">
        <v>0</v>
      </c>
      <c r="EF799" s="9">
        <v>0</v>
      </c>
      <c r="EG799" s="9">
        <v>0</v>
      </c>
      <c r="EH799" s="9">
        <v>0</v>
      </c>
      <c r="EI799" s="9">
        <v>0</v>
      </c>
      <c r="EJ799" s="9">
        <v>0</v>
      </c>
      <c r="EK799" s="9">
        <v>0</v>
      </c>
      <c r="EL799" s="9">
        <f t="shared" si="121"/>
        <v>0</v>
      </c>
      <c r="EM799" s="9">
        <v>0</v>
      </c>
      <c r="EN799" s="9">
        <v>0</v>
      </c>
      <c r="EO799" s="9">
        <v>0</v>
      </c>
      <c r="EP799" s="9">
        <v>0</v>
      </c>
      <c r="EQ799" s="9">
        <v>0</v>
      </c>
      <c r="ER799" s="9">
        <v>0</v>
      </c>
      <c r="ES799" s="9">
        <v>0</v>
      </c>
      <c r="ET799" s="9">
        <v>0</v>
      </c>
      <c r="EU799" s="9">
        <v>0</v>
      </c>
      <c r="EV799" s="9">
        <v>0</v>
      </c>
      <c r="EW799" s="9">
        <v>0</v>
      </c>
      <c r="EX799" s="9">
        <v>0</v>
      </c>
      <c r="EY799" s="9">
        <v>0</v>
      </c>
      <c r="EZ799" s="9">
        <v>0</v>
      </c>
      <c r="FA799" s="9">
        <v>0</v>
      </c>
      <c r="FB799" s="9">
        <v>0</v>
      </c>
      <c r="FC799" s="31">
        <f t="shared" si="122"/>
        <v>0</v>
      </c>
      <c r="FD799" s="32">
        <f t="shared" si="123"/>
        <v>0</v>
      </c>
    </row>
    <row r="800" spans="1:160" hidden="1" x14ac:dyDescent="0.25">
      <c r="X800" s="23">
        <f>SUM(X694:X701)</f>
        <v>0</v>
      </c>
      <c r="Y800" s="23">
        <f>SUM(Y694:Y701)</f>
        <v>0</v>
      </c>
      <c r="Z800" s="23">
        <f>X800+Y800</f>
        <v>0</v>
      </c>
      <c r="AA800" s="24">
        <f>Z800-400000000</f>
        <v>-400000000</v>
      </c>
      <c r="AO800" s="23">
        <f>SUM(AO694:AO701)</f>
        <v>0</v>
      </c>
      <c r="AP800" s="23">
        <f>SUM(AP694:AP701)</f>
        <v>0</v>
      </c>
      <c r="AQ800" s="23">
        <f>AO800+AP800</f>
        <v>0</v>
      </c>
      <c r="AR800" s="24">
        <f>AQ800-400000000</f>
        <v>-400000000</v>
      </c>
      <c r="BF800" s="23">
        <f>SUM(BF694:BF701)</f>
        <v>0</v>
      </c>
      <c r="BG800" s="23">
        <f>SUM(BG694:BG701)</f>
        <v>0</v>
      </c>
      <c r="BH800" s="23">
        <f>BF800+BG800</f>
        <v>0</v>
      </c>
      <c r="BI800" s="24">
        <f>BH800-400000000</f>
        <v>-400000000</v>
      </c>
      <c r="BW800" s="23">
        <f>SUM(BW694:BW701)</f>
        <v>0</v>
      </c>
      <c r="BX800" s="23">
        <f>SUM(BX694:BX701)</f>
        <v>0</v>
      </c>
      <c r="BY800" s="23">
        <f>BW800+BX800</f>
        <v>0</v>
      </c>
      <c r="BZ800" s="24">
        <f>BY800-400000000</f>
        <v>-400000000</v>
      </c>
      <c r="CN800" s="23">
        <f>SUM(CN694:CN701)</f>
        <v>0</v>
      </c>
      <c r="CO800" s="23">
        <f>SUM(CO694:CO701)</f>
        <v>0</v>
      </c>
      <c r="CP800" s="23">
        <f>CN800+CO800</f>
        <v>0</v>
      </c>
      <c r="CQ800" s="24">
        <f>CP800-400000000</f>
        <v>-400000000</v>
      </c>
      <c r="DE800" s="23">
        <f>SUM(DE694:DE701)</f>
        <v>0</v>
      </c>
      <c r="DF800" s="23">
        <f>SUM(DF694:DF701)</f>
        <v>0</v>
      </c>
      <c r="DG800" s="23">
        <f>DE800+DF800</f>
        <v>0</v>
      </c>
      <c r="DH800" s="24">
        <f>DG800-400000000</f>
        <v>-400000000</v>
      </c>
      <c r="DV800" s="23">
        <f>SUM(DV694:DV701)</f>
        <v>0</v>
      </c>
      <c r="DW800" s="23">
        <f>SUM(DW694:DW701)</f>
        <v>0</v>
      </c>
      <c r="DX800" s="23">
        <f>DV800+DW800</f>
        <v>0</v>
      </c>
      <c r="DY800" s="24">
        <f>DX800-400000000</f>
        <v>-400000000</v>
      </c>
      <c r="EM800" s="23">
        <f>SUM(EM694:EM701)</f>
        <v>0</v>
      </c>
      <c r="EN800" s="23">
        <f>SUM(EN694:EN701)</f>
        <v>0</v>
      </c>
      <c r="EO800" s="23">
        <f>EM800+EN800</f>
        <v>0</v>
      </c>
      <c r="EP800" s="24">
        <f>EO800-400000000</f>
        <v>-400000000</v>
      </c>
    </row>
    <row r="801" spans="24:145" x14ac:dyDescent="0.25">
      <c r="X801" s="23"/>
      <c r="Y801" s="23"/>
      <c r="AO801" s="23"/>
      <c r="AP801" s="23"/>
      <c r="BF801" s="23"/>
      <c r="BG801" s="23"/>
      <c r="BW801" s="23"/>
      <c r="BX801" s="23"/>
      <c r="CN801" s="23"/>
      <c r="CO801" s="23"/>
      <c r="DE801" s="23"/>
      <c r="DF801" s="23"/>
      <c r="DV801" s="23"/>
      <c r="DW801" s="23"/>
      <c r="EM801" s="23"/>
      <c r="EN801" s="23"/>
    </row>
    <row r="806" spans="24:145" x14ac:dyDescent="0.25">
      <c r="Z806" s="24"/>
      <c r="AQ806" s="24"/>
      <c r="BH806" s="24"/>
      <c r="BY806" s="24"/>
      <c r="CP806" s="24"/>
      <c r="DG806" s="24"/>
      <c r="DX806" s="24"/>
      <c r="EO806" s="24"/>
    </row>
    <row r="809" spans="24:145" x14ac:dyDescent="0.25">
      <c r="Z809" s="25"/>
      <c r="AQ809" s="25"/>
      <c r="BH809" s="25"/>
      <c r="BY809" s="25"/>
      <c r="CP809" s="25"/>
      <c r="DG809" s="25"/>
      <c r="DX809" s="25"/>
      <c r="EO809" s="25"/>
    </row>
    <row r="810" spans="24:145" x14ac:dyDescent="0.25">
      <c r="Z810" s="24"/>
      <c r="AQ810" s="24"/>
      <c r="BH810" s="24"/>
      <c r="BY810" s="24"/>
      <c r="CP810" s="24"/>
      <c r="DG810" s="24"/>
      <c r="DX810" s="24"/>
      <c r="EO810" s="24"/>
    </row>
  </sheetData>
  <sheetProtection algorithmName="SHA-512" hashValue="RhVSnuL2WiHSiKYpPikXACy3+csy5nFGZ6P86PNd72+d9HUUHMdDanvOaxK7NMe3aNG/LPAvLrxlHKEsBam2FQ==" saltValue="ymhv67z6J8E6iko9gO4CCA==" spinCount="100000" sheet="1" autoFilter="0"/>
  <autoFilter ref="A9:FC800">
    <filterColumn colId="1">
      <filters>
        <filter val="Secretaría de Cultura Municipal"/>
      </filters>
    </filterColumn>
  </autoFilter>
  <mergeCells count="26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A1:A4"/>
    <mergeCell ref="B4:L4"/>
    <mergeCell ref="B1:FC1"/>
    <mergeCell ref="Q4:FC4"/>
    <mergeCell ref="X8:AN8"/>
    <mergeCell ref="AO8:BE8"/>
    <mergeCell ref="BF8:BV8"/>
    <mergeCell ref="BW8:CM8"/>
    <mergeCell ref="B2:FC2"/>
    <mergeCell ref="B3:FC3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2021-12-06T22:25:05Z</cp:lastPrinted>
  <dcterms:created xsi:type="dcterms:W3CDTF">2020-06-17T14:55:48Z</dcterms:created>
  <dcterms:modified xsi:type="dcterms:W3CDTF">2022-04-04T14:45:56Z</dcterms:modified>
</cp:coreProperties>
</file>