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SOCIAL\"/>
    </mc:Choice>
  </mc:AlternateContent>
  <bookViews>
    <workbookView xWindow="1560" yWindow="45" windowWidth="25440" windowHeight="1488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41" i="2" l="1"/>
  <c r="AF723" i="2"/>
  <c r="AV45" i="2"/>
  <c r="AO48" i="2"/>
  <c r="AO43" i="2"/>
  <c r="AL42" i="2"/>
  <c r="AF67" i="2"/>
  <c r="AF41" i="2"/>
  <c r="AF724" i="2"/>
  <c r="AF42" i="2"/>
  <c r="AO41" i="2"/>
  <c r="AL41" i="2"/>
  <c r="AO49" i="2"/>
  <c r="AV49" i="2"/>
  <c r="AO42" i="2"/>
  <c r="AO110" i="2"/>
  <c r="AO230" i="2"/>
  <c r="AO216" i="2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8" i="2"/>
  <c r="AF69" i="2"/>
  <c r="AF70" i="2"/>
  <c r="AF71" i="2"/>
  <c r="AF72" i="2"/>
  <c r="AF73" i="2"/>
  <c r="AF74" i="2"/>
  <c r="AF75" i="2"/>
  <c r="AF76" i="2"/>
  <c r="AF77" i="2"/>
  <c r="AF78" i="2"/>
  <c r="AW78" i="2" s="1"/>
  <c r="AF79" i="2"/>
  <c r="AF80" i="2"/>
  <c r="AF81" i="2"/>
  <c r="AF82" i="2"/>
  <c r="AF83" i="2"/>
  <c r="AF84" i="2"/>
  <c r="AF85" i="2"/>
  <c r="AF86" i="2"/>
  <c r="AW86" i="2" s="1"/>
  <c r="AF87" i="2"/>
  <c r="AF88" i="2"/>
  <c r="AF89" i="2"/>
  <c r="AF90" i="2"/>
  <c r="AF91" i="2"/>
  <c r="AF92" i="2"/>
  <c r="AF93" i="2"/>
  <c r="AF94" i="2"/>
  <c r="AW94" i="2" s="1"/>
  <c r="AF95" i="2"/>
  <c r="AF96" i="2"/>
  <c r="AF97" i="2"/>
  <c r="AF98" i="2"/>
  <c r="AF99" i="2"/>
  <c r="AW99" i="2" s="1"/>
  <c r="AF100" i="2"/>
  <c r="AF101" i="2"/>
  <c r="AF102" i="2"/>
  <c r="AW102" i="2" s="1"/>
  <c r="AF103" i="2"/>
  <c r="AW103" i="2" s="1"/>
  <c r="AF104" i="2"/>
  <c r="AF105" i="2"/>
  <c r="AF106" i="2"/>
  <c r="AW106" i="2" s="1"/>
  <c r="AF107" i="2"/>
  <c r="AF108" i="2"/>
  <c r="AF109" i="2"/>
  <c r="AF110" i="2"/>
  <c r="AF111" i="2"/>
  <c r="AW111" i="2" s="1"/>
  <c r="AF112" i="2"/>
  <c r="AF113" i="2"/>
  <c r="AF114" i="2"/>
  <c r="AF115" i="2"/>
  <c r="AF116" i="2"/>
  <c r="AF117" i="2"/>
  <c r="AF118" i="2"/>
  <c r="AF119" i="2"/>
  <c r="AW119" i="2" s="1"/>
  <c r="AF120" i="2"/>
  <c r="AF121" i="2"/>
  <c r="AF122" i="2"/>
  <c r="AF123" i="2"/>
  <c r="AF124" i="2"/>
  <c r="AF125" i="2"/>
  <c r="AF126" i="2"/>
  <c r="AF127" i="2"/>
  <c r="AW127" i="2" s="1"/>
  <c r="AF128" i="2"/>
  <c r="AF129" i="2"/>
  <c r="AF130" i="2"/>
  <c r="AF131" i="2"/>
  <c r="AF132" i="2"/>
  <c r="AF133" i="2"/>
  <c r="AF134" i="2"/>
  <c r="AF135" i="2"/>
  <c r="AW135" i="2" s="1"/>
  <c r="AF136" i="2"/>
  <c r="AF137" i="2"/>
  <c r="AF138" i="2"/>
  <c r="AF139" i="2"/>
  <c r="AW139" i="2" s="1"/>
  <c r="AF140" i="2"/>
  <c r="AF141" i="2"/>
  <c r="AF142" i="2"/>
  <c r="AF143" i="2"/>
  <c r="AW143" i="2" s="1"/>
  <c r="AF144" i="2"/>
  <c r="AF145" i="2"/>
  <c r="AF146" i="2"/>
  <c r="AF147" i="2"/>
  <c r="AW147" i="2" s="1"/>
  <c r="AF148" i="2"/>
  <c r="AF149" i="2"/>
  <c r="AF150" i="2"/>
  <c r="AW150" i="2" s="1"/>
  <c r="AF151" i="2"/>
  <c r="AW151" i="2" s="1"/>
  <c r="AF152" i="2"/>
  <c r="AF153" i="2"/>
  <c r="AF154" i="2"/>
  <c r="AF155" i="2"/>
  <c r="AW155" i="2" s="1"/>
  <c r="AF156" i="2"/>
  <c r="AF157" i="2"/>
  <c r="AF158" i="2"/>
  <c r="AF159" i="2"/>
  <c r="AF160" i="2"/>
  <c r="AF161" i="2"/>
  <c r="AF162" i="2"/>
  <c r="AF163" i="2"/>
  <c r="AW163" i="2" s="1"/>
  <c r="AF164" i="2"/>
  <c r="AF165" i="2"/>
  <c r="AF166" i="2"/>
  <c r="AF167" i="2"/>
  <c r="AW167" i="2" s="1"/>
  <c r="AF168" i="2"/>
  <c r="AF169" i="2"/>
  <c r="AF170" i="2"/>
  <c r="AF171" i="2"/>
  <c r="AW171" i="2" s="1"/>
  <c r="AF172" i="2"/>
  <c r="AF173" i="2"/>
  <c r="AF174" i="2"/>
  <c r="AF175" i="2"/>
  <c r="AW175" i="2" s="1"/>
  <c r="AF176" i="2"/>
  <c r="AF177" i="2"/>
  <c r="AF178" i="2"/>
  <c r="AF179" i="2"/>
  <c r="AW179" i="2" s="1"/>
  <c r="AF180" i="2"/>
  <c r="AF181" i="2"/>
  <c r="AF182" i="2"/>
  <c r="AF183" i="2"/>
  <c r="AW183" i="2" s="1"/>
  <c r="AF184" i="2"/>
  <c r="AF185" i="2"/>
  <c r="AF186" i="2"/>
  <c r="AF187" i="2"/>
  <c r="AW187" i="2" s="1"/>
  <c r="AF188" i="2"/>
  <c r="AF189" i="2"/>
  <c r="AF190" i="2"/>
  <c r="AF191" i="2"/>
  <c r="AW191" i="2" s="1"/>
  <c r="AF192" i="2"/>
  <c r="AF193" i="2"/>
  <c r="AF194" i="2"/>
  <c r="AF195" i="2"/>
  <c r="AW195" i="2" s="1"/>
  <c r="AF196" i="2"/>
  <c r="AF197" i="2"/>
  <c r="AF198" i="2"/>
  <c r="AF199" i="2"/>
  <c r="AW199" i="2" s="1"/>
  <c r="AF200" i="2"/>
  <c r="AF201" i="2"/>
  <c r="AF202" i="2"/>
  <c r="AF203" i="2"/>
  <c r="AW203" i="2" s="1"/>
  <c r="AF204" i="2"/>
  <c r="AF205" i="2"/>
  <c r="AF206" i="2"/>
  <c r="AF207" i="2"/>
  <c r="AW207" i="2" s="1"/>
  <c r="AF208" i="2"/>
  <c r="AF209" i="2"/>
  <c r="AF210" i="2"/>
  <c r="AF211" i="2"/>
  <c r="AW211" i="2" s="1"/>
  <c r="AF212" i="2"/>
  <c r="AF213" i="2"/>
  <c r="AF214" i="2"/>
  <c r="AF215" i="2"/>
  <c r="AW215" i="2" s="1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W736" i="2" s="1"/>
  <c r="AF737" i="2"/>
  <c r="AF738" i="2"/>
  <c r="AF739" i="2"/>
  <c r="AF740" i="2"/>
  <c r="AF741" i="2"/>
  <c r="AF742" i="2"/>
  <c r="AF743" i="2"/>
  <c r="AF744" i="2"/>
  <c r="AW744" i="2" s="1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159" i="2"/>
  <c r="AW241" i="2"/>
  <c r="AW185" i="2"/>
  <c r="AW688" i="2"/>
  <c r="AW584" i="2"/>
  <c r="AW496" i="2"/>
  <c r="AW416" i="2"/>
  <c r="AW328" i="2"/>
  <c r="AW240" i="2"/>
  <c r="AW224" i="2"/>
  <c r="AW208" i="2"/>
  <c r="AW200" i="2"/>
  <c r="AW192" i="2"/>
  <c r="AW184" i="2"/>
  <c r="AW176" i="2"/>
  <c r="AW168" i="2"/>
  <c r="AW160" i="2"/>
  <c r="AW152" i="2"/>
  <c r="AW144" i="2"/>
  <c r="AW136" i="2"/>
  <c r="AW63" i="2"/>
  <c r="AG828" i="2"/>
  <c r="AE828" i="2"/>
  <c r="AW743" i="2" l="1"/>
  <c r="AW149" i="2"/>
  <c r="AW650" i="2"/>
  <c r="AW482" i="2"/>
  <c r="AW394" i="2"/>
  <c r="AW314" i="2"/>
  <c r="AW226" i="2"/>
  <c r="AW186" i="2"/>
  <c r="AW770" i="2"/>
  <c r="AW201" i="2"/>
  <c r="AW153" i="2"/>
  <c r="AW145" i="2"/>
  <c r="AW112" i="2"/>
  <c r="AW72" i="2"/>
  <c r="AW705" i="2"/>
  <c r="AW577" i="2"/>
  <c r="AW537" i="2"/>
  <c r="AW529" i="2"/>
  <c r="AW465" i="2"/>
  <c r="AW385" i="2"/>
  <c r="AW369" i="2"/>
  <c r="AW297" i="2"/>
  <c r="AW289" i="2"/>
  <c r="AW233" i="2"/>
  <c r="AW87" i="2"/>
  <c r="AW251" i="2"/>
  <c r="AW570" i="2"/>
  <c r="AW71" i="2"/>
  <c r="AW801" i="2"/>
  <c r="AW61" i="2"/>
  <c r="AW793" i="2"/>
  <c r="AW809" i="2"/>
  <c r="AW769" i="2"/>
  <c r="AW675" i="2"/>
  <c r="AW587" i="2"/>
  <c r="AW507" i="2"/>
  <c r="AW419" i="2"/>
  <c r="AW331" i="2"/>
  <c r="AW763" i="2"/>
  <c r="AW713" i="2"/>
  <c r="AW697" i="2"/>
  <c r="AW681" i="2"/>
  <c r="AW665" i="2"/>
  <c r="AW657" i="2"/>
  <c r="AW649" i="2"/>
  <c r="AW625" i="2"/>
  <c r="AW617" i="2"/>
  <c r="AW609" i="2"/>
  <c r="AW585" i="2"/>
  <c r="AW569" i="2"/>
  <c r="AW553" i="2"/>
  <c r="AW521" i="2"/>
  <c r="AW481" i="2"/>
  <c r="AW457" i="2"/>
  <c r="AW433" i="2"/>
  <c r="AW393" i="2"/>
  <c r="AW353" i="2"/>
  <c r="AW305" i="2"/>
  <c r="AW265" i="2"/>
  <c r="AW225" i="2"/>
  <c r="AW120" i="2"/>
  <c r="AW753" i="2"/>
  <c r="AW301" i="2"/>
  <c r="AW212" i="2"/>
  <c r="AW204" i="2"/>
  <c r="AW196" i="2"/>
  <c r="AW188" i="2"/>
  <c r="AW180" i="2"/>
  <c r="AW172" i="2"/>
  <c r="AW164" i="2"/>
  <c r="AW156" i="2"/>
  <c r="AW148" i="2"/>
  <c r="AW140" i="2"/>
  <c r="AW51" i="2"/>
  <c r="AW772" i="2"/>
  <c r="AW220" i="2"/>
  <c r="AW358" i="2"/>
  <c r="AW262" i="2"/>
  <c r="AW68" i="2"/>
  <c r="AW98" i="2"/>
  <c r="AW74" i="2"/>
  <c r="AW55" i="2"/>
  <c r="AW311" i="2"/>
  <c r="AW110" i="2"/>
  <c r="AW95" i="2"/>
  <c r="AW124" i="2"/>
  <c r="AW821" i="2"/>
  <c r="AW741" i="2"/>
  <c r="AW131" i="2"/>
  <c r="AW764" i="2"/>
  <c r="AW740" i="2"/>
  <c r="AW107" i="2"/>
  <c r="AW638" i="2"/>
  <c r="AW41" i="2"/>
  <c r="AW717" i="2"/>
  <c r="AW661" i="2"/>
  <c r="AW629" i="2"/>
  <c r="AW573" i="2"/>
  <c r="AW565" i="2"/>
  <c r="AW549" i="2"/>
  <c r="AW541" i="2"/>
  <c r="AW525" i="2"/>
  <c r="AW509" i="2"/>
  <c r="AW461" i="2"/>
  <c r="AW445" i="2"/>
  <c r="AW429" i="2"/>
  <c r="AW405" i="2"/>
  <c r="AW397" i="2"/>
  <c r="AW389" i="2"/>
  <c r="AW365" i="2"/>
  <c r="AW325" i="2"/>
  <c r="AW309" i="2"/>
  <c r="AW277" i="2"/>
  <c r="AW237" i="2"/>
  <c r="AW90" i="2"/>
  <c r="AW82" i="2"/>
  <c r="AW669" i="2"/>
  <c r="AW653" i="2"/>
  <c r="AW589" i="2"/>
  <c r="AW628" i="2"/>
  <c r="AW540" i="2"/>
  <c r="AW476" i="2"/>
  <c r="AW372" i="2"/>
  <c r="AW276" i="2"/>
  <c r="AW228" i="2"/>
  <c r="AW733" i="2"/>
  <c r="AW748" i="2"/>
  <c r="AW115" i="2"/>
  <c r="AW229" i="2"/>
  <c r="AW813" i="2"/>
  <c r="AW805" i="2"/>
  <c r="AW797" i="2"/>
  <c r="AW59" i="2"/>
  <c r="AW827" i="2"/>
  <c r="AW819" i="2"/>
  <c r="AW811" i="2"/>
  <c r="AW803" i="2"/>
  <c r="AW795" i="2"/>
  <c r="AW771" i="2"/>
  <c r="AW747" i="2"/>
  <c r="AW739" i="2"/>
  <c r="AW731" i="2"/>
  <c r="AW715" i="2"/>
  <c r="AW707" i="2"/>
  <c r="AW699" i="2"/>
  <c r="AW691" i="2"/>
  <c r="AW683" i="2"/>
  <c r="AW667" i="2"/>
  <c r="AW659" i="2"/>
  <c r="AW651" i="2"/>
  <c r="AW643" i="2"/>
  <c r="AW635" i="2"/>
  <c r="AW627" i="2"/>
  <c r="AW619" i="2"/>
  <c r="AW611" i="2"/>
  <c r="AW603" i="2"/>
  <c r="AW595" i="2"/>
  <c r="AW579" i="2"/>
  <c r="AW571" i="2"/>
  <c r="AW563" i="2"/>
  <c r="AW555" i="2"/>
  <c r="AW547" i="2"/>
  <c r="AW539" i="2"/>
  <c r="AW531" i="2"/>
  <c r="AW523" i="2"/>
  <c r="AW515" i="2"/>
  <c r="AW499" i="2"/>
  <c r="AW491" i="2"/>
  <c r="AW483" i="2"/>
  <c r="AW475" i="2"/>
  <c r="AW467" i="2"/>
  <c r="AW459" i="2"/>
  <c r="AW451" i="2"/>
  <c r="AW443" i="2"/>
  <c r="AW435" i="2"/>
  <c r="AW427" i="2"/>
  <c r="AW411" i="2"/>
  <c r="AW403" i="2"/>
  <c r="AW395" i="2"/>
  <c r="AW387" i="2"/>
  <c r="AW379" i="2"/>
  <c r="AW371" i="2"/>
  <c r="AW363" i="2"/>
  <c r="AW355" i="2"/>
  <c r="AW347" i="2"/>
  <c r="AW339" i="2"/>
  <c r="AW323" i="2"/>
  <c r="AW315" i="2"/>
  <c r="AW307" i="2"/>
  <c r="AW299" i="2"/>
  <c r="AW291" i="2"/>
  <c r="AW283" i="2"/>
  <c r="AW275" i="2"/>
  <c r="AW267" i="2"/>
  <c r="AW259" i="2"/>
  <c r="AW243" i="2"/>
  <c r="AW235" i="2"/>
  <c r="AW227" i="2"/>
  <c r="AW123" i="2"/>
  <c r="AH828" i="2"/>
  <c r="AI828" i="2" s="1"/>
  <c r="AW823" i="2"/>
  <c r="AW815" i="2"/>
  <c r="AW807" i="2"/>
  <c r="AW799" i="2"/>
  <c r="AW791" i="2"/>
  <c r="AW783" i="2"/>
  <c r="AW767" i="2"/>
  <c r="AW759" i="2"/>
  <c r="AW735" i="2"/>
  <c r="AW727" i="2"/>
  <c r="AW719" i="2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03" i="2"/>
  <c r="AW295" i="2"/>
  <c r="AW287" i="2"/>
  <c r="AW279" i="2"/>
  <c r="AW271" i="2"/>
  <c r="AW263" i="2"/>
  <c r="AW255" i="2"/>
  <c r="AW247" i="2"/>
  <c r="AW239" i="2"/>
  <c r="AW231" i="2"/>
  <c r="AW223" i="2"/>
  <c r="AW214" i="2"/>
  <c r="AW206" i="2"/>
  <c r="AW190" i="2"/>
  <c r="AW182" i="2"/>
  <c r="AW174" i="2"/>
  <c r="AW166" i="2"/>
  <c r="AW219" i="2"/>
  <c r="AW210" i="2"/>
  <c r="AW202" i="2"/>
  <c r="AW194" i="2"/>
  <c r="AW178" i="2"/>
  <c r="AW170" i="2"/>
  <c r="AW162" i="2"/>
  <c r="AW154" i="2"/>
  <c r="AW146" i="2"/>
  <c r="AW138" i="2"/>
  <c r="AW89" i="2"/>
  <c r="AW81" i="2"/>
  <c r="AW65" i="2"/>
  <c r="AW49" i="2"/>
  <c r="AW762" i="2"/>
  <c r="AW698" i="2"/>
  <c r="AW682" i="2"/>
  <c r="AW642" i="2"/>
  <c r="AW610" i="2"/>
  <c r="AW602" i="2"/>
  <c r="AW554" i="2"/>
  <c r="AW522" i="2"/>
  <c r="AW514" i="2"/>
  <c r="AW474" i="2"/>
  <c r="AW442" i="2"/>
  <c r="AW426" i="2"/>
  <c r="AW386" i="2"/>
  <c r="AW354" i="2"/>
  <c r="AW346" i="2"/>
  <c r="AW298" i="2"/>
  <c r="AW266" i="2"/>
  <c r="AW258" i="2"/>
  <c r="AW218" i="2"/>
  <c r="AW80" i="2"/>
  <c r="AW62" i="2"/>
  <c r="AW54" i="2"/>
  <c r="AW820" i="2"/>
  <c r="AW812" i="2"/>
  <c r="AW796" i="2"/>
  <c r="AW788" i="2"/>
  <c r="AW756" i="2"/>
  <c r="AW732" i="2"/>
  <c r="AW708" i="2"/>
  <c r="AW700" i="2"/>
  <c r="AW692" i="2"/>
  <c r="AW684" i="2"/>
  <c r="AW676" i="2"/>
  <c r="AW660" i="2"/>
  <c r="AW652" i="2"/>
  <c r="AW644" i="2"/>
  <c r="AW612" i="2"/>
  <c r="AW604" i="2"/>
  <c r="AW596" i="2"/>
  <c r="AW588" i="2"/>
  <c r="AW580" i="2"/>
  <c r="AW572" i="2"/>
  <c r="AW548" i="2"/>
  <c r="AW532" i="2"/>
  <c r="AW524" i="2"/>
  <c r="AW516" i="2"/>
  <c r="AW500" i="2"/>
  <c r="AW492" i="2"/>
  <c r="AW468" i="2"/>
  <c r="AW460" i="2"/>
  <c r="AW444" i="2"/>
  <c r="AW436" i="2"/>
  <c r="AW428" i="2"/>
  <c r="AW420" i="2"/>
  <c r="AW404" i="2"/>
  <c r="AW396" i="2"/>
  <c r="AW380" i="2"/>
  <c r="AW356" i="2"/>
  <c r="AW348" i="2"/>
  <c r="AW340" i="2"/>
  <c r="AW324" i="2"/>
  <c r="AW316" i="2"/>
  <c r="AW308" i="2"/>
  <c r="AW300" i="2"/>
  <c r="AW284" i="2"/>
  <c r="AW268" i="2"/>
  <c r="AW252" i="2"/>
  <c r="AW236" i="2"/>
  <c r="AW130" i="2"/>
  <c r="AW114" i="2"/>
  <c r="AW47" i="2"/>
  <c r="AW209" i="2"/>
  <c r="AW177" i="2"/>
  <c r="AW169" i="2"/>
  <c r="AW137" i="2"/>
  <c r="AW128" i="2"/>
  <c r="AW96" i="2"/>
  <c r="AW56" i="2"/>
  <c r="AW825" i="2"/>
  <c r="AW817" i="2"/>
  <c r="AW785" i="2"/>
  <c r="AW777" i="2"/>
  <c r="AW761" i="2"/>
  <c r="AW745" i="2"/>
  <c r="AW737" i="2"/>
  <c r="AW721" i="2"/>
  <c r="AW689" i="2"/>
  <c r="AW673" i="2"/>
  <c r="AW641" i="2"/>
  <c r="AW633" i="2"/>
  <c r="AW601" i="2"/>
  <c r="AW593" i="2"/>
  <c r="AW561" i="2"/>
  <c r="AW545" i="2"/>
  <c r="AW513" i="2"/>
  <c r="AW497" i="2"/>
  <c r="AW489" i="2"/>
  <c r="AW449" i="2"/>
  <c r="AW425" i="2"/>
  <c r="AW417" i="2"/>
  <c r="AW401" i="2"/>
  <c r="AW361" i="2"/>
  <c r="AW337" i="2"/>
  <c r="AW329" i="2"/>
  <c r="AW321" i="2"/>
  <c r="AW273" i="2"/>
  <c r="AW257" i="2"/>
  <c r="AW79" i="2"/>
  <c r="AW70" i="2"/>
  <c r="AW43" i="2"/>
  <c r="AW158" i="2"/>
  <c r="AW142" i="2"/>
  <c r="AW134" i="2"/>
  <c r="AW117" i="2"/>
  <c r="AW101" i="2"/>
  <c r="AW93" i="2"/>
  <c r="AW85" i="2"/>
  <c r="AW69" i="2"/>
  <c r="AW45" i="2"/>
  <c r="AW782" i="2"/>
  <c r="AW758" i="2"/>
  <c r="AW686" i="2"/>
  <c r="AW678" i="2"/>
  <c r="AW622" i="2"/>
  <c r="AW614" i="2"/>
  <c r="AW502" i="2"/>
  <c r="AW486" i="2"/>
  <c r="AW382" i="2"/>
  <c r="AW278" i="2"/>
  <c r="AW222" i="2"/>
  <c r="AW84" i="2"/>
  <c r="AW67" i="2"/>
  <c r="AW50" i="2"/>
  <c r="AW824" i="2"/>
  <c r="AW816" i="2"/>
  <c r="AW792" i="2"/>
  <c r="AW784" i="2"/>
  <c r="AW760" i="2"/>
  <c r="AW752" i="2"/>
  <c r="AW728" i="2"/>
  <c r="AW712" i="2"/>
  <c r="AW704" i="2"/>
  <c r="AW680" i="2"/>
  <c r="AW672" i="2"/>
  <c r="AW656" i="2"/>
  <c r="AW648" i="2"/>
  <c r="AW640" i="2"/>
  <c r="AW624" i="2"/>
  <c r="AW616" i="2"/>
  <c r="AW608" i="2"/>
  <c r="AW592" i="2"/>
  <c r="AW576" i="2"/>
  <c r="AW560" i="2"/>
  <c r="AW552" i="2"/>
  <c r="AW544" i="2"/>
  <c r="AW528" i="2"/>
  <c r="AW520" i="2"/>
  <c r="AW512" i="2"/>
  <c r="AW488" i="2"/>
  <c r="AW480" i="2"/>
  <c r="AW464" i="2"/>
  <c r="AW456" i="2"/>
  <c r="AW448" i="2"/>
  <c r="AW432" i="2"/>
  <c r="AW424" i="2"/>
  <c r="AW400" i="2"/>
  <c r="AW392" i="2"/>
  <c r="AW384" i="2"/>
  <c r="AW368" i="2"/>
  <c r="AW360" i="2"/>
  <c r="AW352" i="2"/>
  <c r="AW336" i="2"/>
  <c r="AW320" i="2"/>
  <c r="AW304" i="2"/>
  <c r="AW296" i="2"/>
  <c r="AW288" i="2"/>
  <c r="AW272" i="2"/>
  <c r="AW264" i="2"/>
  <c r="AW256" i="2"/>
  <c r="AW232" i="2"/>
  <c r="AW126" i="2"/>
  <c r="AW189" i="2"/>
  <c r="AW181" i="2"/>
  <c r="AW108" i="2"/>
  <c r="AW52" i="2"/>
  <c r="AW789" i="2"/>
  <c r="AW773" i="2"/>
  <c r="AW765" i="2"/>
  <c r="AW757" i="2"/>
  <c r="AW725" i="2"/>
  <c r="AW701" i="2"/>
  <c r="AW693" i="2"/>
  <c r="AW685" i="2"/>
  <c r="AW637" i="2"/>
  <c r="AW621" i="2"/>
  <c r="AW605" i="2"/>
  <c r="AW597" i="2"/>
  <c r="AW557" i="2"/>
  <c r="AW517" i="2"/>
  <c r="AW493" i="2"/>
  <c r="AW485" i="2"/>
  <c r="AW477" i="2"/>
  <c r="AW453" i="2"/>
  <c r="AW421" i="2"/>
  <c r="AW373" i="2"/>
  <c r="AW357" i="2"/>
  <c r="AW341" i="2"/>
  <c r="AW333" i="2"/>
  <c r="AW293" i="2"/>
  <c r="AW269" i="2"/>
  <c r="AW261" i="2"/>
  <c r="AW245" i="2"/>
  <c r="AW83" i="2"/>
  <c r="AW244" i="2"/>
  <c r="AW42" i="2"/>
  <c r="AW723" i="2"/>
  <c r="AW790" i="2"/>
  <c r="AW775" i="2"/>
  <c r="AW822" i="2"/>
  <c r="AW730" i="2"/>
  <c r="AW714" i="2"/>
  <c r="AW694" i="2"/>
  <c r="AW666" i="2"/>
  <c r="AW634" i="2"/>
  <c r="AW586" i="2"/>
  <c r="AW578" i="2"/>
  <c r="AW558" i="2"/>
  <c r="AW510" i="2"/>
  <c r="AW490" i="2"/>
  <c r="AW458" i="2"/>
  <c r="AW446" i="2"/>
  <c r="AW430" i="2"/>
  <c r="AW418" i="2"/>
  <c r="AW410" i="2"/>
  <c r="AW330" i="2"/>
  <c r="AW322" i="2"/>
  <c r="AW282" i="2"/>
  <c r="AW250" i="2"/>
  <c r="AW113" i="2"/>
  <c r="AW88" i="2"/>
  <c r="AW133" i="2"/>
  <c r="AW786" i="2"/>
  <c r="AW779" i="2"/>
  <c r="AW97" i="2"/>
  <c r="AW810" i="2"/>
  <c r="AW802" i="2"/>
  <c r="AW722" i="2"/>
  <c r="AW718" i="2"/>
  <c r="AW706" i="2"/>
  <c r="AW674" i="2"/>
  <c r="AW654" i="2"/>
  <c r="AW646" i="2"/>
  <c r="AW618" i="2"/>
  <c r="AW582" i="2"/>
  <c r="AW546" i="2"/>
  <c r="AW538" i="2"/>
  <c r="AW506" i="2"/>
  <c r="AW450" i="2"/>
  <c r="AW438" i="2"/>
  <c r="AW422" i="2"/>
  <c r="AW378" i="2"/>
  <c r="AW362" i="2"/>
  <c r="AW302" i="2"/>
  <c r="AW290" i="2"/>
  <c r="AW286" i="2"/>
  <c r="AW234" i="2"/>
  <c r="AW129" i="2"/>
  <c r="AW125" i="2"/>
  <c r="AW122" i="2"/>
  <c r="AW774" i="2"/>
  <c r="AW755" i="2"/>
  <c r="AW198" i="2"/>
  <c r="AW121" i="2"/>
  <c r="AW92" i="2"/>
  <c r="AW77" i="2"/>
  <c r="AW750" i="2"/>
  <c r="AW710" i="2"/>
  <c r="AW702" i="2"/>
  <c r="AW658" i="2"/>
  <c r="AW626" i="2"/>
  <c r="AW606" i="2"/>
  <c r="AW590" i="2"/>
  <c r="AW574" i="2"/>
  <c r="AW566" i="2"/>
  <c r="AW530" i="2"/>
  <c r="AW518" i="2"/>
  <c r="AW494" i="2"/>
  <c r="AW478" i="2"/>
  <c r="AW466" i="2"/>
  <c r="AW454" i="2"/>
  <c r="AW434" i="2"/>
  <c r="AW414" i="2"/>
  <c r="AW402" i="2"/>
  <c r="AW390" i="2"/>
  <c r="AW370" i="2"/>
  <c r="AW350" i="2"/>
  <c r="AW338" i="2"/>
  <c r="AW318" i="2"/>
  <c r="AW306" i="2"/>
  <c r="AW294" i="2"/>
  <c r="AW270" i="2"/>
  <c r="AW254" i="2"/>
  <c r="AW246" i="2"/>
  <c r="AW238" i="2"/>
  <c r="AW230" i="2"/>
  <c r="AW724" i="2"/>
  <c r="AW808" i="2"/>
  <c r="AW804" i="2"/>
  <c r="AW800" i="2"/>
  <c r="AW726" i="2"/>
  <c r="AW720" i="2"/>
  <c r="AW716" i="2"/>
  <c r="AW696" i="2"/>
  <c r="AW668" i="2"/>
  <c r="AW664" i="2"/>
  <c r="AW636" i="2"/>
  <c r="AW632" i="2"/>
  <c r="AW620" i="2"/>
  <c r="AW600" i="2"/>
  <c r="AW568" i="2"/>
  <c r="AW564" i="2"/>
  <c r="AW556" i="2"/>
  <c r="AW536" i="2"/>
  <c r="AW508" i="2"/>
  <c r="AW504" i="2"/>
  <c r="AW484" i="2"/>
  <c r="AW472" i="2"/>
  <c r="AW452" i="2"/>
  <c r="AW440" i="2"/>
  <c r="AW412" i="2"/>
  <c r="AW408" i="2"/>
  <c r="AW388" i="2"/>
  <c r="AW376" i="2"/>
  <c r="AW364" i="2"/>
  <c r="AW344" i="2"/>
  <c r="AW332" i="2"/>
  <c r="AW312" i="2"/>
  <c r="AW292" i="2"/>
  <c r="AW280" i="2"/>
  <c r="AW260" i="2"/>
  <c r="AW248" i="2"/>
  <c r="AW213" i="2"/>
  <c r="AW205" i="2"/>
  <c r="AW197" i="2"/>
  <c r="AW193" i="2"/>
  <c r="AW173" i="2"/>
  <c r="AW165" i="2"/>
  <c r="AW161" i="2"/>
  <c r="AW157" i="2"/>
  <c r="AW141" i="2"/>
  <c r="AW104" i="2"/>
  <c r="AW91" i="2"/>
  <c r="AW76" i="2"/>
  <c r="AW57" i="2"/>
  <c r="AW44" i="2"/>
  <c r="AW766" i="2"/>
  <c r="AW751" i="2"/>
  <c r="AW118" i="2"/>
  <c r="AW814" i="2"/>
  <c r="AW794" i="2"/>
  <c r="AW778" i="2"/>
  <c r="AW746" i="2"/>
  <c r="AW738" i="2"/>
  <c r="AW690" i="2"/>
  <c r="AW670" i="2"/>
  <c r="AW662" i="2"/>
  <c r="AW630" i="2"/>
  <c r="AW598" i="2"/>
  <c r="AW594" i="2"/>
  <c r="AW562" i="2"/>
  <c r="AW550" i="2"/>
  <c r="AW542" i="2"/>
  <c r="AW534" i="2"/>
  <c r="AW526" i="2"/>
  <c r="AW498" i="2"/>
  <c r="AW470" i="2"/>
  <c r="AW462" i="2"/>
  <c r="AW406" i="2"/>
  <c r="AW398" i="2"/>
  <c r="AW374" i="2"/>
  <c r="AW366" i="2"/>
  <c r="AW342" i="2"/>
  <c r="AW334" i="2"/>
  <c r="AW326" i="2"/>
  <c r="AW310" i="2"/>
  <c r="AW274" i="2"/>
  <c r="AW242" i="2"/>
  <c r="AW826" i="2"/>
  <c r="AW787" i="2"/>
  <c r="AW780" i="2"/>
  <c r="AW776" i="2"/>
  <c r="AW749" i="2"/>
  <c r="AW729" i="2"/>
  <c r="AW116" i="2"/>
  <c r="AW75" i="2"/>
  <c r="AW64" i="2"/>
  <c r="AW60" i="2"/>
  <c r="AW53" i="2"/>
  <c r="AW818" i="2"/>
  <c r="AW781" i="2"/>
  <c r="AW754" i="2"/>
  <c r="AW132" i="2"/>
  <c r="AW109" i="2"/>
  <c r="AW100" i="2"/>
  <c r="AW66" i="2"/>
  <c r="AW46" i="2"/>
  <c r="AW806" i="2"/>
  <c r="AW798" i="2"/>
  <c r="AW768" i="2"/>
  <c r="AW742" i="2"/>
  <c r="AW734" i="2"/>
  <c r="AW709" i="2"/>
  <c r="AW677" i="2"/>
  <c r="AW645" i="2"/>
  <c r="AW613" i="2"/>
  <c r="AW581" i="2"/>
  <c r="AW533" i="2"/>
  <c r="AW505" i="2"/>
  <c r="AW501" i="2"/>
  <c r="AW473" i="2"/>
  <c r="AW469" i="2"/>
  <c r="AW441" i="2"/>
  <c r="AW437" i="2"/>
  <c r="AW413" i="2"/>
  <c r="AW409" i="2"/>
  <c r="AW381" i="2"/>
  <c r="AW377" i="2"/>
  <c r="AW349" i="2"/>
  <c r="AW345" i="2"/>
  <c r="AW317" i="2"/>
  <c r="AW313" i="2"/>
  <c r="AW285" i="2"/>
  <c r="AW281" i="2"/>
  <c r="AW253" i="2"/>
  <c r="AW249" i="2"/>
  <c r="AW221" i="2"/>
  <c r="AW217" i="2"/>
  <c r="AW105" i="2"/>
  <c r="AW73" i="2"/>
  <c r="AW58" i="2"/>
  <c r="AW48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<sst xmlns="http://schemas.openxmlformats.org/spreadsheetml/2006/main" count="8855" uniqueCount="2305">
  <si>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</si>
  <si>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</si>
  <si>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</si>
  <si>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</si>
  <si>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</si>
  <si>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</si>
  <si>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</si>
  <si>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</si>
  <si>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</si>
  <si>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</si>
  <si>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</si>
  <si>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</si>
  <si>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</si>
  <si>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</si>
  <si>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</si>
  <si>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</si>
  <si>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</si>
  <si>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</si>
  <si>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</si>
  <si>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</si>
  <si>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</si>
  <si>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</si>
  <si>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</si>
  <si>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</si>
  <si>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</si>
  <si>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</si>
  <si>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</si>
  <si>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</si>
  <si>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</si>
  <si>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</si>
  <si>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</si>
  <si>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</si>
  <si>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</si>
  <si>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</si>
  <si>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</si>
  <si>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</si>
  <si>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</si>
  <si>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</si>
  <si>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</si>
  <si>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</si>
  <si>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</si>
  <si>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</si>
  <si>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</si>
  <si>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</si>
  <si>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</si>
  <si>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</si>
  <si>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</si>
  <si>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</si>
  <si>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</si>
  <si>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</si>
  <si>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</si>
  <si>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</si>
  <si>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</si>
  <si>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</si>
  <si>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</si>
  <si>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</si>
  <si>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</si>
  <si>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</si>
  <si>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</si>
  <si>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</si>
  <si>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</si>
  <si>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</si>
  <si>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</si>
  <si>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</si>
  <si>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</si>
  <si>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</si>
  <si>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</si>
  <si>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</si>
  <si>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</si>
  <si>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</si>
  <si>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</si>
  <si>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</si>
  <si>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</si>
  <si>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</si>
  <si>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</si>
  <si>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</si>
  <si>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</si>
  <si>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</si>
  <si>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</si>
  <si>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</si>
  <si>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</si>
  <si>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</si>
  <si>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</si>
  <si>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</si>
  <si>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</si>
  <si>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</si>
  <si>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</si>
  <si>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</si>
  <si>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</si>
  <si>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</si>
  <si>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</si>
  <si>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</si>
  <si>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</si>
  <si>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</si>
  <si>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</si>
  <si>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</si>
  <si>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</si>
  <si>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</si>
  <si>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</si>
  <si>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</si>
  <si>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</si>
  <si>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</si>
  <si>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</si>
  <si>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</si>
  <si>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</si>
  <si>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</si>
  <si>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</si>
  <si>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</si>
  <si>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</si>
  <si>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</si>
  <si>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</si>
  <si>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</si>
  <si>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</si>
  <si>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</si>
  <si>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</si>
  <si>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</si>
  <si>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</si>
  <si>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</si>
  <si>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</si>
  <si>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</si>
  <si>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</si>
  <si>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</si>
  <si>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</si>
  <si>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</si>
  <si>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</si>
  <si>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</si>
  <si>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</si>
  <si>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</si>
  <si>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</si>
  <si>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</si>
  <si>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</si>
  <si>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</si>
  <si>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</si>
  <si>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</si>
  <si>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</si>
  <si>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</si>
  <si>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</si>
  <si>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</si>
  <si>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</si>
  <si>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</si>
  <si>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</si>
  <si>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</si>
  <si>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</si>
  <si>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</si>
  <si>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</si>
  <si>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</si>
  <si>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</si>
  <si>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</si>
  <si>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</si>
  <si>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</si>
  <si>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</si>
  <si>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</si>
  <si>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</si>
  <si>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</si>
  <si>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</si>
  <si>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</si>
  <si>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</si>
  <si>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</si>
  <si>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</si>
  <si>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</si>
  <si>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</si>
  <si>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</si>
  <si>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</si>
  <si>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</si>
  <si>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</si>
  <si>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</si>
  <si>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</si>
  <si>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</si>
  <si>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</si>
  <si>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</si>
  <si>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</si>
  <si>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</si>
  <si>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</si>
  <si>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</si>
  <si>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</si>
  <si>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</si>
  <si>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</si>
  <si>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</si>
  <si>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</si>
  <si>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</si>
  <si>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</si>
  <si>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</si>
  <si>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</si>
  <si>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</si>
  <si>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</si>
  <si>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</si>
  <si>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</si>
  <si>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</si>
  <si>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</si>
  <si>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</si>
  <si>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</si>
  <si>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</si>
  <si>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</si>
  <si>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</si>
  <si>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</si>
  <si>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</si>
  <si>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</si>
  <si>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</si>
  <si>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</si>
  <si>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</si>
  <si>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</si>
  <si>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</si>
  <si>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</si>
  <si>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</si>
  <si>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</si>
  <si>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</si>
  <si>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</si>
  <si>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</si>
  <si>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</si>
  <si>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</si>
  <si>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</si>
  <si>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</si>
  <si>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</si>
  <si>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</si>
  <si>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</si>
  <si>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</si>
  <si>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</si>
  <si>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</si>
  <si>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</si>
  <si>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</si>
  <si>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</si>
  <si>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</si>
  <si>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</si>
  <si>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</si>
  <si>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</si>
  <si>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</si>
  <si>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</si>
  <si>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</si>
  <si>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</si>
  <si>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</si>
  <si>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</si>
  <si>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</si>
  <si>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</si>
  <si>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</si>
  <si>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</si>
  <si>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</si>
  <si>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</si>
  <si>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</si>
  <si>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</si>
  <si>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</si>
  <si>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</si>
  <si>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</si>
  <si>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</si>
  <si>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</si>
  <si>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</si>
  <si>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</si>
  <si>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</si>
  <si>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</si>
  <si>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</si>
  <si>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</si>
  <si>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</si>
  <si>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</si>
  <si>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</si>
  <si>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</si>
  <si>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</si>
  <si>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</si>
  <si>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</si>
  <si>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</si>
  <si>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</si>
  <si>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</si>
  <si>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</si>
  <si>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</si>
  <si>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</si>
  <si>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</si>
  <si>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</si>
  <si>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</si>
  <si>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</si>
  <si>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</si>
  <si>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</si>
  <si>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</si>
  <si>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</si>
  <si>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</si>
  <si>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</si>
  <si>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</si>
  <si>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</si>
  <si>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</si>
  <si>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</si>
  <si>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</si>
  <si>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</si>
  <si>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</si>
  <si>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</si>
  <si>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</si>
  <si>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</si>
  <si>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</si>
  <si>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</si>
  <si>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</si>
  <si>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</si>
  <si>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</si>
  <si>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</si>
  <si>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</si>
  <si>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</si>
  <si>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</si>
  <si>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</si>
  <si>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</si>
  <si>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</si>
  <si>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</si>
  <si>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</si>
  <si>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</si>
  <si>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</si>
  <si>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</si>
  <si>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</si>
  <si>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</si>
  <si>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</si>
  <si>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</si>
  <si>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</si>
  <si>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</si>
  <si>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</si>
  <si>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</si>
  <si>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</si>
  <si>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</si>
  <si>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</si>
  <si>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</si>
  <si>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</si>
  <si>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</si>
  <si>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</si>
  <si>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</si>
  <si>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</si>
  <si>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</si>
  <si>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</si>
  <si>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</si>
  <si>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</si>
  <si>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</si>
  <si>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</si>
  <si>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</si>
  <si>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</si>
  <si>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</si>
  <si>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</si>
  <si>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</si>
  <si>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</si>
  <si>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</si>
  <si>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</si>
  <si>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</si>
  <si>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</si>
  <si>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</si>
  <si>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</si>
  <si>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</si>
  <si>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</si>
  <si>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</si>
  <si>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</si>
  <si>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</si>
  <si>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</si>
  <si>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</si>
  <si>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</si>
  <si>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</si>
  <si>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</si>
  <si>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</si>
  <si>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</si>
  <si>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</si>
  <si>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</si>
  <si>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</si>
  <si>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</si>
  <si>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</si>
  <si>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</si>
  <si>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</si>
  <si>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</si>
  <si>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</si>
  <si>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</si>
  <si>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</si>
  <si>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</si>
  <si>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</si>
  <si>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</si>
  <si>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</si>
  <si>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</si>
  <si>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</si>
  <si>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</si>
  <si>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</si>
  <si>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</si>
  <si>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</si>
  <si>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</si>
  <si>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</si>
  <si>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</si>
  <si>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</si>
  <si>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</si>
  <si>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</si>
  <si>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</si>
  <si>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</si>
  <si>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</si>
  <si>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</si>
  <si>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</si>
  <si>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</si>
  <si>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</si>
  <si>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</si>
  <si>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</si>
  <si>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</si>
  <si>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</si>
  <si>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</si>
  <si>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</si>
  <si>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</si>
  <si>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</si>
  <si>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</si>
  <si>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</si>
  <si>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</si>
  <si>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</si>
  <si>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</si>
  <si>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</si>
  <si>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</si>
  <si>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</si>
  <si>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</si>
  <si>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</si>
  <si>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</si>
  <si>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</si>
  <si>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</si>
  <si>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</si>
  <si>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</si>
  <si>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</si>
  <si>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</si>
  <si>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</si>
  <si>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</si>
  <si>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</si>
  <si>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</si>
  <si>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</si>
  <si>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</si>
  <si>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</si>
  <si>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</si>
  <si>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</si>
  <si>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</si>
  <si>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</si>
  <si>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</si>
  <si>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</si>
  <si>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</si>
  <si>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</si>
  <si>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</si>
  <si>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</si>
  <si>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</si>
  <si>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</si>
  <si>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</si>
  <si>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</si>
  <si>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</si>
  <si>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</si>
  <si>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</si>
  <si>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</si>
  <si>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</si>
  <si>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</si>
  <si>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</si>
  <si>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</si>
  <si>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</si>
  <si>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</si>
  <si>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</si>
  <si>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</si>
  <si>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</si>
  <si>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</si>
  <si>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</si>
  <si>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</si>
  <si>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</si>
  <si>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</si>
  <si>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</si>
  <si>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</si>
  <si>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</si>
  <si>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</si>
  <si>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</si>
  <si>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</si>
  <si>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</si>
  <si>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</si>
  <si>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</si>
  <si>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</si>
  <si>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</si>
  <si>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</si>
  <si>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</si>
  <si>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</si>
  <si>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</si>
  <si>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</si>
  <si>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</si>
  <si>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</si>
  <si>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</si>
  <si>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</si>
  <si>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</si>
  <si>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</si>
  <si>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</si>
  <si>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</si>
  <si>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</si>
  <si>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</si>
  <si>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</si>
  <si>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</si>
  <si>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</si>
  <si>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</si>
  <si>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</si>
  <si>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</si>
  <si>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</si>
  <si>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</si>
  <si>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</si>
  <si>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</si>
  <si>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</si>
  <si>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</si>
  <si>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</si>
  <si>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</si>
  <si>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</si>
  <si>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</si>
  <si>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</si>
  <si>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</si>
  <si>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</si>
  <si>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</si>
  <si>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</si>
  <si>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</si>
  <si>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</si>
  <si>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</si>
  <si>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</si>
  <si>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</si>
  <si>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</si>
  <si>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</si>
  <si>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</si>
  <si>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</si>
  <si>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</si>
  <si>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</si>
  <si>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</si>
  <si>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</si>
  <si>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</si>
  <si>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</si>
  <si>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</si>
  <si>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</si>
  <si>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</si>
  <si>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</si>
  <si>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</si>
  <si>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</si>
  <si>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</si>
  <si>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</si>
  <si>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</si>
  <si>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</si>
  <si>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</si>
  <si>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</si>
  <si>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</si>
  <si>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</si>
  <si>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</si>
  <si>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</si>
  <si>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</si>
  <si>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</si>
  <si>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</si>
  <si>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</si>
  <si>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</si>
  <si>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</si>
  <si>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</si>
  <si>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</si>
  <si>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</si>
  <si>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</si>
  <si>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</si>
  <si>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</si>
  <si>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</si>
  <si>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</si>
  <si>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</si>
  <si>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</si>
  <si>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</si>
  <si>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</si>
  <si>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</si>
  <si>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</si>
  <si>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</si>
  <si>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</si>
  <si>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</si>
  <si>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</si>
  <si>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</si>
  <si>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</si>
  <si>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</si>
  <si>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</si>
  <si>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</si>
  <si>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</si>
  <si>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</si>
  <si>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</si>
  <si>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</si>
  <si>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</si>
  <si>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</si>
  <si>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</si>
  <si>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</si>
  <si>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</si>
  <si>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</si>
  <si>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</si>
  <si>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</si>
  <si>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</si>
  <si>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</si>
  <si>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</si>
  <si>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</si>
  <si>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</si>
  <si>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</si>
  <si>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</si>
  <si>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</si>
  <si>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</si>
  <si>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</si>
  <si>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</si>
  <si>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</si>
  <si>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</si>
  <si>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</si>
  <si>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</si>
  <si>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</si>
  <si>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</si>
  <si>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</si>
  <si>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</si>
  <si>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</si>
  <si>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</si>
  <si>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</si>
  <si>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</si>
  <si>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</si>
  <si>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</si>
  <si>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</si>
  <si>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</si>
  <si>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</si>
  <si>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</si>
  <si>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</si>
  <si>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</si>
  <si>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</si>
  <si>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</si>
  <si>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</si>
  <si>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</si>
  <si>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</si>
  <si>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</si>
  <si>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</si>
  <si>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</si>
  <si>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</si>
  <si>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</si>
  <si>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</si>
  <si>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</si>
  <si>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</si>
  <si>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</si>
  <si>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</si>
  <si>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</si>
  <si>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</si>
  <si>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</si>
  <si>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</si>
  <si>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</si>
  <si>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</si>
  <si>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</si>
  <si>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</si>
  <si>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</si>
  <si>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</si>
  <si>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</si>
  <si>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</si>
  <si>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</si>
  <si>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</si>
  <si>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</si>
  <si>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</si>
  <si>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</si>
  <si>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</si>
  <si>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</si>
  <si>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</si>
  <si>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</si>
  <si>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</si>
  <si>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</si>
  <si>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</si>
  <si>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</si>
  <si>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</si>
  <si>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</si>
  <si>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</si>
  <si>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</si>
  <si>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</si>
  <si>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</si>
  <si>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</si>
  <si>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</si>
  <si>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</si>
  <si>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</si>
  <si>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</si>
  <si>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</si>
  <si>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</si>
  <si>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</si>
  <si>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</si>
  <si>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</si>
  <si>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</si>
  <si>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</si>
  <si>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</si>
  <si>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</si>
  <si>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</si>
  <si>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</si>
  <si>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</si>
  <si>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</si>
  <si>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</si>
  <si>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</si>
  <si>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</si>
  <si>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</si>
  <si>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</si>
  <si>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</si>
  <si>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</si>
  <si>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</si>
  <si>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</si>
  <si>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</si>
  <si>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</si>
  <si>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</si>
  <si>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</si>
  <si>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</si>
  <si>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</si>
  <si>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</si>
  <si>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</si>
  <si>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</si>
  <si>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</si>
  <si>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</si>
  <si>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</si>
  <si>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</si>
  <si>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</si>
  <si>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</si>
  <si>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</si>
  <si>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</si>
  <si>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</si>
  <si>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</si>
  <si>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</si>
  <si>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</si>
  <si>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</si>
  <si>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</si>
  <si>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</si>
  <si>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</si>
  <si>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</si>
  <si>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</si>
  <si>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</si>
  <si>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</si>
  <si>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</si>
  <si>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</si>
  <si>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</si>
  <si>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</si>
  <si>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</si>
  <si>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</si>
  <si>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</si>
  <si>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</si>
  <si>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</si>
  <si>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</si>
  <si>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</si>
  <si>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</si>
  <si>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</si>
  <si>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</si>
  <si>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</si>
  <si>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</si>
  <si>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</si>
  <si>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</si>
  <si>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</si>
  <si>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</si>
  <si>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</si>
  <si>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</si>
  <si>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</si>
  <si>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</si>
  <si>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</si>
  <si>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</si>
  <si>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</si>
  <si>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</si>
  <si>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</si>
  <si>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</si>
  <si>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</si>
  <si>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</si>
  <si>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</si>
  <si>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</si>
  <si>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</si>
  <si>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</si>
  <si>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</si>
  <si>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</si>
  <si>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</si>
  <si>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</si>
  <si>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</si>
  <si>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</si>
  <si>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</si>
  <si>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</si>
  <si>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</si>
  <si>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</si>
  <si>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</si>
  <si>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</si>
  <si>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</si>
  <si>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</si>
  <si>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</si>
  <si>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</si>
  <si>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</si>
  <si>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</si>
  <si>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</si>
  <si>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</si>
  <si>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</si>
  <si>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</si>
  <si>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</si>
  <si>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</si>
  <si>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</si>
  <si>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</si>
  <si>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</si>
  <si>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</si>
  <si>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</si>
  <si>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</si>
  <si>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</si>
  <si>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</si>
  <si>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</si>
  <si>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</si>
  <si>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</si>
  <si>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</si>
  <si>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</si>
  <si>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</si>
  <si>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</si>
  <si>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</si>
  <si>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</si>
  <si>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</si>
  <si>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</si>
  <si>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</si>
  <si>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</si>
  <si>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</si>
  <si>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</si>
  <si>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</si>
  <si>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</si>
  <si>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</si>
  <si>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</si>
  <si>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</si>
  <si>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</si>
  <si>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</si>
  <si>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</si>
  <si>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</si>
  <si>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</si>
  <si>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</si>
  <si>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</si>
  <si>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</si>
  <si>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</si>
  <si>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</si>
  <si>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</si>
  <si>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</si>
  <si>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</si>
  <si>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</si>
  <si>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</si>
  <si>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</si>
  <si>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</si>
  <si>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</si>
  <si>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</si>
  <si>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</si>
  <si>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</si>
  <si>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</si>
  <si>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</si>
  <si>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</si>
  <si>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</si>
  <si>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</si>
  <si>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</si>
  <si>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</si>
  <si>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</si>
  <si>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</si>
  <si>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</si>
  <si>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</si>
  <si>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</si>
  <si>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</si>
  <si>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</si>
  <si>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</si>
  <si>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</si>
  <si>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</si>
  <si>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</si>
  <si>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</si>
  <si>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</si>
  <si>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</si>
  <si>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</si>
  <si>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</si>
  <si>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</si>
  <si>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</si>
  <si>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</si>
  <si>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</si>
  <si>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</si>
  <si>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</si>
  <si>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</si>
  <si>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</si>
  <si>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</si>
  <si>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</si>
  <si>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</si>
  <si>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</si>
  <si>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</si>
  <si>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</si>
  <si>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</si>
  <si>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</si>
  <si>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</si>
  <si>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</si>
  <si>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</si>
  <si>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</si>
  <si>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</si>
  <si>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</si>
  <si>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</si>
  <si>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</si>
  <si>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</si>
  <si>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</si>
  <si>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</si>
  <si>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</si>
  <si>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</si>
  <si>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</si>
  <si>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</si>
  <si>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</si>
  <si>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</si>
  <si>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</si>
  <si>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</si>
  <si>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</si>
  <si>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</si>
  <si>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</si>
  <si>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</si>
  <si>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</si>
  <si>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</si>
  <si>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</si>
  <si>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</si>
  <si>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</si>
  <si>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</si>
  <si>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</si>
  <si>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</si>
  <si>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</si>
  <si>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</si>
  <si>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</si>
  <si>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</si>
  <si>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</si>
  <si>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</si>
  <si>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</si>
  <si>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</si>
  <si>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</si>
  <si>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</si>
  <si>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</si>
  <si>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</si>
  <si>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</si>
  <si>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</si>
  <si>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</si>
  <si>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</si>
  <si>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</si>
  <si>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</si>
  <si>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</si>
  <si>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</si>
  <si>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</si>
  <si>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</si>
  <si>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</si>
  <si>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</si>
  <si>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</si>
  <si>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</si>
  <si>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</si>
  <si>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</si>
  <si>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</si>
  <si>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</si>
  <si>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</si>
  <si>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</si>
  <si>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</si>
  <si>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</si>
  <si>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</si>
  <si>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</si>
  <si>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</si>
  <si>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</si>
  <si>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</si>
  <si>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</si>
  <si>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</si>
  <si>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</si>
  <si>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</si>
  <si>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</si>
  <si>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</si>
  <si>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</si>
  <si>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</si>
  <si>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</si>
  <si>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</si>
  <si>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</si>
  <si>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</si>
  <si>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</si>
  <si>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</si>
  <si>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</si>
  <si>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</si>
  <si>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</si>
  <si>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</si>
  <si>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</si>
  <si>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</si>
  <si>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</si>
  <si>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</si>
  <si>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</si>
  <si>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</si>
  <si>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</si>
  <si>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</si>
  <si>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</si>
  <si>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</si>
  <si>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</si>
  <si>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</si>
  <si>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</si>
  <si>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</si>
  <si>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</si>
  <si>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</si>
  <si>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</si>
  <si>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</si>
  <si>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</si>
  <si>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</si>
  <si>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</si>
  <si>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</si>
  <si>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</si>
  <si>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</si>
  <si>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</si>
  <si>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</si>
  <si>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</si>
  <si>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</si>
  <si>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</si>
  <si>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</si>
  <si>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</si>
  <si>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</si>
  <si>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</si>
  <si>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</si>
  <si>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</si>
  <si>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</si>
  <si>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</si>
  <si>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</si>
  <si>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</si>
  <si>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</si>
  <si>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</si>
  <si>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</si>
  <si>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</si>
  <si>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</si>
  <si>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</si>
  <si>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</si>
  <si>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</si>
  <si>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</si>
  <si>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</si>
  <si>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</si>
  <si>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</si>
  <si>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</si>
  <si>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</si>
  <si>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</si>
  <si>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</si>
  <si>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</si>
  <si>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</si>
  <si>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</si>
  <si>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</si>
  <si>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</si>
  <si>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</si>
  <si>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</si>
  <si>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</si>
  <si>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</si>
  <si>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</si>
  <si>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</si>
  <si>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</si>
  <si>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</si>
  <si>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</si>
  <si>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</si>
  <si>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</si>
  <si>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</si>
  <si>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</si>
  <si>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</si>
  <si>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</si>
  <si>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</si>
  <si>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</si>
  <si>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</si>
  <si>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</si>
  <si>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</si>
  <si>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</si>
  <si>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</si>
  <si>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</si>
  <si>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</si>
  <si>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</si>
  <si>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</si>
  <si>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</si>
  <si>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</si>
  <si>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</si>
  <si>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</si>
  <si>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</si>
  <si>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</si>
  <si>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</si>
  <si>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</si>
  <si>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</si>
  <si>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</si>
  <si>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</si>
  <si>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</si>
  <si>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</si>
  <si>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</si>
  <si>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</si>
  <si>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</si>
  <si>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</si>
  <si>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</si>
  <si>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</si>
  <si>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</si>
  <si>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</si>
  <si>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</si>
  <si>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</si>
  <si>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</si>
  <si>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</si>
  <si>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</si>
  <si>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</si>
  <si>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</si>
  <si>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</si>
  <si>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</si>
  <si>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</si>
  <si>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</si>
  <si>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</si>
  <si>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</si>
  <si>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</si>
  <si>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</si>
  <si>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</si>
  <si>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</si>
  <si>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</si>
  <si>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</si>
  <si>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</si>
  <si>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</si>
  <si>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</si>
  <si>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</si>
  <si>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</si>
  <si>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</si>
  <si>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</si>
  <si>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</si>
  <si>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</si>
  <si>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</si>
  <si>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</si>
  <si>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</si>
  <si>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</si>
  <si>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</si>
  <si>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</si>
  <si>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</si>
  <si>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</si>
  <si>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</si>
  <si>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</si>
  <si>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</si>
  <si>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</si>
  <si>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</si>
  <si>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</si>
  <si>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</si>
  <si>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</si>
  <si>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</si>
  <si>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</si>
  <si>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</si>
  <si>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</si>
  <si>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</si>
  <si>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</si>
  <si>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</si>
  <si>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</si>
  <si>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</si>
  <si>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</si>
  <si>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</si>
  <si>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</si>
  <si>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</si>
  <si>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</si>
  <si>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</si>
  <si>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</si>
  <si>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</si>
  <si>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</si>
  <si>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</si>
  <si>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</si>
  <si>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</si>
  <si>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</si>
  <si>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</si>
  <si>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</si>
  <si>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</si>
  <si>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</si>
  <si>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</si>
  <si>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</si>
  <si>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</si>
  <si>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</si>
  <si>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</si>
  <si>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</si>
  <si>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</si>
  <si>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</si>
  <si>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</si>
  <si>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</si>
  <si>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</si>
  <si>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</si>
  <si>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</si>
  <si>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</si>
  <si>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</si>
  <si>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</si>
  <si>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</si>
  <si>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</si>
  <si>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</si>
  <si>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</si>
  <si>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</si>
  <si>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</si>
  <si>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</si>
  <si>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</si>
  <si>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</si>
  <si>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</si>
  <si>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</si>
  <si>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</si>
  <si>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</si>
  <si>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</si>
  <si>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</si>
  <si>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</si>
  <si>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</si>
  <si>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</si>
  <si>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</si>
  <si>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</si>
  <si>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</si>
  <si>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</si>
  <si>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</si>
  <si>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</si>
  <si>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</si>
  <si>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</si>
  <si>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</si>
  <si>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</si>
  <si>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</si>
  <si>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</si>
  <si>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</si>
  <si>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</si>
  <si>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</si>
  <si>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</si>
  <si>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</si>
  <si>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</si>
  <si>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</si>
  <si>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</si>
  <si>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</si>
  <si>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</si>
  <si>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</si>
  <si>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</si>
  <si>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</si>
  <si>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</si>
  <si>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</si>
  <si>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</si>
  <si>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</si>
  <si>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</si>
  <si>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</si>
  <si>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</si>
  <si>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</si>
  <si>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</si>
  <si>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</si>
  <si>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</si>
  <si>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</si>
  <si>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</si>
  <si>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</si>
  <si>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</si>
  <si>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</si>
  <si>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</si>
  <si>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</si>
  <si>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</si>
  <si>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</si>
  <si>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</si>
  <si>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</si>
  <si>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</si>
  <si>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</si>
  <si>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</si>
  <si>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</si>
  <si>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</si>
  <si>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</si>
  <si>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</si>
  <si>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</si>
  <si>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</si>
  <si>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</si>
  <si>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</si>
  <si>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</si>
  <si>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</si>
  <si>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</si>
  <si>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</si>
  <si>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</si>
  <si>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</si>
  <si>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</si>
  <si>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</si>
  <si>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</si>
  <si>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</si>
  <si>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</si>
  <si>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</si>
  <si>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</si>
  <si>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</si>
  <si>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</si>
  <si>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</si>
  <si>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</si>
  <si>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</si>
  <si>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</si>
  <si>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</si>
  <si>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</si>
  <si>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</si>
  <si>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</si>
  <si>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</si>
  <si>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</si>
  <si>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</si>
  <si>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</si>
  <si>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</si>
  <si>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</si>
  <si>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</si>
  <si>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</si>
  <si>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</si>
  <si>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</si>
  <si>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</si>
  <si>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</si>
  <si>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</si>
  <si>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</si>
  <si>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</si>
  <si>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</si>
  <si>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</si>
  <si>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</si>
  <si>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</si>
  <si>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</si>
  <si>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</si>
  <si>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</si>
  <si>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</si>
  <si>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</si>
  <si>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</si>
  <si>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</si>
  <si>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</si>
  <si>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</si>
  <si>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</si>
  <si>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</si>
  <si>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</si>
  <si>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</si>
  <si>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</si>
  <si>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</si>
  <si>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</si>
  <si>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</si>
  <si>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</si>
  <si>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</si>
  <si>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</si>
  <si>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</si>
  <si>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</si>
  <si>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</si>
  <si>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</si>
  <si>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</si>
  <si>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</si>
  <si>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</si>
  <si>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</si>
  <si>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</si>
  <si>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</si>
  <si>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</si>
  <si>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</si>
  <si>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</si>
  <si>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</si>
  <si>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</si>
  <si>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</si>
  <si>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</si>
  <si>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</si>
  <si>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</si>
  <si>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</si>
  <si>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</si>
  <si>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</si>
  <si>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</si>
  <si>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</si>
  <si>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</si>
  <si>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</si>
  <si>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</si>
  <si>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</si>
  <si>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</si>
  <si>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</si>
  <si>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</si>
  <si>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</si>
  <si>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</si>
  <si>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</si>
  <si>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</si>
  <si>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</si>
  <si>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</si>
  <si>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</si>
  <si>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</si>
  <si>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</si>
  <si>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</si>
  <si>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</si>
  <si>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</si>
  <si>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</si>
  <si>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</si>
  <si>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</si>
  <si>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</si>
  <si>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</si>
  <si>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</si>
  <si>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</si>
  <si>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</si>
  <si>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</si>
  <si>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</si>
  <si>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</si>
  <si>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</si>
  <si>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</si>
  <si>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</si>
  <si>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</si>
  <si>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</si>
  <si>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</si>
  <si>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</si>
  <si>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</si>
  <si>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</si>
  <si>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</si>
  <si>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</si>
  <si>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</si>
  <si>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</si>
  <si>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</si>
  <si>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</si>
  <si>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</si>
  <si>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</si>
  <si>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</si>
  <si>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</si>
  <si>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</si>
  <si>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</si>
  <si>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</si>
  <si>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</si>
  <si>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</si>
  <si>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</si>
  <si>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</si>
  <si>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</si>
  <si>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</si>
  <si>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</si>
  <si>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</si>
  <si>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</si>
  <si>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</si>
  <si>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</si>
  <si>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</si>
  <si>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</si>
  <si>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</si>
  <si>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</si>
  <si>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</si>
  <si>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</si>
  <si>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</si>
  <si>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</si>
  <si>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</si>
  <si>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</si>
  <si>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</si>
  <si>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</si>
  <si>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</si>
  <si>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</si>
  <si>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</si>
  <si>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</si>
  <si>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</si>
  <si>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</si>
  <si>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</si>
  <si>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</si>
  <si>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</si>
  <si>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</si>
  <si>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</si>
  <si>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</si>
  <si>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</si>
  <si>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</si>
  <si>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</si>
  <si>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</si>
  <si>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</si>
  <si>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</si>
  <si>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</si>
  <si>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</si>
  <si>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</si>
  <si>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</si>
  <si>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</si>
  <si>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</si>
  <si>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</si>
  <si>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</si>
  <si>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</si>
  <si>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</si>
  <si>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</si>
  <si>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</si>
  <si>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</si>
  <si>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</si>
  <si>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</si>
  <si>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</si>
  <si>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</si>
  <si>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</si>
  <si>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</si>
  <si>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</si>
  <si>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</si>
  <si>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</si>
  <si>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</si>
  <si>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</si>
  <si>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</si>
  <si>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</si>
  <si>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</si>
  <si>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</si>
  <si>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</si>
  <si>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</si>
  <si>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</si>
  <si>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</si>
  <si>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</si>
  <si>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</si>
  <si>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</si>
  <si>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</si>
  <si>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</si>
  <si>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</si>
  <si>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</si>
  <si>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</si>
  <si>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</si>
  <si>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</si>
  <si>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</si>
  <si>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</si>
  <si>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</si>
  <si>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</si>
  <si>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</si>
  <si>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</si>
  <si>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</si>
  <si>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</si>
  <si>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</si>
  <si>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</si>
  <si>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</si>
  <si>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</si>
  <si>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</si>
  <si>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</si>
  <si>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</si>
  <si>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</si>
  <si>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</si>
  <si>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</si>
  <si>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</si>
  <si>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</si>
  <si>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</si>
  <si>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</si>
  <si>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</si>
  <si>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</si>
  <si>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</si>
  <si>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</si>
  <si>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</si>
  <si>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</si>
  <si>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</si>
  <si>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</si>
  <si>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</si>
  <si>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</si>
  <si>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</si>
  <si>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</si>
  <si>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</si>
  <si>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</si>
  <si>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</si>
  <si>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</si>
  <si>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</si>
  <si>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</si>
  <si>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</si>
  <si>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</si>
  <si>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</si>
  <si>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</si>
  <si>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</si>
  <si>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</si>
  <si>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</si>
  <si>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</si>
  <si>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</si>
  <si>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</si>
  <si>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</si>
  <si>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</si>
  <si>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</si>
  <si>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</si>
  <si>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</si>
  <si>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</si>
  <si>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</si>
  <si>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</si>
  <si>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</si>
  <si>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</si>
  <si>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</si>
  <si>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</si>
  <si>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</si>
  <si>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</si>
  <si>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</si>
  <si>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</si>
  <si>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</si>
  <si>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</si>
  <si>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</si>
  <si>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</si>
  <si>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</si>
  <si>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</si>
  <si>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</si>
  <si>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</si>
  <si>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</si>
  <si>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</si>
  <si>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</si>
  <si>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</si>
  <si>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</si>
  <si>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</si>
  <si>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</si>
  <si>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</si>
  <si>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</si>
  <si>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</si>
  <si>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</si>
  <si>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</si>
  <si>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</si>
  <si>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</si>
  <si>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</si>
  <si>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</si>
  <si>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</si>
  <si>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</si>
  <si>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</si>
  <si>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</si>
  <si>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</si>
  <si>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</si>
  <si>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</si>
  <si>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</si>
  <si>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</si>
  <si>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</si>
  <si>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</si>
  <si>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</si>
  <si>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</si>
  <si>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</si>
  <si>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</si>
  <si>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</si>
  <si>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</si>
  <si>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</si>
  <si>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</si>
  <si>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</si>
  <si>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</si>
  <si>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</si>
  <si>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</si>
  <si>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</si>
  <si>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</si>
  <si>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</si>
  <si>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</si>
  <si>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</si>
  <si>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</si>
  <si>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</si>
  <si>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</si>
  <si>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</si>
  <si>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</si>
  <si>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</si>
  <si>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</si>
  <si>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</si>
  <si>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</si>
  <si>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</si>
  <si>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</si>
  <si>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</si>
  <si>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</si>
  <si>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</si>
  <si>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</si>
  <si>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</si>
  <si>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</si>
  <si>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</si>
  <si>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</si>
  <si>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</si>
  <si>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</si>
  <si>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</si>
  <si>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</si>
  <si>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</si>
  <si>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</si>
  <si>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</si>
  <si>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</si>
  <si>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</si>
  <si>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</si>
  <si>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</si>
  <si>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</si>
  <si>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</si>
  <si>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</si>
  <si>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</si>
  <si>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</si>
  <si>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</si>
  <si>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</si>
  <si>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</si>
  <si>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</si>
  <si>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</si>
  <si>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</si>
  <si>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</si>
  <si>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</si>
  <si>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</si>
  <si>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</si>
  <si>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</si>
  <si>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</si>
  <si>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</si>
  <si>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</si>
  <si>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</si>
  <si>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</si>
  <si>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</si>
  <si>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</si>
  <si>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</si>
  <si>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</si>
  <si>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</si>
  <si>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</si>
  <si>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</si>
  <si>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</si>
  <si>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</si>
  <si>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</si>
  <si>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</si>
  <si>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</si>
  <si>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</si>
  <si>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</si>
  <si>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</si>
  <si>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</si>
  <si>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</si>
  <si>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</si>
  <si>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</si>
  <si>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</si>
  <si>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</si>
  <si>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</si>
  <si>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</si>
  <si>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</si>
  <si>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</si>
  <si>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</si>
  <si>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</si>
  <si>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</si>
  <si>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</si>
  <si>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</si>
  <si>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</si>
  <si>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</si>
  <si>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</si>
  <si>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</si>
  <si>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</si>
  <si>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</si>
  <si>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</si>
  <si>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</si>
  <si>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</si>
  <si>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</si>
  <si>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</si>
  <si>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</si>
  <si>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</si>
  <si>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</si>
  <si>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</si>
  <si>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</si>
  <si>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</si>
  <si>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</si>
  <si>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</si>
  <si>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</si>
  <si>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</si>
  <si>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</si>
  <si>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</si>
  <si>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</si>
  <si>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</si>
  <si>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</si>
  <si>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</si>
  <si>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</si>
  <si>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</si>
  <si>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</si>
  <si>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</si>
  <si>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</si>
  <si>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</si>
  <si>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</si>
  <si>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</si>
  <si>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</si>
  <si>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</si>
  <si>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</si>
  <si>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</si>
  <si>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</si>
  <si>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</si>
  <si>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</si>
  <si>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</si>
  <si>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</si>
  <si>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</si>
  <si>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</si>
  <si>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</si>
  <si>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</si>
  <si>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</si>
  <si>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</si>
  <si>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</si>
  <si>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</si>
  <si>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</si>
  <si>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</si>
  <si>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</si>
  <si>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</si>
  <si>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</si>
  <si>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</si>
  <si>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</si>
  <si>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</si>
  <si>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</si>
  <si>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</si>
  <si>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</si>
  <si>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</si>
  <si>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</si>
  <si>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</si>
  <si>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</si>
  <si>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</si>
  <si>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</si>
  <si>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</si>
  <si>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</si>
  <si>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</si>
  <si>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</si>
  <si>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</si>
  <si>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</si>
  <si>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</si>
  <si>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</si>
  <si>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</si>
  <si>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</si>
  <si>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</si>
  <si>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</si>
  <si>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</si>
  <si>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</si>
  <si>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</si>
  <si>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</si>
  <si>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</si>
  <si>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</si>
  <si>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</si>
  <si>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</si>
  <si>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</si>
  <si>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</si>
  <si>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</si>
  <si>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</si>
  <si>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</si>
  <si>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</si>
  <si>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</si>
  <si>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</si>
  <si>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</si>
  <si>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</si>
  <si>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</si>
  <si>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</si>
  <si>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</si>
  <si>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</si>
  <si>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</si>
  <si>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</si>
  <si>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</si>
  <si>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</si>
  <si>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</si>
  <si>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</si>
  <si>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</si>
  <si>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</si>
  <si>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</si>
  <si>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</si>
  <si>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</si>
  <si>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</si>
  <si>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</si>
  <si>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</si>
  <si>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</si>
  <si>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</si>
  <si>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</si>
  <si>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</si>
  <si>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</si>
  <si>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</si>
  <si>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</si>
  <si>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</si>
  <si>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</si>
  <si>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</si>
  <si>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</si>
  <si>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</si>
  <si>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</si>
  <si>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</si>
  <si>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</si>
  <si>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</si>
  <si>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</si>
  <si>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</si>
  <si>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</si>
  <si>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</si>
  <si>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</si>
  <si>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</si>
  <si>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</si>
  <si>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</si>
  <si>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</si>
  <si>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</si>
  <si>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</si>
  <si>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</si>
  <si>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</si>
  <si>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</si>
  <si>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</si>
  <si>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</si>
  <si>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</si>
  <si>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</si>
  <si>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</si>
  <si>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</si>
  <si>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</si>
  <si>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</si>
  <si>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</si>
  <si>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</si>
  <si>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</si>
  <si>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</si>
  <si>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</si>
  <si>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</si>
  <si>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</si>
  <si>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</si>
  <si>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</si>
  <si>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</si>
  <si>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</si>
  <si>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</si>
  <si>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</si>
  <si>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</si>
  <si>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</si>
  <si>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</si>
  <si>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</si>
  <si>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</si>
  <si>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</si>
  <si>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</si>
  <si>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</si>
  <si>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</si>
  <si>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</si>
  <si>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</si>
  <si>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</si>
  <si>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</si>
  <si>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</si>
  <si>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</si>
  <si>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</si>
  <si>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</si>
  <si>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</si>
  <si>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</si>
  <si>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</si>
  <si>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</si>
  <si>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</si>
  <si>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</si>
  <si>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</si>
  <si>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</si>
  <si>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</si>
  <si>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</si>
  <si>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</si>
  <si>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</si>
  <si>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</si>
  <si>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</si>
  <si>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</si>
  <si>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</si>
  <si>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</si>
  <si>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</si>
  <si>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</si>
  <si>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</si>
  <si>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</si>
  <si>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</si>
  <si>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</si>
  <si>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</si>
  <si>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</si>
  <si>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</si>
  <si>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</si>
  <si>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</si>
  <si>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</si>
  <si>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</si>
  <si>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</si>
  <si>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</si>
  <si>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</si>
  <si>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</si>
  <si>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</si>
  <si>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</si>
  <si>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</si>
  <si>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</si>
  <si>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</si>
  <si>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</si>
  <si>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</si>
  <si>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</si>
  <si>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</si>
  <si>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</si>
  <si>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</si>
  <si>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</si>
  <si>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</si>
  <si>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</si>
  <si>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</si>
  <si>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</si>
  <si>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</si>
  <si>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</si>
  <si>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</si>
  <si>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</si>
  <si>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</si>
  <si>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</si>
  <si>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</si>
  <si>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</si>
  <si>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</si>
  <si>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</si>
  <si>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</si>
  <si>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</si>
  <si>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</si>
  <si>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</si>
  <si>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</si>
  <si>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</si>
  <si>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</si>
  <si>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</si>
  <si>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</si>
  <si>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</si>
  <si>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</si>
  <si>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</si>
  <si>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</si>
  <si>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</si>
  <si>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</si>
  <si>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</si>
  <si>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</si>
  <si>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</si>
  <si>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</si>
  <si>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</si>
  <si>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</si>
  <si>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</si>
  <si>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</si>
  <si>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</si>
  <si>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</si>
  <si>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</si>
  <si>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</si>
  <si>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</si>
  <si>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</si>
  <si>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</si>
  <si>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</si>
  <si>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</si>
  <si>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</si>
  <si>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</si>
  <si>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</si>
  <si>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</si>
  <si>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</si>
  <si>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</si>
  <si>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</si>
  <si>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</si>
  <si>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</si>
  <si>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</si>
  <si>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</si>
  <si>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</si>
  <si>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</si>
  <si>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</si>
  <si>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</si>
  <si>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</si>
  <si>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</si>
  <si>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</si>
  <si>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</si>
  <si>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</si>
  <si>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</si>
  <si>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</si>
  <si>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</si>
  <si>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</si>
  <si>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</si>
  <si>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</si>
  <si>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</si>
  <si>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</si>
  <si>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</si>
  <si>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</si>
  <si>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</si>
  <si>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</si>
  <si>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</si>
  <si>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</si>
  <si>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</si>
  <si>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</si>
  <si>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</si>
  <si>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</si>
  <si>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</si>
  <si>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</si>
  <si>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</si>
  <si>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</si>
  <si>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</si>
  <si>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</si>
  <si>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</si>
  <si>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</si>
  <si>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</si>
  <si>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</si>
  <si>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</si>
  <si>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</si>
  <si>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</si>
  <si>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</si>
  <si>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</si>
  <si>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</si>
  <si>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</si>
  <si>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</si>
  <si>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</si>
  <si>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</si>
  <si>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</si>
  <si>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</si>
  <si>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</si>
  <si>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</si>
  <si>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</si>
  <si>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</si>
  <si>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</si>
  <si>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</si>
  <si>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</si>
  <si>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</si>
  <si>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</si>
  <si>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</si>
  <si>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</si>
  <si>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</si>
  <si>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</si>
  <si>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</si>
  <si>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</si>
  <si>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</si>
  <si>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</si>
  <si>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</si>
  <si>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</si>
  <si>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</si>
  <si>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</si>
  <si>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</si>
  <si>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</si>
  <si>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</si>
  <si>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</si>
  <si>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</si>
  <si>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</si>
  <si>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</si>
  <si>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</si>
  <si>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</si>
  <si>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</si>
  <si>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</si>
  <si>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</si>
  <si>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</si>
  <si>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</si>
  <si>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</si>
  <si>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</si>
  <si>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</si>
  <si>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</si>
  <si>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</si>
  <si>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</si>
  <si>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</si>
  <si>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</si>
  <si>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</si>
  <si>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</si>
  <si>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</si>
  <si>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</si>
  <si>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</si>
  <si>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</si>
  <si>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</si>
  <si>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</si>
  <si>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</si>
  <si>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</si>
  <si>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</si>
  <si>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</si>
  <si>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</si>
  <si>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</si>
  <si>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</si>
  <si>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</si>
  <si>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</si>
  <si>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</si>
  <si>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</si>
  <si>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</si>
  <si>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</si>
  <si>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</si>
  <si>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</si>
  <si>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</si>
  <si>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</si>
  <si>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</si>
  <si>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</si>
  <si>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</si>
  <si>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</si>
  <si>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</si>
  <si>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</si>
  <si>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</si>
  <si>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</si>
  <si>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</si>
  <si>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</si>
  <si>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</si>
  <si>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</si>
  <si>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</si>
  <si>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</si>
  <si>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</si>
  <si>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</si>
  <si>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</si>
  <si>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</si>
  <si>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</si>
  <si>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</si>
  <si>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</si>
  <si>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</si>
  <si>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</si>
  <si>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</si>
  <si>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</si>
  <si>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</si>
  <si>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</si>
  <si>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</si>
  <si>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</si>
  <si>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</si>
  <si>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</si>
  <si>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</si>
  <si>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</si>
  <si>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</si>
  <si>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</si>
  <si>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</si>
  <si>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</si>
  <si>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</si>
  <si>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</si>
  <si>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</si>
  <si>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</si>
  <si>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</si>
  <si>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</si>
  <si>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</si>
  <si>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</si>
  <si>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</si>
  <si>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</si>
  <si>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</si>
  <si>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</si>
  <si>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</si>
  <si>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</si>
  <si>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</si>
  <si>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</si>
  <si>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</si>
  <si>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</si>
  <si>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</si>
  <si>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</si>
  <si>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</si>
  <si>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</si>
  <si>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</si>
  <si>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</si>
  <si>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</si>
  <si>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</si>
  <si>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</si>
  <si>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</si>
  <si>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</si>
  <si>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</si>
  <si>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</si>
  <si>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</si>
  <si>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</si>
  <si>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</si>
  <si>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</si>
  <si>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</si>
  <si>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</si>
  <si>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</si>
  <si>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</si>
  <si>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</si>
  <si>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</si>
  <si>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</si>
  <si>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</si>
  <si>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</si>
  <si>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</si>
  <si>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</si>
  <si>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</si>
  <si>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</si>
  <si>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</si>
  <si>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</si>
  <si>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</si>
  <si>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</si>
  <si>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</si>
  <si>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</si>
  <si>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</si>
  <si>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</si>
  <si>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</si>
  <si>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</si>
  <si>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</si>
  <si>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</si>
  <si>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</si>
  <si>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</si>
  <si>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</si>
  <si>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</si>
  <si>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</si>
  <si>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</si>
  <si>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</si>
  <si>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</si>
  <si>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</si>
  <si>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</si>
  <si>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</si>
  <si>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</si>
  <si>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</si>
  <si>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</si>
  <si>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</si>
  <si>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</si>
  <si>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</si>
  <si>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</si>
  <si>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</si>
  <si>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</si>
  <si>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</si>
  <si>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</si>
  <si>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</si>
  <si>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</si>
  <si>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</si>
  <si>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</si>
  <si>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</si>
  <si>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</si>
  <si>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</si>
  <si>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</si>
  <si>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</si>
  <si>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</si>
  <si>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</si>
  <si>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</si>
  <si>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</si>
  <si>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</si>
  <si>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</si>
  <si>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</si>
  <si>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</si>
  <si>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</si>
  <si>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</si>
  <si>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</si>
  <si>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</si>
  <si>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</si>
  <si>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</si>
  <si>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</si>
  <si>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</si>
  <si>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</si>
  <si>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</si>
  <si>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</si>
  <si>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</si>
  <si>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</si>
  <si>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</si>
  <si>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</si>
  <si>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</si>
  <si>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</si>
  <si>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</si>
  <si>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</si>
  <si>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</si>
  <si>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</si>
  <si>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</si>
  <si>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</si>
  <si>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</si>
  <si>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</si>
  <si>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</si>
  <si>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</si>
  <si>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</si>
  <si>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</si>
  <si>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</si>
  <si>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</si>
  <si>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</si>
  <si>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</si>
  <si>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</si>
  <si>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</si>
  <si>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</si>
  <si>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</si>
  <si>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</si>
  <si>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</si>
  <si>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Política Pública para las Mujeres y la Equidad de Género del municipio de Pasto, con ajustes de inclusión de mujeres rurales y mujeres indígenas 2019-2031</t>
  </si>
  <si>
    <t xml:space="preserve">Política Pública para la Diversidad Sexual y de Géneros del municipio de Pasto 2019-2023 </t>
  </si>
  <si>
    <t>Línea Estratégica 3: Erradicación de todas las formas de violencias de género en el municipio de Pasto</t>
  </si>
  <si>
    <t>Línea Estratégica 3: Erradicación de todas las formas de violencias de género en el municipio de Pasto
Línea Estratégica 5: Promoción de una salud integral que reconoce la diversidad de las mujeres en el municipio de Pasto</t>
  </si>
  <si>
    <t>Línea Estratégica 7: Articulación del enfoque de género, territorial, diferencial y étnico en el municipio de Pasto:</t>
  </si>
  <si>
    <t xml:space="preserve"> Línea Estratégica 6: Fortalecimiento, renovación y posicionamiento de los liderazgos de mujeres y hombres del municipio de Pasto en condiciones de equidad.
</t>
  </si>
  <si>
    <t>Línea Estratégica 2: Empoderamiento económico de las mujeres a través del mejoramiento y ampliación de los espacios de productividad y empleo en el municipio de Pasto</t>
  </si>
  <si>
    <t>Línea Estratégica 1: Mujeres Constructoras de Paz</t>
  </si>
  <si>
    <t>Líneas Estratégicas 1,2,3,4,5,6,7</t>
  </si>
  <si>
    <t>Eje Derechos Civiles y Políticos</t>
  </si>
  <si>
    <t xml:space="preserve">Eje Derechos Económicos, Sociales, Culturales y Ambientales </t>
  </si>
  <si>
    <t>Eje Derechos de las Víctimas del Conflicto Armado con Orientaciones Sexuales e Identidades de Géneros Diversas</t>
  </si>
  <si>
    <t xml:space="preserve">Eje Derechos Civiles y Políticos
Eje Derechos Económicos, Sociales, Culturales y Ambientales </t>
  </si>
  <si>
    <t>PROTECCIÓN DE DERECHOS Y GENERACIÓN DE OPORTUNIDADES PARA POBLACIÓN CON ORIENTACIONES SEXUALES E IDENTIDADES DE GÉNERO DIVERSAS VIGENCIA 2023, EN EL  MUNICIPIO DE PASTO</t>
  </si>
  <si>
    <t>APOYO EN LA REIVINDICACIÓN DE DERECHOS Y EMPODERAMIENTO DE LAS MUJERES VIGENCIA 2023, EN EL MUNICIPIO DE PASTO</t>
  </si>
  <si>
    <t xml:space="preserve"> Fortalecimiento de la convivencia y la seguridad ciudadana</t>
  </si>
  <si>
    <t>Servicio de apoyo para el acceso a programas de educación para el trabajo y el desarrollo humano</t>
  </si>
  <si>
    <t>Personas beneficiadas de servicios de educación para el trabajo y el desarrollo humano</t>
  </si>
  <si>
    <t>4502038</t>
  </si>
  <si>
    <t>Servicio de promoción de la garantía de derechos</t>
  </si>
  <si>
    <t>450203801</t>
  </si>
  <si>
    <t>Rutas de atención implementadas</t>
  </si>
  <si>
    <t xml:space="preserve">Servicio de educación informal </t>
  </si>
  <si>
    <t>Personas capacitadas</t>
  </si>
  <si>
    <t>Servicio de integración de la oferta pública</t>
  </si>
  <si>
    <t>450203303</t>
  </si>
  <si>
    <t>Estrategia en sitio implementada</t>
  </si>
  <si>
    <t>4502022</t>
  </si>
  <si>
    <t>Servicio de asistencia técnica</t>
  </si>
  <si>
    <t>Servicio de apoyo para la implementación de medidas en derechos humanos y derecho internacional humanitario</t>
  </si>
  <si>
    <t>Instancias territoriales de coordinación institucional asistidas y apoyadas</t>
  </si>
  <si>
    <t>450202401</t>
  </si>
  <si>
    <t>Espacios generados para el fortalecimiento de capacidades institucionales del Estado</t>
  </si>
  <si>
    <t>Servicio de organización de procesos electorales</t>
  </si>
  <si>
    <t>Servicio de apoyo financiero para empresas y emprendimientos productivos</t>
  </si>
  <si>
    <t>procesos electorales realizados</t>
  </si>
  <si>
    <t>450203900</t>
  </si>
  <si>
    <t>Personas y empresas beneficiadas</t>
  </si>
  <si>
    <t>Servicio de apoyo financiero para la implementación de proyectos en materia de derechos humanos</t>
  </si>
  <si>
    <t>Documentos de investigación</t>
  </si>
  <si>
    <t>Servicio de promoción a la participación ciudadana</t>
  </si>
  <si>
    <t>Proyectos cofinanciados</t>
  </si>
  <si>
    <t>Documentos de investigación para la equidad de género para las mujeres elaborados</t>
  </si>
  <si>
    <t>450200101</t>
  </si>
  <si>
    <t>Rendicion de cuentas realizadas</t>
  </si>
  <si>
    <t>450202205</t>
  </si>
  <si>
    <t>Documentos metodológicos</t>
  </si>
  <si>
    <t>450202900</t>
  </si>
  <si>
    <t>450203800</t>
  </si>
  <si>
    <t>Entidades, organismos y dependencias para la transversalización de los enfoques de género e interseccionalidad asistidos técnicamente</t>
  </si>
  <si>
    <t>Documentos metodológicos realizados</t>
  </si>
  <si>
    <t>Estrategias de promoción de la garantía de derechos implementadas</t>
  </si>
  <si>
    <t>4501006</t>
  </si>
  <si>
    <t>Servicio de protección individual en riesgo extraordinario y extremo</t>
  </si>
  <si>
    <t>4501029</t>
  </si>
  <si>
    <t>Servicio de apoyo financiero para proyectos de convivencia y seguridad ciudadana</t>
  </si>
  <si>
    <t>4501049</t>
  </si>
  <si>
    <t>Servicio de educación informal</t>
  </si>
  <si>
    <t>4501050</t>
  </si>
  <si>
    <t>Servicio de orientación a casos de violencia de género</t>
  </si>
  <si>
    <t>4501001</t>
  </si>
  <si>
    <t>4501081</t>
  </si>
  <si>
    <t>Servicio de apoyo para la atención de contravenciones y solución de conflictos de convivencia ciudadana</t>
  </si>
  <si>
    <t>4501045</t>
  </si>
  <si>
    <t>4501048</t>
  </si>
  <si>
    <t>Servicio de apoyo para el acceso a la justicia policiva</t>
  </si>
  <si>
    <t>450100600</t>
  </si>
  <si>
    <t>Personas en riesgo extraordinario y extremo protegidas</t>
  </si>
  <si>
    <t>450102900</t>
  </si>
  <si>
    <t>Proyectos de convivencia y seguridad ciudadana apoyados financieramente</t>
  </si>
  <si>
    <t>450104900</t>
  </si>
  <si>
    <t>450105003</t>
  </si>
  <si>
    <t>Personas de la comunidad LGBTIQ atendidos.</t>
  </si>
  <si>
    <t>450100100</t>
  </si>
  <si>
    <t>Instancias territoriales asistidas técnicamente</t>
  </si>
  <si>
    <t>450108100</t>
  </si>
  <si>
    <t>Casos atendidos</t>
  </si>
  <si>
    <t>450104500</t>
  </si>
  <si>
    <t>Documentos de investigación elaborados</t>
  </si>
  <si>
    <t>450104800</t>
  </si>
  <si>
    <t>Estrategias implementadas</t>
  </si>
  <si>
    <t>Realizar asesoría psico jurídica y activación de rutas de atención de VBG y rutas de atención en el marco del COVID 19 a través de la DUPLA Naranja</t>
  </si>
  <si>
    <t>Dar continuidad a la puesta en marcha de la Casa Refugio, mediante convenio de cooperación y/o acuerdos de articulación interinstitucional e intersectorial</t>
  </si>
  <si>
    <t>Realizar capacitaciones a personas, funcionarios y funcionarias en ley 1257/2008, rutas de atención de VBG y rutas de atención en el marco del COVID 19 y otros temas de género</t>
  </si>
  <si>
    <t xml:space="preserve"> Implementar el plan de acción del Consejo Ciudadano de Mujeres de Pasto, Mesa de Participación Mujeres Rurales y Campesinas con seguimiento a través de las sesiónes ordinarias y extraordinarias  </t>
  </si>
  <si>
    <t xml:space="preserve">Implementar el plan de acción instancia de participación e incidencia en economia del cuidado </t>
  </si>
  <si>
    <t>Adelantar la puesta en marcha de una escuelas de formación en incidencia, participación política, empoderamiento económico y social y construcción de Paz para las mujeres de Pasto</t>
  </si>
  <si>
    <t>Priorizar mujeres con emprendimientos o iniciativas productivas, para ser beneficiadas de proyectos en articulación interinstitucional</t>
  </si>
  <si>
    <t xml:space="preserve">Suscribir proyecto o convenio para la implementación de acciones en pro de la implementación de la  Política Públicapara las mujeres y la Equidad de Género </t>
  </si>
  <si>
    <t xml:space="preserve">Realizar asesoría psico jurídica y activación de rutas de atención de personas con OSIGD y población LGBTI </t>
  </si>
  <si>
    <t xml:space="preserve">Implementar proyecto, proceso o estrategia para el acceso y garantia de los derechos de la población LGBTI y personas con OSIGD  </t>
  </si>
  <si>
    <t>Socializar la Política Pública para la Diversidad Sexual y de Géneros del municipio de Pasto 2019-2031</t>
  </si>
  <si>
    <t xml:space="preserve"> Realizar procesos de capacitación con personas, funcionarios y funcionarias participantes en rutas de atención de VBG, y violencia basada en OSIGD, rutas de atención en el marco del COVID 19 y marco normativo en temas de OSIGD</t>
  </si>
  <si>
    <t xml:space="preserve"> Implementar el plan de acción de la Mesa de Participación LGBTI con seguimiento a través de las sesiónes ordinarias y extraordinarias  </t>
  </si>
  <si>
    <t>Priorizar  población LGBTI y personas con OSIGD  para ser beneficiadas de proyectos de empoderamiento económico y reconversión laboral, en articulación interinstitucional</t>
  </si>
  <si>
    <t xml:space="preserve">Secretaría de las Mujeres, Orientaciones Sexuales e Identidades de Género </t>
  </si>
  <si>
    <t xml:space="preserve">Subsecretaría de Planeación y Gestión con enfoque de Género </t>
  </si>
  <si>
    <t xml:space="preserve">Realizar una jornada de socialización de los indicadores de producto con enfoque de género con organizaciones sociales, lideresas y mujeres del municipio de Pasto </t>
  </si>
  <si>
    <t xml:space="preserve">Fortalecer el Nodo Pasto del Observatorio de Género de Nariño para la obtención de  informes actualizados </t>
  </si>
  <si>
    <t>Se ha disminuido la prevalencia de  escenarios de vulneración contra las mujeres en el Municipio de Pasto.</t>
  </si>
  <si>
    <t>Implementar estrategia para la divulgación y socialización de la Política Pública para las Mujeres y la Equidad de Género del municipio de Pasto con ajustes de inclusión de mujeres rurales y mujeres indígenas 2019-2031 en las líneas estratégicas priorizadas</t>
  </si>
  <si>
    <t>Se ha mitigado la vulneración de los derechos de las personas con Orientaciones Sexuales e Identidades de Género Diversas en el Municipio de Pasto</t>
  </si>
  <si>
    <t>Secretaría de la Mujer Orientaciones Sexuales e Identidades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</si>
</sst>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3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7" tint="0.7999816888943144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8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41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10" borderId="1" xfId="4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1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</cellXfs>
  <cellStyles count="15">
    <cellStyle name="Celda vinculada" xfId="4" builtinId="24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1973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5" t="s">
        <v>406</v>
      </c>
      <c r="C5" t="s">
        <v>440</v>
      </c>
    </row>
    <row r="6" spans="1:3" x14ac:dyDescent="0.25">
      <c r="A6" s="15" t="s">
        <v>440</v>
      </c>
      <c r="B6" s="85"/>
      <c r="C6" t="s">
        <v>414</v>
      </c>
    </row>
    <row r="7" spans="1:3" x14ac:dyDescent="0.25">
      <c r="A7" s="15" t="s">
        <v>414</v>
      </c>
      <c r="B7" s="85"/>
      <c r="C7" t="s">
        <v>447</v>
      </c>
    </row>
    <row r="8" spans="1:3" x14ac:dyDescent="0.25">
      <c r="A8" s="15" t="s">
        <v>447</v>
      </c>
      <c r="B8" s="85"/>
      <c r="C8" t="s">
        <v>408</v>
      </c>
    </row>
    <row r="9" spans="1:3" x14ac:dyDescent="0.25">
      <c r="A9" s="15" t="s">
        <v>408</v>
      </c>
      <c r="B9" s="85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4" t="s">
        <v>514</v>
      </c>
      <c r="C11" t="s">
        <v>540</v>
      </c>
    </row>
    <row r="12" spans="1:3" x14ac:dyDescent="0.25">
      <c r="A12" s="15" t="s">
        <v>540</v>
      </c>
      <c r="B12" s="84"/>
      <c r="C12" t="s">
        <v>551</v>
      </c>
    </row>
    <row r="13" spans="1:3" x14ac:dyDescent="0.25">
      <c r="A13" s="15" t="s">
        <v>551</v>
      </c>
      <c r="B13" s="84"/>
      <c r="C13" t="s">
        <v>546</v>
      </c>
    </row>
    <row r="14" spans="1:3" x14ac:dyDescent="0.25">
      <c r="A14" s="15" t="s">
        <v>546</v>
      </c>
      <c r="B14" s="84"/>
      <c r="C14" t="s">
        <v>516</v>
      </c>
    </row>
    <row r="15" spans="1:3" x14ac:dyDescent="0.25">
      <c r="A15" s="15" t="s">
        <v>516</v>
      </c>
      <c r="B15" s="84"/>
      <c r="C15" t="s">
        <v>535</v>
      </c>
    </row>
    <row r="16" spans="1:3" x14ac:dyDescent="0.25">
      <c r="A16" s="15" t="s">
        <v>535</v>
      </c>
      <c r="B16" s="84"/>
      <c r="C16" t="s">
        <v>522</v>
      </c>
    </row>
    <row r="17" spans="1:3" x14ac:dyDescent="0.25">
      <c r="A17" s="15" t="s">
        <v>522</v>
      </c>
      <c r="B17" s="8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5" t="s">
        <v>110</v>
      </c>
      <c r="C19" t="s">
        <v>119</v>
      </c>
    </row>
    <row r="20" spans="1:3" x14ac:dyDescent="0.25">
      <c r="A20" s="15" t="s">
        <v>119</v>
      </c>
      <c r="B20" s="85"/>
      <c r="C20" t="s">
        <v>112</v>
      </c>
    </row>
    <row r="21" spans="1:3" x14ac:dyDescent="0.25">
      <c r="A21" s="15" t="s">
        <v>112</v>
      </c>
      <c r="B21" s="85"/>
      <c r="C21" t="s">
        <v>131</v>
      </c>
    </row>
    <row r="22" spans="1:3" x14ac:dyDescent="0.25">
      <c r="A22" s="15" t="s">
        <v>131</v>
      </c>
      <c r="B22" s="85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6" t="s">
        <v>233</v>
      </c>
      <c r="C24" t="s">
        <v>119</v>
      </c>
    </row>
    <row r="25" spans="1:3" x14ac:dyDescent="0.25">
      <c r="A25" s="15" t="s">
        <v>119</v>
      </c>
      <c r="B25" s="86"/>
      <c r="C25" t="s">
        <v>112</v>
      </c>
    </row>
    <row r="26" spans="1:3" x14ac:dyDescent="0.25">
      <c r="A26" s="15" t="s">
        <v>112</v>
      </c>
      <c r="B26" s="86"/>
      <c r="C26" t="s">
        <v>241</v>
      </c>
    </row>
    <row r="27" spans="1:3" x14ac:dyDescent="0.25">
      <c r="A27" s="15" t="s">
        <v>241</v>
      </c>
      <c r="B27" s="86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5" t="s">
        <v>559</v>
      </c>
      <c r="C33" t="s">
        <v>561</v>
      </c>
    </row>
    <row r="34" spans="1:3" x14ac:dyDescent="0.25">
      <c r="A34" s="15" t="s">
        <v>561</v>
      </c>
      <c r="B34" s="85"/>
      <c r="C34" t="s">
        <v>582</v>
      </c>
    </row>
    <row r="35" spans="1:3" x14ac:dyDescent="0.25">
      <c r="A35" s="15" t="s">
        <v>582</v>
      </c>
      <c r="B35" s="85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4" t="s">
        <v>472</v>
      </c>
      <c r="C37" t="s">
        <v>474</v>
      </c>
    </row>
    <row r="38" spans="1:3" x14ac:dyDescent="0.25">
      <c r="A38" s="15" t="s">
        <v>474</v>
      </c>
      <c r="B38" s="84"/>
      <c r="C38" t="s">
        <v>482</v>
      </c>
    </row>
    <row r="39" spans="1:3" x14ac:dyDescent="0.25">
      <c r="A39" s="15" t="s">
        <v>482</v>
      </c>
      <c r="B39" s="84"/>
      <c r="C39" t="s">
        <v>497</v>
      </c>
    </row>
    <row r="40" spans="1:3" x14ac:dyDescent="0.25">
      <c r="A40" s="15" t="s">
        <v>497</v>
      </c>
      <c r="B40" s="84"/>
      <c r="C40" t="s">
        <v>491</v>
      </c>
    </row>
    <row r="41" spans="1:3" x14ac:dyDescent="0.25">
      <c r="A41" s="15" t="s">
        <v>491</v>
      </c>
      <c r="B41" s="84"/>
      <c r="C41" t="s">
        <v>1148</v>
      </c>
    </row>
    <row r="42" spans="1:3" x14ac:dyDescent="0.25">
      <c r="A42" s="15" t="s">
        <v>1148</v>
      </c>
      <c r="B42" s="84"/>
      <c r="C42" t="s">
        <v>485</v>
      </c>
    </row>
    <row r="43" spans="1:3" x14ac:dyDescent="0.25">
      <c r="A43" s="15" t="s">
        <v>485</v>
      </c>
      <c r="B43" s="84"/>
      <c r="C43" t="s">
        <v>500</v>
      </c>
    </row>
    <row r="44" spans="1:3" x14ac:dyDescent="0.25">
      <c r="A44" s="15" t="s">
        <v>500</v>
      </c>
      <c r="B44" s="84"/>
      <c r="C44" t="s">
        <v>494</v>
      </c>
    </row>
    <row r="45" spans="1:3" x14ac:dyDescent="0.25">
      <c r="A45" s="15" t="s">
        <v>494</v>
      </c>
      <c r="B45" s="84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6" t="s">
        <v>15</v>
      </c>
      <c r="C62" t="s">
        <v>22</v>
      </c>
    </row>
    <row r="63" spans="1:3" x14ac:dyDescent="0.25">
      <c r="A63" s="15" t="s">
        <v>22</v>
      </c>
      <c r="B63" s="86"/>
      <c r="C63" t="s">
        <v>72</v>
      </c>
    </row>
    <row r="64" spans="1:3" x14ac:dyDescent="0.25">
      <c r="A64" s="15" t="s">
        <v>72</v>
      </c>
      <c r="B64" s="86"/>
      <c r="C64" t="s">
        <v>44</v>
      </c>
    </row>
    <row r="65" spans="1:3" x14ac:dyDescent="0.25">
      <c r="A65" s="15" t="s">
        <v>44</v>
      </c>
      <c r="B65" s="86"/>
      <c r="C65" t="s">
        <v>12</v>
      </c>
    </row>
    <row r="66" spans="1:3" x14ac:dyDescent="0.25">
      <c r="A66" s="15" t="s">
        <v>12</v>
      </c>
      <c r="B66" s="86"/>
      <c r="C66" t="s">
        <v>91</v>
      </c>
    </row>
    <row r="67" spans="1:3" x14ac:dyDescent="0.25">
      <c r="A67" s="15" t="s">
        <v>91</v>
      </c>
      <c r="B67" s="86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7" t="s">
        <v>761</v>
      </c>
      <c r="C71" s="87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4" t="s">
        <v>768</v>
      </c>
      <c r="C76" t="s">
        <v>1157</v>
      </c>
    </row>
    <row r="77" spans="1:3" x14ac:dyDescent="0.25">
      <c r="A77" s="15" t="s">
        <v>1157</v>
      </c>
      <c r="B77" s="84"/>
      <c r="C77" t="s">
        <v>1159</v>
      </c>
    </row>
    <row r="78" spans="1:3" x14ac:dyDescent="0.25">
      <c r="A78" s="15" t="s">
        <v>1159</v>
      </c>
      <c r="B78" s="84"/>
      <c r="C78" t="s">
        <v>1158</v>
      </c>
    </row>
    <row r="79" spans="1:3" x14ac:dyDescent="0.25">
      <c r="A79" s="15" t="s">
        <v>1158</v>
      </c>
      <c r="B79" s="84"/>
      <c r="C79" t="s">
        <v>777</v>
      </c>
    </row>
    <row r="80" spans="1:3" x14ac:dyDescent="0.25">
      <c r="A80" s="15" t="s">
        <v>777</v>
      </c>
      <c r="B80" s="84"/>
      <c r="C80" t="s">
        <v>782</v>
      </c>
    </row>
    <row r="81" spans="1:3" x14ac:dyDescent="0.25">
      <c r="A81" s="15" t="s">
        <v>782</v>
      </c>
      <c r="B81" s="84"/>
      <c r="C81" t="s">
        <v>770</v>
      </c>
    </row>
    <row r="82" spans="1:3" x14ac:dyDescent="0.25">
      <c r="A82" s="15" t="s">
        <v>770</v>
      </c>
      <c r="B82" s="8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7" t="s">
        <v>593</v>
      </c>
      <c r="C84" s="87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5" t="s">
        <v>662</v>
      </c>
      <c r="C87" t="s">
        <v>654</v>
      </c>
    </row>
    <row r="88" spans="1:3" x14ac:dyDescent="0.25">
      <c r="A88" s="15" t="s">
        <v>654</v>
      </c>
      <c r="B88" s="85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4" t="s">
        <v>594</v>
      </c>
      <c r="C90" t="s">
        <v>607</v>
      </c>
    </row>
    <row r="91" spans="1:3" x14ac:dyDescent="0.25">
      <c r="A91" s="15" t="s">
        <v>607</v>
      </c>
      <c r="B91" s="84"/>
      <c r="C91" t="s">
        <v>613</v>
      </c>
    </row>
    <row r="92" spans="1:3" x14ac:dyDescent="0.25">
      <c r="A92" s="15" t="s">
        <v>613</v>
      </c>
      <c r="B92" s="84"/>
      <c r="C92" t="s">
        <v>603</v>
      </c>
    </row>
    <row r="93" spans="1:3" x14ac:dyDescent="0.25">
      <c r="A93" s="15" t="s">
        <v>603</v>
      </c>
      <c r="B93" s="84"/>
      <c r="C93" t="s">
        <v>616</v>
      </c>
    </row>
    <row r="94" spans="1:3" x14ac:dyDescent="0.25">
      <c r="A94" s="15" t="s">
        <v>616</v>
      </c>
      <c r="B94" s="8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5" t="s">
        <v>1150</v>
      </c>
      <c r="C96" t="s">
        <v>591</v>
      </c>
    </row>
    <row r="97" spans="1:3" x14ac:dyDescent="0.25">
      <c r="A97" s="15" t="s">
        <v>591</v>
      </c>
      <c r="B97" s="85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5" t="s">
        <v>699</v>
      </c>
      <c r="C99" t="s">
        <v>693</v>
      </c>
    </row>
    <row r="100" spans="1:3" x14ac:dyDescent="0.25">
      <c r="A100" s="15" t="s">
        <v>693</v>
      </c>
      <c r="B100" s="85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7" t="s">
        <v>829</v>
      </c>
      <c r="C106" s="87"/>
    </row>
    <row r="107" spans="1:3" x14ac:dyDescent="0.25">
      <c r="A107" s="14" t="s">
        <v>948</v>
      </c>
      <c r="B107" s="86" t="s">
        <v>948</v>
      </c>
      <c r="C107" t="s">
        <v>1037</v>
      </c>
    </row>
    <row r="108" spans="1:3" x14ac:dyDescent="0.25">
      <c r="A108" s="15" t="s">
        <v>1037</v>
      </c>
      <c r="B108" s="86"/>
      <c r="C108" t="s">
        <v>1032</v>
      </c>
    </row>
    <row r="109" spans="1:3" x14ac:dyDescent="0.25">
      <c r="A109" s="15" t="s">
        <v>1032</v>
      </c>
      <c r="B109" s="86"/>
      <c r="C109" t="s">
        <v>1025</v>
      </c>
    </row>
    <row r="110" spans="1:3" x14ac:dyDescent="0.25">
      <c r="A110" s="15" t="s">
        <v>1025</v>
      </c>
      <c r="B110" s="86"/>
      <c r="C110" t="s">
        <v>1040</v>
      </c>
    </row>
    <row r="111" spans="1:3" x14ac:dyDescent="0.25">
      <c r="A111" s="15" t="s">
        <v>1040</v>
      </c>
      <c r="B111" s="86"/>
      <c r="C111" t="s">
        <v>974</v>
      </c>
    </row>
    <row r="112" spans="1:3" x14ac:dyDescent="0.25">
      <c r="A112" s="15" t="s">
        <v>974</v>
      </c>
      <c r="B112" s="86"/>
      <c r="C112" t="s">
        <v>970</v>
      </c>
    </row>
    <row r="113" spans="1:3" x14ac:dyDescent="0.25">
      <c r="A113" s="15" t="s">
        <v>970</v>
      </c>
      <c r="B113" s="86"/>
      <c r="C113" t="s">
        <v>1012</v>
      </c>
    </row>
    <row r="114" spans="1:3" x14ac:dyDescent="0.25">
      <c r="A114" s="15" t="s">
        <v>1012</v>
      </c>
      <c r="B114" s="86"/>
      <c r="C114" t="s">
        <v>985</v>
      </c>
    </row>
    <row r="115" spans="1:3" x14ac:dyDescent="0.25">
      <c r="A115" s="15" t="s">
        <v>985</v>
      </c>
      <c r="B115" s="86"/>
      <c r="C115" t="s">
        <v>1028</v>
      </c>
    </row>
    <row r="116" spans="1:3" x14ac:dyDescent="0.25">
      <c r="A116" s="15" t="s">
        <v>1028</v>
      </c>
      <c r="B116" s="86"/>
      <c r="C116" t="s">
        <v>962</v>
      </c>
    </row>
    <row r="117" spans="1:3" x14ac:dyDescent="0.25">
      <c r="A117" s="15" t="s">
        <v>962</v>
      </c>
      <c r="B117" s="86"/>
      <c r="C117" t="s">
        <v>978</v>
      </c>
    </row>
    <row r="118" spans="1:3" x14ac:dyDescent="0.25">
      <c r="A118" s="15" t="s">
        <v>978</v>
      </c>
      <c r="B118" s="86"/>
      <c r="C118" t="s">
        <v>994</v>
      </c>
    </row>
    <row r="119" spans="1:3" x14ac:dyDescent="0.25">
      <c r="A119" s="15" t="s">
        <v>994</v>
      </c>
      <c r="B119" s="86"/>
      <c r="C119" t="s">
        <v>950</v>
      </c>
    </row>
    <row r="120" spans="1:3" x14ac:dyDescent="0.25">
      <c r="A120" s="15" t="s">
        <v>950</v>
      </c>
      <c r="B120" s="86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5" t="s">
        <v>1046</v>
      </c>
      <c r="C122" t="s">
        <v>1048</v>
      </c>
    </row>
    <row r="123" spans="1:3" x14ac:dyDescent="0.25">
      <c r="A123" s="15" t="s">
        <v>1048</v>
      </c>
      <c r="B123" s="85"/>
      <c r="C123" t="s">
        <v>1050</v>
      </c>
    </row>
    <row r="124" spans="1:3" x14ac:dyDescent="0.25">
      <c r="A124" s="15" t="s">
        <v>1050</v>
      </c>
      <c r="B124" s="85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4" t="s">
        <v>835</v>
      </c>
      <c r="C128" t="s">
        <v>842</v>
      </c>
    </row>
    <row r="129" spans="1:3" x14ac:dyDescent="0.25">
      <c r="A129" s="15" t="s">
        <v>842</v>
      </c>
      <c r="B129" s="84"/>
      <c r="C129" t="s">
        <v>867</v>
      </c>
    </row>
    <row r="130" spans="1:3" x14ac:dyDescent="0.25">
      <c r="A130" s="15" t="s">
        <v>867</v>
      </c>
      <c r="B130" s="84"/>
      <c r="C130" t="s">
        <v>876</v>
      </c>
    </row>
    <row r="131" spans="1:3" x14ac:dyDescent="0.25">
      <c r="A131" s="15" t="s">
        <v>876</v>
      </c>
      <c r="B131" s="8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5" t="s">
        <v>1086</v>
      </c>
      <c r="C133" t="s">
        <v>1110</v>
      </c>
    </row>
    <row r="134" spans="1:3" x14ac:dyDescent="0.25">
      <c r="A134" s="15" t="s">
        <v>1110</v>
      </c>
      <c r="B134" s="85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4" t="s">
        <v>914</v>
      </c>
      <c r="C138" t="s">
        <v>916</v>
      </c>
    </row>
    <row r="139" spans="1:3" x14ac:dyDescent="0.25">
      <c r="A139" s="15" t="s">
        <v>916</v>
      </c>
      <c r="B139" s="84"/>
      <c r="C139" t="s">
        <v>933</v>
      </c>
    </row>
    <row r="140" spans="1:3" x14ac:dyDescent="0.25">
      <c r="A140" s="15" t="s">
        <v>933</v>
      </c>
      <c r="B140" s="8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1974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90" zoomScaleNormal="70" zoomScaleSheetLayoutView="90" zoomScalePageLayoutView="70" workbookViewId="0">
      <selection activeCell="A40" sqref="A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42578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42578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42578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42578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42578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87"/>
      <c r="B1" s="94" t="s">
        <v>1188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Q1" s="95"/>
      <c r="R1" s="95"/>
      <c r="S1" s="95"/>
      <c r="T1" s="95"/>
      <c r="U1" s="94"/>
      <c r="V1" s="94"/>
      <c r="W1" s="94"/>
      <c r="X1" s="94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87"/>
      <c r="B2" s="88" t="s">
        <v>1970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87"/>
      <c r="B3" s="90" t="s">
        <v>1971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2"/>
      <c r="AF3" s="92"/>
      <c r="AG3" s="92"/>
      <c r="AH3" s="92"/>
      <c r="AI3" s="92"/>
      <c r="AJ3" s="92"/>
      <c r="AK3" s="92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93"/>
      <c r="B4" s="97" t="s">
        <v>2185</v>
      </c>
      <c r="C4" s="98"/>
      <c r="D4" s="98"/>
      <c r="E4" s="98"/>
      <c r="F4" s="98"/>
      <c r="G4" s="98"/>
      <c r="H4" s="98"/>
      <c r="I4" s="98"/>
      <c r="J4" s="98"/>
      <c r="K4" s="98"/>
      <c r="L4" s="98" t="s">
        <v>2064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 t="s">
        <v>2186</v>
      </c>
      <c r="AE4" s="98"/>
      <c r="AF4" s="98"/>
      <c r="AG4" s="98"/>
      <c r="AH4" s="98"/>
      <c r="AI4" s="98"/>
      <c r="AJ4" s="98"/>
      <c r="AK4" s="98"/>
      <c r="AL4" s="98"/>
      <c r="AM4" s="137"/>
      <c r="AN4" s="134" t="s">
        <v>2065</v>
      </c>
      <c r="AO4" s="135"/>
      <c r="AP4" s="135"/>
      <c r="AQ4" s="135"/>
      <c r="AR4" s="135"/>
      <c r="AS4" s="135"/>
      <c r="AT4" s="135"/>
      <c r="AU4" s="135"/>
      <c r="AV4" s="135"/>
      <c r="AW4" s="135"/>
      <c r="AX4" s="136"/>
    </row>
    <row r="5" spans="1:50" customFormat="1" ht="27" customHeight="1" x14ac:dyDescent="0.25">
      <c r="A5" s="99" t="s">
        <v>1189</v>
      </c>
      <c r="B5" s="100"/>
      <c r="C5" s="101">
        <v>2023</v>
      </c>
      <c r="D5" s="102"/>
      <c r="E5" s="102"/>
      <c r="F5" s="102"/>
      <c r="G5" s="102"/>
      <c r="H5" s="102"/>
      <c r="I5" s="103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22" t="s">
        <v>1190</v>
      </c>
      <c r="B6" s="123"/>
      <c r="C6" s="124" t="s">
        <v>2304</v>
      </c>
      <c r="D6" s="124"/>
      <c r="E6" s="124"/>
      <c r="F6" s="124"/>
      <c r="G6" s="124"/>
      <c r="H6" s="124"/>
      <c r="I6" s="12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04" t="s">
        <v>1206</v>
      </c>
      <c r="B10" s="105"/>
      <c r="C10" s="105"/>
      <c r="D10" s="105"/>
      <c r="E10" s="105"/>
      <c r="F10" s="105"/>
      <c r="G10" s="106"/>
      <c r="H10" s="125" t="s">
        <v>1207</v>
      </c>
      <c r="I10" s="126"/>
      <c r="J10" s="127"/>
      <c r="K10" s="113" t="s">
        <v>1208</v>
      </c>
      <c r="L10" s="115"/>
      <c r="M10" s="113" t="s">
        <v>2058</v>
      </c>
      <c r="N10" s="114"/>
      <c r="O10" s="115"/>
      <c r="P10" s="104" t="s">
        <v>1206</v>
      </c>
      <c r="Q10" s="105"/>
      <c r="R10" s="105"/>
      <c r="S10" s="105"/>
      <c r="T10" s="105"/>
      <c r="U10" s="105"/>
      <c r="V10" s="106"/>
      <c r="W10" s="113" t="s">
        <v>1207</v>
      </c>
      <c r="X10" s="114"/>
      <c r="Y10" s="115"/>
      <c r="Z10" s="151" t="s">
        <v>1209</v>
      </c>
      <c r="AA10" s="140" t="s">
        <v>2067</v>
      </c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2"/>
      <c r="AP10" s="140" t="s">
        <v>2131</v>
      </c>
      <c r="AQ10" s="141"/>
      <c r="AR10" s="141"/>
      <c r="AS10" s="141"/>
      <c r="AT10" s="141"/>
      <c r="AU10" s="142"/>
      <c r="AV10" s="149" t="s">
        <v>2142</v>
      </c>
      <c r="AW10" s="149" t="s">
        <v>2138</v>
      </c>
      <c r="AX10" s="138" t="s">
        <v>2171</v>
      </c>
    </row>
    <row r="11" spans="1:50" customFormat="1" ht="15" customHeight="1" x14ac:dyDescent="0.25">
      <c r="A11" s="107"/>
      <c r="B11" s="108"/>
      <c r="C11" s="108"/>
      <c r="D11" s="108"/>
      <c r="E11" s="108"/>
      <c r="F11" s="108"/>
      <c r="G11" s="109"/>
      <c r="H11" s="128"/>
      <c r="I11" s="129"/>
      <c r="J11" s="130"/>
      <c r="K11" s="116"/>
      <c r="L11" s="118"/>
      <c r="M11" s="116"/>
      <c r="N11" s="117"/>
      <c r="O11" s="118"/>
      <c r="P11" s="107"/>
      <c r="Q11" s="108"/>
      <c r="R11" s="108"/>
      <c r="S11" s="108"/>
      <c r="T11" s="108"/>
      <c r="U11" s="108"/>
      <c r="V11" s="109"/>
      <c r="W11" s="116"/>
      <c r="X11" s="117"/>
      <c r="Y11" s="118"/>
      <c r="Z11" s="151"/>
      <c r="AA11" s="143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5"/>
      <c r="AP11" s="143"/>
      <c r="AQ11" s="144"/>
      <c r="AR11" s="144"/>
      <c r="AS11" s="144"/>
      <c r="AT11" s="144"/>
      <c r="AU11" s="145"/>
      <c r="AV11" s="150"/>
      <c r="AW11" s="150"/>
      <c r="AX11" s="138"/>
    </row>
    <row r="12" spans="1:50" customFormat="1" ht="15" hidden="1" customHeight="1" x14ac:dyDescent="0.25">
      <c r="A12" s="107"/>
      <c r="B12" s="108"/>
      <c r="C12" s="108"/>
      <c r="D12" s="108"/>
      <c r="E12" s="108"/>
      <c r="F12" s="108"/>
      <c r="G12" s="109"/>
      <c r="H12" s="128"/>
      <c r="I12" s="129"/>
      <c r="J12" s="130"/>
      <c r="K12" s="116"/>
      <c r="L12" s="118"/>
      <c r="M12" s="116"/>
      <c r="N12" s="117"/>
      <c r="O12" s="118"/>
      <c r="P12" s="107"/>
      <c r="Q12" s="108"/>
      <c r="R12" s="108"/>
      <c r="S12" s="108"/>
      <c r="T12" s="108"/>
      <c r="U12" s="108"/>
      <c r="V12" s="109"/>
      <c r="W12" s="116"/>
      <c r="X12" s="117"/>
      <c r="Y12" s="118"/>
      <c r="Z12" s="151"/>
      <c r="AA12" s="143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5"/>
      <c r="AP12" s="146"/>
      <c r="AQ12" s="147"/>
      <c r="AR12" s="147"/>
      <c r="AS12" s="147"/>
      <c r="AT12" s="147"/>
      <c r="AU12" s="148"/>
      <c r="AV12" s="150"/>
      <c r="AW12" s="150"/>
      <c r="AX12" s="138"/>
    </row>
    <row r="13" spans="1:50" customFormat="1" ht="15" hidden="1" customHeight="1" x14ac:dyDescent="0.25">
      <c r="A13" s="107"/>
      <c r="B13" s="108"/>
      <c r="C13" s="108"/>
      <c r="D13" s="108"/>
      <c r="E13" s="108"/>
      <c r="F13" s="108"/>
      <c r="G13" s="109"/>
      <c r="H13" s="128"/>
      <c r="I13" s="129"/>
      <c r="J13" s="130"/>
      <c r="K13" s="116"/>
      <c r="L13" s="118"/>
      <c r="M13" s="116"/>
      <c r="N13" s="117"/>
      <c r="O13" s="118"/>
      <c r="P13" s="107"/>
      <c r="Q13" s="108"/>
      <c r="R13" s="108"/>
      <c r="S13" s="108"/>
      <c r="T13" s="108"/>
      <c r="U13" s="108"/>
      <c r="V13" s="109"/>
      <c r="W13" s="116"/>
      <c r="X13" s="117"/>
      <c r="Y13" s="118"/>
      <c r="Z13" s="151"/>
      <c r="AA13" s="143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5"/>
      <c r="AP13" s="36" t="s">
        <v>2126</v>
      </c>
      <c r="AQ13" s="37"/>
      <c r="AR13" s="65"/>
      <c r="AS13" s="65"/>
      <c r="AT13" s="37"/>
      <c r="AU13" s="37"/>
      <c r="AV13" s="150"/>
      <c r="AW13" s="150"/>
      <c r="AX13" s="138"/>
    </row>
    <row r="14" spans="1:50" customFormat="1" ht="15" hidden="1" customHeight="1" x14ac:dyDescent="0.25">
      <c r="A14" s="107"/>
      <c r="B14" s="108"/>
      <c r="C14" s="108"/>
      <c r="D14" s="108"/>
      <c r="E14" s="108"/>
      <c r="F14" s="108"/>
      <c r="G14" s="109"/>
      <c r="H14" s="128"/>
      <c r="I14" s="129"/>
      <c r="J14" s="130"/>
      <c r="K14" s="116"/>
      <c r="L14" s="118"/>
      <c r="M14" s="116"/>
      <c r="N14" s="117"/>
      <c r="O14" s="118"/>
      <c r="P14" s="107"/>
      <c r="Q14" s="108"/>
      <c r="R14" s="108"/>
      <c r="S14" s="108"/>
      <c r="T14" s="108"/>
      <c r="U14" s="108"/>
      <c r="V14" s="109"/>
      <c r="W14" s="116"/>
      <c r="X14" s="117"/>
      <c r="Y14" s="118"/>
      <c r="Z14" s="151"/>
      <c r="AA14" s="143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5"/>
      <c r="AP14" s="36" t="s">
        <v>2127</v>
      </c>
      <c r="AQ14" s="37"/>
      <c r="AR14" s="65"/>
      <c r="AS14" s="65"/>
      <c r="AT14" s="37"/>
      <c r="AU14" s="37"/>
      <c r="AV14" s="150"/>
      <c r="AW14" s="150"/>
      <c r="AX14" s="138"/>
    </row>
    <row r="15" spans="1:50" customFormat="1" ht="42" x14ac:dyDescent="0.25">
      <c r="A15" s="110"/>
      <c r="B15" s="111"/>
      <c r="C15" s="111"/>
      <c r="D15" s="111"/>
      <c r="E15" s="111"/>
      <c r="F15" s="111"/>
      <c r="G15" s="112"/>
      <c r="H15" s="131"/>
      <c r="I15" s="132"/>
      <c r="J15" s="133"/>
      <c r="K15" s="119"/>
      <c r="L15" s="121"/>
      <c r="M15" s="119"/>
      <c r="N15" s="120"/>
      <c r="O15" s="121"/>
      <c r="P15" s="110"/>
      <c r="Q15" s="111"/>
      <c r="R15" s="111"/>
      <c r="S15" s="111"/>
      <c r="T15" s="111"/>
      <c r="U15" s="111"/>
      <c r="V15" s="112"/>
      <c r="W15" s="119"/>
      <c r="X15" s="120"/>
      <c r="Y15" s="121"/>
      <c r="Z15" s="151"/>
      <c r="AA15" s="146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8"/>
      <c r="AP15" s="38" t="s">
        <v>2126</v>
      </c>
      <c r="AQ15" s="38" t="s">
        <v>2126</v>
      </c>
      <c r="AR15" s="38" t="s">
        <v>2076</v>
      </c>
      <c r="AS15" s="38" t="s">
        <v>2076</v>
      </c>
      <c r="AT15" s="38" t="s">
        <v>2076</v>
      </c>
      <c r="AU15" s="38" t="s">
        <v>2076</v>
      </c>
      <c r="AV15" s="150"/>
      <c r="AW15" s="150"/>
      <c r="AX15" s="138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2103</v>
      </c>
      <c r="AE16" s="45"/>
      <c r="AF16" s="45"/>
      <c r="AG16" s="45" t="s">
        <v>2104</v>
      </c>
      <c r="AH16" s="45"/>
      <c r="AI16" s="45"/>
      <c r="AJ16" s="45"/>
      <c r="AK16" s="45"/>
      <c r="AL16" s="45"/>
      <c r="AM16" s="45" t="s">
        <v>2116</v>
      </c>
      <c r="AN16" s="45"/>
      <c r="AO16" s="46"/>
      <c r="AP16" s="57" t="s">
        <v>2068</v>
      </c>
      <c r="AQ16" s="47" t="s">
        <v>2068</v>
      </c>
      <c r="AR16" s="47"/>
      <c r="AS16" s="47"/>
      <c r="AT16" s="47"/>
      <c r="AU16" s="48"/>
      <c r="AV16" s="150"/>
      <c r="AW16" s="150"/>
      <c r="AX16" s="138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2090</v>
      </c>
      <c r="AB17" s="49"/>
      <c r="AC17" s="49"/>
      <c r="AD17" s="49"/>
      <c r="AE17" s="45"/>
      <c r="AF17" s="45"/>
      <c r="AG17" s="45" t="s">
        <v>2107</v>
      </c>
      <c r="AH17" s="45"/>
      <c r="AI17" s="45"/>
      <c r="AJ17" s="45"/>
      <c r="AK17" s="45"/>
      <c r="AL17" s="45"/>
      <c r="AM17" s="45" t="s">
        <v>2117</v>
      </c>
      <c r="AN17" s="45"/>
      <c r="AO17" s="46"/>
      <c r="AP17" s="57" t="s">
        <v>2069</v>
      </c>
      <c r="AQ17" s="47" t="s">
        <v>2069</v>
      </c>
      <c r="AR17" s="47"/>
      <c r="AS17" s="47"/>
      <c r="AT17" s="47"/>
      <c r="AU17" s="48"/>
      <c r="AV17" s="150"/>
      <c r="AW17" s="150"/>
      <c r="AX17" s="138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2091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2118</v>
      </c>
      <c r="AN18" s="45"/>
      <c r="AO18" s="46"/>
      <c r="AP18" s="50" t="s">
        <v>2070</v>
      </c>
      <c r="AQ18" s="47" t="s">
        <v>2070</v>
      </c>
      <c r="AR18" s="47"/>
      <c r="AS18" s="47"/>
      <c r="AT18" s="47"/>
      <c r="AU18" s="48"/>
      <c r="AV18" s="150"/>
      <c r="AW18" s="150"/>
      <c r="AX18" s="138"/>
    </row>
    <row r="19" spans="1:50" customFormat="1" ht="63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2092</v>
      </c>
      <c r="AB19" s="49"/>
      <c r="AC19" s="49"/>
      <c r="AD19" s="49"/>
      <c r="AE19" s="45"/>
      <c r="AF19" s="45"/>
      <c r="AG19" s="45" t="s">
        <v>2105</v>
      </c>
      <c r="AH19" s="45"/>
      <c r="AI19" s="45"/>
      <c r="AJ19" s="45"/>
      <c r="AK19" s="45"/>
      <c r="AL19" s="45"/>
      <c r="AM19" s="45" t="s">
        <v>2115</v>
      </c>
      <c r="AN19" s="45"/>
      <c r="AO19" s="46"/>
      <c r="AP19" s="50" t="s">
        <v>2128</v>
      </c>
      <c r="AQ19" s="47" t="s">
        <v>2074</v>
      </c>
      <c r="AR19" s="47"/>
      <c r="AS19" s="47"/>
      <c r="AT19" s="47"/>
      <c r="AU19" s="48"/>
      <c r="AV19" s="150"/>
      <c r="AW19" s="150"/>
      <c r="AX19" s="138"/>
    </row>
    <row r="20" spans="1:50" customFormat="1" ht="21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2119</v>
      </c>
      <c r="AB20" s="49"/>
      <c r="AC20" s="49"/>
      <c r="AD20" s="49"/>
      <c r="AE20" s="45"/>
      <c r="AF20" s="45"/>
      <c r="AG20" s="45" t="s">
        <v>2108</v>
      </c>
      <c r="AH20" s="45"/>
      <c r="AI20" s="45"/>
      <c r="AJ20" s="45"/>
      <c r="AK20" s="45"/>
      <c r="AL20" s="45"/>
      <c r="AM20" s="58"/>
      <c r="AN20" s="45"/>
      <c r="AO20" s="46"/>
      <c r="AP20" s="50" t="s">
        <v>2129</v>
      </c>
      <c r="AQ20" s="47" t="s">
        <v>2071</v>
      </c>
      <c r="AR20" s="47"/>
      <c r="AS20" s="47"/>
      <c r="AT20" s="47"/>
      <c r="AU20" s="48"/>
      <c r="AV20" s="150"/>
      <c r="AW20" s="150"/>
      <c r="AX20" s="138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2120</v>
      </c>
      <c r="AB21" s="49"/>
      <c r="AC21" s="49"/>
      <c r="AD21" s="49"/>
      <c r="AE21" s="45"/>
      <c r="AF21" s="45"/>
      <c r="AG21" s="45" t="s">
        <v>2109</v>
      </c>
      <c r="AH21" s="45"/>
      <c r="AI21" s="45"/>
      <c r="AJ21" s="45"/>
      <c r="AK21" s="45"/>
      <c r="AL21" s="45"/>
      <c r="AM21" s="45"/>
      <c r="AN21" s="45"/>
      <c r="AO21" s="46"/>
      <c r="AP21" s="50" t="s">
        <v>2130</v>
      </c>
      <c r="AQ21" s="47" t="s">
        <v>2073</v>
      </c>
      <c r="AR21" s="47"/>
      <c r="AS21" s="47"/>
      <c r="AT21" s="47"/>
      <c r="AU21" s="48"/>
      <c r="AV21" s="150"/>
      <c r="AW21" s="150"/>
      <c r="AX21" s="138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2121</v>
      </c>
      <c r="AB22" s="49"/>
      <c r="AC22" s="49"/>
      <c r="AD22" s="49"/>
      <c r="AE22" s="45"/>
      <c r="AF22" s="45"/>
      <c r="AG22" s="45" t="s">
        <v>2111</v>
      </c>
      <c r="AH22" s="45"/>
      <c r="AI22" s="45"/>
      <c r="AJ22" s="45"/>
      <c r="AK22" s="45"/>
      <c r="AL22" s="45"/>
      <c r="AM22" s="45"/>
      <c r="AN22" s="45"/>
      <c r="AO22" s="46"/>
      <c r="AP22" s="50" t="s">
        <v>2071</v>
      </c>
      <c r="AQ22" s="47" t="s">
        <v>2072</v>
      </c>
      <c r="AR22" s="47"/>
      <c r="AS22" s="47"/>
      <c r="AT22" s="47"/>
      <c r="AU22" s="48"/>
      <c r="AV22" s="150"/>
      <c r="AW22" s="150"/>
      <c r="AX22" s="138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2122</v>
      </c>
      <c r="AB23" s="49"/>
      <c r="AC23" s="49"/>
      <c r="AD23" s="49"/>
      <c r="AE23" s="45"/>
      <c r="AF23" s="45"/>
      <c r="AG23" s="45" t="s">
        <v>2110</v>
      </c>
      <c r="AH23" s="45"/>
      <c r="AI23" s="45"/>
      <c r="AJ23" s="45"/>
      <c r="AK23" s="45"/>
      <c r="AL23" s="45"/>
      <c r="AM23" s="45"/>
      <c r="AN23" s="45"/>
      <c r="AO23" s="46"/>
      <c r="AP23" s="50" t="s">
        <v>2073</v>
      </c>
      <c r="AQ23" s="47" t="s">
        <v>1175</v>
      </c>
      <c r="AR23" s="47"/>
      <c r="AS23" s="47"/>
      <c r="AT23" s="47"/>
      <c r="AU23" s="48"/>
      <c r="AV23" s="150"/>
      <c r="AW23" s="150"/>
      <c r="AX23" s="138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2123</v>
      </c>
      <c r="AB24" s="49"/>
      <c r="AC24" s="49"/>
      <c r="AD24" s="49"/>
      <c r="AE24" s="45"/>
      <c r="AF24" s="45"/>
      <c r="AG24" s="45" t="s">
        <v>2106</v>
      </c>
      <c r="AH24" s="45"/>
      <c r="AI24" s="45"/>
      <c r="AJ24" s="45"/>
      <c r="AK24" s="45"/>
      <c r="AL24" s="45"/>
      <c r="AM24" s="45"/>
      <c r="AN24" s="45"/>
      <c r="AO24" s="46"/>
      <c r="AP24" s="50" t="s">
        <v>2072</v>
      </c>
      <c r="AQ24" s="47" t="s">
        <v>1176</v>
      </c>
      <c r="AR24" s="47"/>
      <c r="AS24" s="47"/>
      <c r="AT24" s="47"/>
      <c r="AU24" s="48"/>
      <c r="AV24" s="150"/>
      <c r="AW24" s="150"/>
      <c r="AX24" s="138"/>
    </row>
    <row r="25" spans="1:50" customFormat="1" ht="42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2124</v>
      </c>
      <c r="AB25" s="49"/>
      <c r="AC25" s="49"/>
      <c r="AD25" s="49"/>
      <c r="AE25" s="45"/>
      <c r="AF25" s="45"/>
      <c r="AG25" s="45" t="s">
        <v>2112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50"/>
      <c r="AW25" s="150"/>
      <c r="AX25" s="138"/>
    </row>
    <row r="26" spans="1:50" customFormat="1" ht="42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2172</v>
      </c>
      <c r="AB26" s="49"/>
      <c r="AC26" s="49"/>
      <c r="AD26" s="49"/>
      <c r="AE26" s="45"/>
      <c r="AF26" s="45"/>
      <c r="AG26" s="45" t="s">
        <v>2125</v>
      </c>
      <c r="AH26" s="45"/>
      <c r="AI26" s="45"/>
      <c r="AJ26" s="45"/>
      <c r="AK26" s="45"/>
      <c r="AL26" s="45" t="s">
        <v>2140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50"/>
      <c r="AW26" s="150"/>
      <c r="AX26" s="138"/>
    </row>
    <row r="27" spans="1:50" customFormat="1" ht="42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2113</v>
      </c>
      <c r="AB27" s="49"/>
      <c r="AC27" s="49"/>
      <c r="AD27" s="49"/>
      <c r="AE27" s="45"/>
      <c r="AF27" s="45"/>
      <c r="AG27" s="22" t="s">
        <v>2173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50"/>
      <c r="AW27" s="150"/>
      <c r="AX27" s="138"/>
    </row>
    <row r="28" spans="1:50" customFormat="1" ht="42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2114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50"/>
      <c r="AW28" s="150"/>
      <c r="AX28" s="138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50"/>
      <c r="AW29" s="150"/>
      <c r="AX29" s="138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50"/>
      <c r="AW30" s="150"/>
      <c r="AX30" s="138"/>
    </row>
    <row r="31" spans="1:50" customFormat="1" ht="21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50"/>
      <c r="AW31" s="150"/>
      <c r="AX31" s="138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50"/>
      <c r="AW32" s="150"/>
      <c r="AX32" s="138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50"/>
      <c r="AW33" s="150"/>
      <c r="AX33" s="138"/>
    </row>
    <row r="34" spans="1:50" customFormat="1" ht="21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50"/>
      <c r="AW34" s="150"/>
      <c r="AX34" s="138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50"/>
      <c r="AW35" s="150"/>
      <c r="AX35" s="138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1972</v>
      </c>
      <c r="AR36" s="47"/>
      <c r="AS36" s="47"/>
      <c r="AT36" s="47"/>
      <c r="AU36" s="48"/>
      <c r="AV36" s="150"/>
      <c r="AW36" s="150"/>
      <c r="AX36" s="138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50"/>
      <c r="AW37" s="150"/>
      <c r="AX37" s="138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1972</v>
      </c>
      <c r="AQ38" s="47"/>
      <c r="AR38" s="47"/>
      <c r="AS38" s="47"/>
      <c r="AT38" s="47"/>
      <c r="AU38" s="48"/>
      <c r="AV38" s="150"/>
      <c r="AW38" s="150"/>
      <c r="AX38" s="138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50"/>
      <c r="AW39" s="150"/>
      <c r="AX39" s="138"/>
    </row>
    <row r="40" spans="1:50" customFormat="1" ht="63" x14ac:dyDescent="0.25">
      <c r="A40" s="71" t="s">
        <v>196</v>
      </c>
      <c r="B40" s="71" t="s">
        <v>3</v>
      </c>
      <c r="C40" s="71" t="s">
        <v>0</v>
      </c>
      <c r="D40" s="71" t="s">
        <v>2</v>
      </c>
      <c r="E40" s="71" t="s">
        <v>1</v>
      </c>
      <c r="F40" s="71" t="s">
        <v>1191</v>
      </c>
      <c r="G40" s="49" t="s">
        <v>2183</v>
      </c>
      <c r="H40" s="49" t="s">
        <v>1170</v>
      </c>
      <c r="I40" s="49" t="s">
        <v>2059</v>
      </c>
      <c r="J40" s="49" t="s">
        <v>1171</v>
      </c>
      <c r="K40" s="49" t="s">
        <v>1172</v>
      </c>
      <c r="L40" s="49" t="s">
        <v>1969</v>
      </c>
      <c r="M40" s="49" t="s">
        <v>2060</v>
      </c>
      <c r="N40" s="49" t="s">
        <v>2056</v>
      </c>
      <c r="O40" s="49" t="s">
        <v>2061</v>
      </c>
      <c r="P40" s="49" t="s">
        <v>2062</v>
      </c>
      <c r="Q40" s="71" t="s">
        <v>2175</v>
      </c>
      <c r="R40" s="71" t="s">
        <v>2176</v>
      </c>
      <c r="S40" s="71" t="s">
        <v>2177</v>
      </c>
      <c r="T40" s="71" t="s">
        <v>2178</v>
      </c>
      <c r="U40" s="49" t="s">
        <v>1169</v>
      </c>
      <c r="V40" s="49" t="s">
        <v>2184</v>
      </c>
      <c r="W40" s="49" t="s">
        <v>1173</v>
      </c>
      <c r="X40" s="49" t="s">
        <v>1174</v>
      </c>
      <c r="Y40" s="49" t="s">
        <v>2063</v>
      </c>
      <c r="Z40" s="54" t="s">
        <v>2077</v>
      </c>
      <c r="AA40" s="49" t="s">
        <v>2113</v>
      </c>
      <c r="AB40" s="49" t="s">
        <v>2113</v>
      </c>
      <c r="AC40" s="49" t="s">
        <v>2113</v>
      </c>
      <c r="AD40" s="49" t="s">
        <v>2113</v>
      </c>
      <c r="AE40" s="49" t="s">
        <v>2113</v>
      </c>
      <c r="AF40" s="71" t="s">
        <v>2139</v>
      </c>
      <c r="AG40" s="49" t="s">
        <v>2173</v>
      </c>
      <c r="AH40" s="49" t="s">
        <v>2114</v>
      </c>
      <c r="AI40" s="49" t="s">
        <v>2114</v>
      </c>
      <c r="AJ40" s="49" t="s">
        <v>2114</v>
      </c>
      <c r="AK40" s="49" t="s">
        <v>2114</v>
      </c>
      <c r="AL40" s="71" t="s">
        <v>2140</v>
      </c>
      <c r="AM40" s="49" t="s">
        <v>2115</v>
      </c>
      <c r="AN40" s="49" t="s">
        <v>2115</v>
      </c>
      <c r="AO40" s="72" t="s">
        <v>2141</v>
      </c>
      <c r="AP40" s="55" t="s">
        <v>1175</v>
      </c>
      <c r="AQ40" s="55" t="s">
        <v>2075</v>
      </c>
      <c r="AR40" s="64" t="s">
        <v>2075</v>
      </c>
      <c r="AS40" s="64" t="s">
        <v>2075</v>
      </c>
      <c r="AT40" s="55" t="s">
        <v>2075</v>
      </c>
      <c r="AU40" s="55" t="s">
        <v>2075</v>
      </c>
      <c r="AV40" s="150"/>
      <c r="AW40" s="152"/>
      <c r="AX40" s="139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9">
        <v>33.333333333333336</v>
      </c>
      <c r="H41" s="9"/>
      <c r="I41" s="9"/>
      <c r="J41" s="9"/>
      <c r="K41" s="9"/>
      <c r="L41" s="9"/>
      <c r="M41" s="32" t="s">
        <v>2033</v>
      </c>
      <c r="N41" s="32" t="s">
        <v>1979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9">
        <v>33.333333333333336</v>
      </c>
      <c r="H42" s="6"/>
      <c r="I42" s="6"/>
      <c r="J42" s="6"/>
      <c r="K42" s="6"/>
      <c r="L42" s="6"/>
      <c r="M42" s="33" t="s">
        <v>2033</v>
      </c>
      <c r="N42" s="33" t="s">
        <v>1979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 t="s">
        <v>2033</v>
      </c>
      <c r="N43" s="33" t="s">
        <v>1979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 t="s">
        <v>2033</v>
      </c>
      <c r="N44" s="33" t="s">
        <v>1979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9">
        <v>100</v>
      </c>
      <c r="H45" s="6"/>
      <c r="I45" s="6"/>
      <c r="J45" s="6"/>
      <c r="K45" s="6"/>
      <c r="L45" s="6"/>
      <c r="M45" s="33" t="s">
        <v>2034</v>
      </c>
      <c r="N45" s="33" t="s">
        <v>1980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 t="s">
        <v>2034</v>
      </c>
      <c r="N46" s="33" t="s">
        <v>1980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 t="s">
        <v>2034</v>
      </c>
      <c r="N47" s="33" t="s">
        <v>1980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 t="s">
        <v>2034</v>
      </c>
      <c r="N48" s="33" t="s">
        <v>1980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1978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 t="s">
        <v>2034</v>
      </c>
      <c r="N49" s="33" t="s">
        <v>1980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 t="s">
        <v>2034</v>
      </c>
      <c r="N50" s="33" t="s">
        <v>1980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1978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 t="s">
        <v>2034</v>
      </c>
      <c r="N51" s="33" t="s">
        <v>1980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 t="s">
        <v>2034</v>
      </c>
      <c r="N52" s="33" t="s">
        <v>1981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1978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 t="s">
        <v>2034</v>
      </c>
      <c r="N53" s="33" t="s">
        <v>1981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1978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9">
        <v>86.25</v>
      </c>
      <c r="H54" s="6"/>
      <c r="I54" s="6"/>
      <c r="J54" s="6"/>
      <c r="K54" s="6"/>
      <c r="L54" s="6"/>
      <c r="M54" s="33" t="s">
        <v>2034</v>
      </c>
      <c r="N54" s="33" t="s">
        <v>1981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 t="s">
        <v>2034</v>
      </c>
      <c r="N55" s="33" t="s">
        <v>1981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 t="s">
        <v>2034</v>
      </c>
      <c r="N56" s="33" t="s">
        <v>1981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9">
        <v>3</v>
      </c>
      <c r="H57" s="6"/>
      <c r="I57" s="6"/>
      <c r="J57" s="6"/>
      <c r="K57" s="6"/>
      <c r="L57" s="6"/>
      <c r="M57" s="33" t="s">
        <v>2034</v>
      </c>
      <c r="N57" s="33" t="s">
        <v>1981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9">
        <v>120.06</v>
      </c>
      <c r="H58" s="6"/>
      <c r="I58" s="6"/>
      <c r="J58" s="6"/>
      <c r="K58" s="6"/>
      <c r="L58" s="6"/>
      <c r="M58" s="33" t="s">
        <v>2034</v>
      </c>
      <c r="N58" s="33" t="s">
        <v>1980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 t="s">
        <v>2034</v>
      </c>
      <c r="N59" s="33" t="s">
        <v>1980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 t="s">
        <v>2034</v>
      </c>
      <c r="N60" s="33" t="s">
        <v>1980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 t="s">
        <v>2034</v>
      </c>
      <c r="N61" s="33" t="s">
        <v>1980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 t="s">
        <v>2034</v>
      </c>
      <c r="N62" s="33" t="s">
        <v>1980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 t="s">
        <v>2034</v>
      </c>
      <c r="N63" s="33" t="s">
        <v>1980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 t="s">
        <v>2034</v>
      </c>
      <c r="N64" s="33" t="s">
        <v>1980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9">
        <v>112.72</v>
      </c>
      <c r="H65" s="6"/>
      <c r="I65" s="6"/>
      <c r="J65" s="6"/>
      <c r="K65" s="6"/>
      <c r="L65" s="6"/>
      <c r="M65" s="33" t="s">
        <v>2034</v>
      </c>
      <c r="N65" s="33" t="s">
        <v>1980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9">
        <v>95.2</v>
      </c>
      <c r="H66" s="6"/>
      <c r="I66" s="6"/>
      <c r="J66" s="6"/>
      <c r="K66" s="6"/>
      <c r="L66" s="6"/>
      <c r="M66" s="33" t="s">
        <v>2034</v>
      </c>
      <c r="N66" s="33" t="s">
        <v>1980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 t="s">
        <v>2034</v>
      </c>
      <c r="N67" s="33" t="s">
        <v>1980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 t="s">
        <v>2034</v>
      </c>
      <c r="N68" s="33" t="s">
        <v>1980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 t="s">
        <v>2034</v>
      </c>
      <c r="N69" s="33" t="s">
        <v>1980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 t="s">
        <v>2034</v>
      </c>
      <c r="N70" s="33" t="s">
        <v>1980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 t="s">
        <v>2034</v>
      </c>
      <c r="N71" s="33" t="s">
        <v>1980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 t="s">
        <v>2034</v>
      </c>
      <c r="N72" s="33" t="s">
        <v>1980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9">
        <v>85.76</v>
      </c>
      <c r="H73" s="6"/>
      <c r="I73" s="6"/>
      <c r="J73" s="6"/>
      <c r="K73" s="6"/>
      <c r="L73" s="6"/>
      <c r="M73" s="33" t="s">
        <v>2034</v>
      </c>
      <c r="N73" s="33" t="s">
        <v>1980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 t="s">
        <v>2034</v>
      </c>
      <c r="N74" s="33" t="s">
        <v>1980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 t="s">
        <v>2034</v>
      </c>
      <c r="N75" s="33" t="s">
        <v>1980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9">
        <v>85.76</v>
      </c>
      <c r="H76" s="6"/>
      <c r="I76" s="6"/>
      <c r="J76" s="6"/>
      <c r="K76" s="6"/>
      <c r="L76" s="6"/>
      <c r="M76" s="33" t="s">
        <v>2034</v>
      </c>
      <c r="N76" s="33" t="s">
        <v>1980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 t="s">
        <v>2034</v>
      </c>
      <c r="N77" s="33" t="s">
        <v>1980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9">
        <v>90.59</v>
      </c>
      <c r="H78" s="6"/>
      <c r="I78" s="6"/>
      <c r="J78" s="6"/>
      <c r="K78" s="6"/>
      <c r="L78" s="6"/>
      <c r="M78" s="33" t="s">
        <v>2034</v>
      </c>
      <c r="N78" s="33" t="s">
        <v>1980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 t="s">
        <v>2034</v>
      </c>
      <c r="N79" s="33" t="s">
        <v>1980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 t="s">
        <v>2034</v>
      </c>
      <c r="N80" s="33" t="s">
        <v>1980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 t="s">
        <v>2034</v>
      </c>
      <c r="N81" s="33" t="s">
        <v>1980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 t="s">
        <v>2034</v>
      </c>
      <c r="N82" s="33" t="s">
        <v>1980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9">
        <v>97.1</v>
      </c>
      <c r="H83" s="6"/>
      <c r="I83" s="6"/>
      <c r="J83" s="6"/>
      <c r="K83" s="6"/>
      <c r="L83" s="6"/>
      <c r="M83" s="33" t="s">
        <v>2034</v>
      </c>
      <c r="N83" s="33" t="s">
        <v>1980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 t="s">
        <v>2034</v>
      </c>
      <c r="N84" s="33" t="s">
        <v>1980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 t="s">
        <v>2034</v>
      </c>
      <c r="N85" s="33" t="s">
        <v>1980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 t="s">
        <v>2034</v>
      </c>
      <c r="N86" s="33" t="s">
        <v>1980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9" t="s">
        <v>1192</v>
      </c>
      <c r="H87" s="6"/>
      <c r="I87" s="6"/>
      <c r="J87" s="6"/>
      <c r="K87" s="6"/>
      <c r="L87" s="6"/>
      <c r="M87" s="33" t="s">
        <v>2034</v>
      </c>
      <c r="N87" s="33" t="s">
        <v>1980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9" t="s">
        <v>1193</v>
      </c>
      <c r="H88" s="6"/>
      <c r="I88" s="6"/>
      <c r="J88" s="6"/>
      <c r="K88" s="6"/>
      <c r="L88" s="6"/>
      <c r="M88" s="33" t="s">
        <v>2034</v>
      </c>
      <c r="N88" s="33" t="s">
        <v>1980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9" t="s">
        <v>1194</v>
      </c>
      <c r="H89" s="6"/>
      <c r="I89" s="6"/>
      <c r="J89" s="6"/>
      <c r="K89" s="6"/>
      <c r="L89" s="6"/>
      <c r="M89" s="33" t="s">
        <v>2034</v>
      </c>
      <c r="N89" s="33" t="s">
        <v>1980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9" t="s">
        <v>1195</v>
      </c>
      <c r="H90" s="6"/>
      <c r="I90" s="6"/>
      <c r="J90" s="6"/>
      <c r="K90" s="6"/>
      <c r="L90" s="6"/>
      <c r="M90" s="33" t="s">
        <v>2034</v>
      </c>
      <c r="N90" s="33" t="s">
        <v>1980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9" t="s">
        <v>1196</v>
      </c>
      <c r="H91" s="6"/>
      <c r="I91" s="6"/>
      <c r="J91" s="6"/>
      <c r="K91" s="6"/>
      <c r="L91" s="6"/>
      <c r="M91" s="33" t="s">
        <v>2034</v>
      </c>
      <c r="N91" s="33" t="s">
        <v>1980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9">
        <v>21</v>
      </c>
      <c r="H92" s="6"/>
      <c r="I92" s="6"/>
      <c r="J92" s="6"/>
      <c r="K92" s="6"/>
      <c r="L92" s="6"/>
      <c r="M92" s="33" t="s">
        <v>2034</v>
      </c>
      <c r="N92" s="33" t="s">
        <v>1980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9">
        <v>24</v>
      </c>
      <c r="H93" s="6"/>
      <c r="I93" s="6"/>
      <c r="J93" s="6"/>
      <c r="K93" s="6"/>
      <c r="L93" s="6"/>
      <c r="M93" s="33" t="s">
        <v>2034</v>
      </c>
      <c r="N93" s="33" t="s">
        <v>1980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 t="s">
        <v>2034</v>
      </c>
      <c r="N94" s="33" t="s">
        <v>1980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 t="s">
        <v>2034</v>
      </c>
      <c r="N95" s="33" t="s">
        <v>1980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 t="s">
        <v>2034</v>
      </c>
      <c r="N96" s="33" t="s">
        <v>1980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 t="s">
        <v>2034</v>
      </c>
      <c r="N97" s="33" t="s">
        <v>1980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 t="s">
        <v>2034</v>
      </c>
      <c r="N98" s="33" t="s">
        <v>1980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9">
        <v>8</v>
      </c>
      <c r="H99" s="6"/>
      <c r="I99" s="6"/>
      <c r="J99" s="6"/>
      <c r="K99" s="6"/>
      <c r="L99" s="6"/>
      <c r="M99" s="33" t="s">
        <v>2034</v>
      </c>
      <c r="N99" s="33" t="s">
        <v>1980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2</v>
      </c>
      <c r="H100" s="6"/>
      <c r="I100" s="6"/>
      <c r="J100" s="6"/>
      <c r="K100" s="6"/>
      <c r="L100" s="6"/>
      <c r="M100" s="33" t="s">
        <v>2034</v>
      </c>
      <c r="N100" s="33" t="s">
        <v>1980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 t="s">
        <v>2034</v>
      </c>
      <c r="N101" s="33" t="s">
        <v>1980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 t="s">
        <v>2034</v>
      </c>
      <c r="N102" s="33" t="s">
        <v>1980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 t="s">
        <v>2034</v>
      </c>
      <c r="N103" s="33" t="s">
        <v>1980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 t="s">
        <v>2034</v>
      </c>
      <c r="N104" s="33" t="s">
        <v>1980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9">
        <v>2</v>
      </c>
      <c r="H105" s="6"/>
      <c r="I105" s="6"/>
      <c r="J105" s="6"/>
      <c r="K105" s="6"/>
      <c r="L105" s="6"/>
      <c r="M105" s="33" t="s">
        <v>2034</v>
      </c>
      <c r="N105" s="33" t="s">
        <v>1980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 t="s">
        <v>2034</v>
      </c>
      <c r="N106" s="33" t="s">
        <v>1980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9">
        <v>96</v>
      </c>
      <c r="H107" s="6"/>
      <c r="I107" s="6"/>
      <c r="J107" s="6"/>
      <c r="K107" s="6"/>
      <c r="L107" s="6"/>
      <c r="M107" s="33" t="s">
        <v>2034</v>
      </c>
      <c r="N107" s="33" t="s">
        <v>1980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 t="s">
        <v>2034</v>
      </c>
      <c r="N108" s="33" t="s">
        <v>1980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 t="s">
        <v>2034</v>
      </c>
      <c r="N109" s="33" t="s">
        <v>1980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 t="s">
        <v>2034</v>
      </c>
      <c r="N110" s="33" t="s">
        <v>1980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 t="s">
        <v>2034</v>
      </c>
      <c r="N111" s="33" t="s">
        <v>1980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9">
        <v>100</v>
      </c>
      <c r="H112" s="6"/>
      <c r="I112" s="6"/>
      <c r="J112" s="6"/>
      <c r="K112" s="6"/>
      <c r="L112" s="6"/>
      <c r="M112" s="33" t="s">
        <v>2034</v>
      </c>
      <c r="N112" s="33" t="s">
        <v>1980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70">
        <v>100</v>
      </c>
      <c r="H113" s="6"/>
      <c r="I113" s="6"/>
      <c r="J113" s="6"/>
      <c r="K113" s="6"/>
      <c r="L113" s="6"/>
      <c r="M113" s="33" t="s">
        <v>2034</v>
      </c>
      <c r="N113" s="33" t="s">
        <v>1980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 t="s">
        <v>2034</v>
      </c>
      <c r="N114" s="33" t="s">
        <v>1980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 t="s">
        <v>2034</v>
      </c>
      <c r="N115" s="33" t="s">
        <v>1980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 t="s">
        <v>2034</v>
      </c>
      <c r="N116" s="33" t="s">
        <v>1980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 t="s">
        <v>2034</v>
      </c>
      <c r="N117" s="33" t="s">
        <v>1980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 t="s">
        <v>2034</v>
      </c>
      <c r="N118" s="33" t="s">
        <v>1980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 t="s">
        <v>2034</v>
      </c>
      <c r="N119" s="33" t="s">
        <v>1980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 t="s">
        <v>2034</v>
      </c>
      <c r="N120" s="33" t="s">
        <v>1980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 t="s">
        <v>2034</v>
      </c>
      <c r="N121" s="33" t="s">
        <v>1980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 t="s">
        <v>2034</v>
      </c>
      <c r="N122" s="33" t="s">
        <v>1980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9">
        <v>92</v>
      </c>
      <c r="H123" s="6"/>
      <c r="I123" s="6"/>
      <c r="J123" s="6"/>
      <c r="K123" s="6"/>
      <c r="L123" s="6"/>
      <c r="M123" s="33" t="s">
        <v>2035</v>
      </c>
      <c r="N123" s="33" t="s">
        <v>1982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2035</v>
      </c>
      <c r="N124" s="33" t="s">
        <v>1982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9">
        <v>100</v>
      </c>
      <c r="H125" s="6"/>
      <c r="I125" s="6"/>
      <c r="J125" s="6"/>
      <c r="K125" s="6"/>
      <c r="L125" s="6"/>
      <c r="M125" s="33" t="s">
        <v>2035</v>
      </c>
      <c r="N125" s="33" t="s">
        <v>1982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 t="s">
        <v>2035</v>
      </c>
      <c r="N126" s="33" t="s">
        <v>1982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 t="s">
        <v>2035</v>
      </c>
      <c r="N127" s="33" t="s">
        <v>1982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9">
        <v>87</v>
      </c>
      <c r="H128" s="6"/>
      <c r="I128" s="6"/>
      <c r="J128" s="6"/>
      <c r="K128" s="6"/>
      <c r="L128" s="6"/>
      <c r="M128" s="33" t="s">
        <v>2035</v>
      </c>
      <c r="N128" s="33" t="s">
        <v>1982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 t="s">
        <v>2035</v>
      </c>
      <c r="N129" s="33" t="s">
        <v>1982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 t="s">
        <v>2035</v>
      </c>
      <c r="N130" s="33" t="s">
        <v>1982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9">
        <v>0</v>
      </c>
      <c r="H131" s="6"/>
      <c r="I131" s="6"/>
      <c r="J131" s="6"/>
      <c r="K131" s="6"/>
      <c r="L131" s="6"/>
      <c r="M131" s="33" t="s">
        <v>2035</v>
      </c>
      <c r="N131" s="33" t="s">
        <v>1982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 t="s">
        <v>2035</v>
      </c>
      <c r="N132" s="33" t="s">
        <v>1982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 t="s">
        <v>2035</v>
      </c>
      <c r="N133" s="33" t="s">
        <v>1982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1978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 t="s">
        <v>2035</v>
      </c>
      <c r="N134" s="33" t="s">
        <v>1982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1978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9">
        <v>29.8</v>
      </c>
      <c r="H135" s="6"/>
      <c r="I135" s="6"/>
      <c r="J135" s="6"/>
      <c r="K135" s="6"/>
      <c r="L135" s="6"/>
      <c r="M135" s="33" t="s">
        <v>2035</v>
      </c>
      <c r="N135" s="33" t="s">
        <v>1982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 t="s">
        <v>2035</v>
      </c>
      <c r="N136" s="33" t="s">
        <v>1982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 t="s">
        <v>2035</v>
      </c>
      <c r="N137" s="33" t="s">
        <v>1982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70">
        <v>0.04</v>
      </c>
      <c r="H138" s="6"/>
      <c r="I138" s="6"/>
      <c r="J138" s="6"/>
      <c r="K138" s="6"/>
      <c r="L138" s="6"/>
      <c r="M138" s="33" t="s">
        <v>2035</v>
      </c>
      <c r="N138" s="33" t="s">
        <v>1982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9">
        <v>16</v>
      </c>
      <c r="H139" s="6"/>
      <c r="I139" s="6"/>
      <c r="J139" s="6"/>
      <c r="K139" s="6"/>
      <c r="L139" s="6"/>
      <c r="M139" s="33" t="s">
        <v>2035</v>
      </c>
      <c r="N139" s="33" t="s">
        <v>1982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9">
        <v>339</v>
      </c>
      <c r="H140" s="6"/>
      <c r="I140" s="6"/>
      <c r="J140" s="6"/>
      <c r="K140" s="6"/>
      <c r="L140" s="6"/>
      <c r="M140" s="33" t="s">
        <v>2036</v>
      </c>
      <c r="N140" s="33" t="s">
        <v>1983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 t="s">
        <v>2036</v>
      </c>
      <c r="N141" s="33" t="s">
        <v>1984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9">
        <v>9.6999999999999993</v>
      </c>
      <c r="H142" s="6"/>
      <c r="I142" s="6"/>
      <c r="J142" s="6"/>
      <c r="K142" s="6"/>
      <c r="L142" s="6"/>
      <c r="M142" s="33" t="s">
        <v>2035</v>
      </c>
      <c r="N142" s="33" t="s">
        <v>1982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1978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9">
        <v>1.7</v>
      </c>
      <c r="H143" s="6"/>
      <c r="I143" s="6"/>
      <c r="J143" s="6"/>
      <c r="K143" s="6"/>
      <c r="L143" s="6"/>
      <c r="M143" s="33" t="s">
        <v>2035</v>
      </c>
      <c r="N143" s="33" t="s">
        <v>1982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9">
        <v>173.4</v>
      </c>
      <c r="H144" s="6"/>
      <c r="I144" s="6"/>
      <c r="J144" s="6"/>
      <c r="K144" s="6"/>
      <c r="L144" s="6"/>
      <c r="M144" s="33" t="s">
        <v>2035</v>
      </c>
      <c r="N144" s="33" t="s">
        <v>1982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 t="s">
        <v>2035</v>
      </c>
      <c r="N145" s="33" t="s">
        <v>1985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 t="s">
        <v>2035</v>
      </c>
      <c r="N146" s="33" t="s">
        <v>1982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 t="s">
        <v>2035</v>
      </c>
      <c r="N147" s="33" t="s">
        <v>1982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9">
        <v>30</v>
      </c>
      <c r="H148" s="6"/>
      <c r="I148" s="6"/>
      <c r="J148" s="6"/>
      <c r="K148" s="6"/>
      <c r="L148" s="6"/>
      <c r="M148" s="33" t="s">
        <v>2035</v>
      </c>
      <c r="N148" s="33" t="s">
        <v>1985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 t="s">
        <v>2035</v>
      </c>
      <c r="N149" s="33" t="s">
        <v>1982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 t="s">
        <v>2035</v>
      </c>
      <c r="N150" s="33" t="s">
        <v>1985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 t="s">
        <v>2036</v>
      </c>
      <c r="N151" s="33" t="s">
        <v>1984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9">
        <v>210</v>
      </c>
      <c r="H152" s="6"/>
      <c r="I152" s="6"/>
      <c r="J152" s="6"/>
      <c r="K152" s="6"/>
      <c r="L152" s="6"/>
      <c r="M152" s="33" t="s">
        <v>2035</v>
      </c>
      <c r="N152" s="33" t="s">
        <v>1985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 t="s">
        <v>2035</v>
      </c>
      <c r="N153" s="33" t="s">
        <v>1982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 t="s">
        <v>2035</v>
      </c>
      <c r="N154" s="33" t="s">
        <v>1982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9">
        <v>0</v>
      </c>
      <c r="H155" s="6"/>
      <c r="I155" s="6"/>
      <c r="J155" s="6"/>
      <c r="K155" s="6"/>
      <c r="L155" s="6"/>
      <c r="M155" s="33" t="s">
        <v>2035</v>
      </c>
      <c r="N155" s="33" t="s">
        <v>1982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 t="s">
        <v>2035</v>
      </c>
      <c r="N156" s="33" t="s">
        <v>1985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 t="s">
        <v>2035</v>
      </c>
      <c r="N157" s="33" t="s">
        <v>1982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 t="s">
        <v>2035</v>
      </c>
      <c r="N158" s="33" t="s">
        <v>1982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9" t="s">
        <v>1197</v>
      </c>
      <c r="H159" s="6"/>
      <c r="I159" s="6"/>
      <c r="J159" s="6"/>
      <c r="K159" s="6"/>
      <c r="L159" s="6"/>
      <c r="M159" s="33" t="s">
        <v>2035</v>
      </c>
      <c r="N159" s="33" t="s">
        <v>1982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1978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 t="s">
        <v>2035</v>
      </c>
      <c r="N160" s="33" t="s">
        <v>1985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9">
        <v>92</v>
      </c>
      <c r="H161" s="6"/>
      <c r="I161" s="6"/>
      <c r="J161" s="6"/>
      <c r="K161" s="6"/>
      <c r="L161" s="6"/>
      <c r="M161" s="33" t="s">
        <v>2035</v>
      </c>
      <c r="N161" s="33" t="s">
        <v>1985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 t="s">
        <v>2035</v>
      </c>
      <c r="N162" s="33" t="s">
        <v>1982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 t="s">
        <v>2035</v>
      </c>
      <c r="N163" s="33" t="s">
        <v>1985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9">
        <v>11.7</v>
      </c>
      <c r="H164" s="6"/>
      <c r="I164" s="6"/>
      <c r="J164" s="6"/>
      <c r="K164" s="6"/>
      <c r="L164" s="6"/>
      <c r="M164" s="33" t="s">
        <v>2035</v>
      </c>
      <c r="N164" s="33" t="s">
        <v>1982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 t="s">
        <v>2035</v>
      </c>
      <c r="N165" s="33" t="s">
        <v>1982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 t="s">
        <v>2035</v>
      </c>
      <c r="N166" s="33" t="s">
        <v>1982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 t="s">
        <v>2035</v>
      </c>
      <c r="N167" s="33" t="s">
        <v>1982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 t="s">
        <v>2035</v>
      </c>
      <c r="N168" s="33" t="s">
        <v>1982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 t="s">
        <v>2035</v>
      </c>
      <c r="N169" s="33" t="s">
        <v>1982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9">
        <v>95</v>
      </c>
      <c r="H170" s="6"/>
      <c r="I170" s="6"/>
      <c r="J170" s="6"/>
      <c r="K170" s="6"/>
      <c r="L170" s="6"/>
      <c r="M170" s="33" t="s">
        <v>2035</v>
      </c>
      <c r="N170" s="33" t="s">
        <v>1982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 t="s">
        <v>2035</v>
      </c>
      <c r="N171" s="33" t="s">
        <v>1982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 t="s">
        <v>2035</v>
      </c>
      <c r="N172" s="33" t="s">
        <v>1982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2179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9">
        <v>85</v>
      </c>
      <c r="H173" s="6"/>
      <c r="I173" s="6"/>
      <c r="J173" s="6"/>
      <c r="K173" s="6"/>
      <c r="L173" s="6"/>
      <c r="M173" s="33" t="s">
        <v>2035</v>
      </c>
      <c r="N173" s="33" t="s">
        <v>1985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9">
        <v>100</v>
      </c>
      <c r="H174" s="6"/>
      <c r="I174" s="6"/>
      <c r="J174" s="6"/>
      <c r="K174" s="6"/>
      <c r="L174" s="6"/>
      <c r="M174" s="33" t="s">
        <v>2035</v>
      </c>
      <c r="N174" s="33" t="s">
        <v>1985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 t="s">
        <v>2035</v>
      </c>
      <c r="N175" s="33" t="s">
        <v>1982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 t="s">
        <v>2035</v>
      </c>
      <c r="N176" s="33" t="s">
        <v>1982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 t="s">
        <v>2035</v>
      </c>
      <c r="N177" s="33" t="s">
        <v>1982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9">
        <v>90</v>
      </c>
      <c r="H178" s="6"/>
      <c r="I178" s="6"/>
      <c r="J178" s="6"/>
      <c r="K178" s="6"/>
      <c r="L178" s="6"/>
      <c r="M178" s="33" t="s">
        <v>2035</v>
      </c>
      <c r="N178" s="33" t="s">
        <v>1982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 t="s">
        <v>2035</v>
      </c>
      <c r="N179" s="33" t="s">
        <v>1982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 t="s">
        <v>2035</v>
      </c>
      <c r="N180" s="33" t="s">
        <v>1982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 t="s">
        <v>2035</v>
      </c>
      <c r="N181" s="33" t="s">
        <v>1982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 t="s">
        <v>2035</v>
      </c>
      <c r="N182" s="33" t="s">
        <v>1982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9">
        <v>100</v>
      </c>
      <c r="H183" s="6"/>
      <c r="I183" s="6"/>
      <c r="J183" s="6"/>
      <c r="K183" s="6"/>
      <c r="L183" s="6"/>
      <c r="M183" s="33" t="s">
        <v>2035</v>
      </c>
      <c r="N183" s="33" t="s">
        <v>1982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 t="s">
        <v>2035</v>
      </c>
      <c r="N184" s="33" t="s">
        <v>1982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9">
        <v>100</v>
      </c>
      <c r="H185" s="6"/>
      <c r="I185" s="6"/>
      <c r="J185" s="6"/>
      <c r="K185" s="6"/>
      <c r="L185" s="6"/>
      <c r="M185" s="33" t="s">
        <v>2035</v>
      </c>
      <c r="N185" s="33" t="s">
        <v>1982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 t="s">
        <v>2035</v>
      </c>
      <c r="N186" s="33" t="s">
        <v>1982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 t="s">
        <v>2037</v>
      </c>
      <c r="N187" s="33" t="s">
        <v>1986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 t="s">
        <v>2035</v>
      </c>
      <c r="N188" s="33" t="s">
        <v>1982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9">
        <v>0</v>
      </c>
      <c r="H189" s="6"/>
      <c r="I189" s="6"/>
      <c r="J189" s="6"/>
      <c r="K189" s="6"/>
      <c r="L189" s="6"/>
      <c r="M189" s="33" t="s">
        <v>2035</v>
      </c>
      <c r="N189" s="33" t="s">
        <v>1982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 t="s">
        <v>2035</v>
      </c>
      <c r="N190" s="33" t="s">
        <v>1982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 t="s">
        <v>2035</v>
      </c>
      <c r="N191" s="33" t="s">
        <v>1982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 t="s">
        <v>2035</v>
      </c>
      <c r="N192" s="33" t="s">
        <v>1982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1978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9">
        <v>111.8</v>
      </c>
      <c r="H193" s="6"/>
      <c r="I193" s="6"/>
      <c r="J193" s="6"/>
      <c r="K193" s="6"/>
      <c r="L193" s="6"/>
      <c r="M193" s="33" t="s">
        <v>2035</v>
      </c>
      <c r="N193" s="33" t="s">
        <v>1982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 t="s">
        <v>2035</v>
      </c>
      <c r="N194" s="33" t="s">
        <v>1985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 t="s">
        <v>2035</v>
      </c>
      <c r="N195" s="33" t="s">
        <v>1982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9">
        <v>70</v>
      </c>
      <c r="H196" s="6"/>
      <c r="I196" s="6"/>
      <c r="J196" s="6"/>
      <c r="K196" s="6"/>
      <c r="L196" s="6"/>
      <c r="M196" s="33" t="s">
        <v>2035</v>
      </c>
      <c r="N196" s="33" t="s">
        <v>1982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 t="s">
        <v>2035</v>
      </c>
      <c r="N197" s="33" t="s">
        <v>1985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 t="s">
        <v>2035</v>
      </c>
      <c r="N198" s="33" t="s">
        <v>1982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 t="s">
        <v>2035</v>
      </c>
      <c r="N199" s="33" t="s">
        <v>1982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9">
        <v>85</v>
      </c>
      <c r="H200" s="6"/>
      <c r="I200" s="6"/>
      <c r="J200" s="6"/>
      <c r="K200" s="6"/>
      <c r="L200" s="6"/>
      <c r="M200" s="33" t="s">
        <v>2035</v>
      </c>
      <c r="N200" s="33" t="s">
        <v>1982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 t="s">
        <v>2035</v>
      </c>
      <c r="N201" s="33" t="s">
        <v>1982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 t="s">
        <v>2035</v>
      </c>
      <c r="N202" s="33" t="s">
        <v>1985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 t="s">
        <v>2038</v>
      </c>
      <c r="N203" s="33" t="s">
        <v>1987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 t="s">
        <v>2035</v>
      </c>
      <c r="N204" s="33" t="s">
        <v>1985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 t="s">
        <v>2035</v>
      </c>
      <c r="N205" s="33" t="s">
        <v>1985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 t="s">
        <v>2035</v>
      </c>
      <c r="N206" s="33" t="s">
        <v>1985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9">
        <v>0</v>
      </c>
      <c r="H207" s="6"/>
      <c r="I207" s="6"/>
      <c r="J207" s="6"/>
      <c r="K207" s="6"/>
      <c r="L207" s="6"/>
      <c r="M207" s="33" t="s">
        <v>2035</v>
      </c>
      <c r="N207" s="33" t="s">
        <v>1982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 t="s">
        <v>2035</v>
      </c>
      <c r="N208" s="33" t="s">
        <v>1982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9">
        <v>15</v>
      </c>
      <c r="H209" s="6"/>
      <c r="I209" s="6"/>
      <c r="J209" s="6"/>
      <c r="K209" s="6"/>
      <c r="L209" s="6"/>
      <c r="M209" s="33" t="s">
        <v>2035</v>
      </c>
      <c r="N209" s="33" t="s">
        <v>1982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 t="s">
        <v>2035</v>
      </c>
      <c r="N210" s="33" t="s">
        <v>1982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60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9" t="s">
        <v>1197</v>
      </c>
      <c r="H211" s="6"/>
      <c r="I211" s="6"/>
      <c r="J211" s="6"/>
      <c r="K211" s="6"/>
      <c r="L211" s="6"/>
      <c r="M211" s="33" t="s">
        <v>2035</v>
      </c>
      <c r="N211" s="33" t="s">
        <v>1982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 t="s">
        <v>2035</v>
      </c>
      <c r="N212" s="33" t="s">
        <v>1982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9">
        <v>92</v>
      </c>
      <c r="H213" s="6"/>
      <c r="I213" s="6"/>
      <c r="J213" s="6"/>
      <c r="K213" s="6"/>
      <c r="L213" s="6"/>
      <c r="M213" s="33" t="s">
        <v>2035</v>
      </c>
      <c r="N213" s="33" t="s">
        <v>1985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 t="s">
        <v>2035</v>
      </c>
      <c r="N214" s="33" t="s">
        <v>1982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 t="s">
        <v>2035</v>
      </c>
      <c r="N215" s="33" t="s">
        <v>1985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1978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9">
        <v>11.7</v>
      </c>
      <c r="H216" s="6"/>
      <c r="I216" s="6"/>
      <c r="J216" s="6"/>
      <c r="K216" s="6"/>
      <c r="L216" s="6"/>
      <c r="M216" s="33" t="s">
        <v>2035</v>
      </c>
      <c r="N216" s="33" t="s">
        <v>1982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 t="s">
        <v>2035</v>
      </c>
      <c r="N217" s="33" t="s">
        <v>1982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 t="s">
        <v>2035</v>
      </c>
      <c r="N218" s="33" t="s">
        <v>1982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9">
        <v>1</v>
      </c>
      <c r="H219" s="6"/>
      <c r="I219" s="6"/>
      <c r="J219" s="6"/>
      <c r="K219" s="6"/>
      <c r="L219" s="6"/>
      <c r="M219" s="33" t="s">
        <v>2033</v>
      </c>
      <c r="N219" s="33" t="s">
        <v>1979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9">
        <v>1</v>
      </c>
      <c r="H220" s="6"/>
      <c r="I220" s="6"/>
      <c r="J220" s="6"/>
      <c r="K220" s="6"/>
      <c r="L220" s="6"/>
      <c r="M220" s="33" t="s">
        <v>2033</v>
      </c>
      <c r="N220" s="33" t="s">
        <v>1979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 t="s">
        <v>2033</v>
      </c>
      <c r="N221" s="33" t="s">
        <v>1983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 t="s">
        <v>2033</v>
      </c>
      <c r="N222" s="33" t="s">
        <v>1983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60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9">
        <v>25</v>
      </c>
      <c r="H223" s="83">
        <v>2022520010058</v>
      </c>
      <c r="I223" s="6" t="s">
        <v>2216</v>
      </c>
      <c r="J223" s="6" t="s">
        <v>2301</v>
      </c>
      <c r="K223" s="6" t="s">
        <v>2202</v>
      </c>
      <c r="L223" s="6" t="s">
        <v>2204</v>
      </c>
      <c r="M223" s="33" t="s">
        <v>2039</v>
      </c>
      <c r="N223" s="33" t="s">
        <v>1988</v>
      </c>
      <c r="O223" s="33">
        <v>4502</v>
      </c>
      <c r="P223" s="4" t="s">
        <v>250</v>
      </c>
      <c r="Q223" s="80">
        <v>4502037</v>
      </c>
      <c r="R223" s="80" t="s">
        <v>2218</v>
      </c>
      <c r="S223" s="80">
        <v>450203700</v>
      </c>
      <c r="T223" s="80" t="s">
        <v>2219</v>
      </c>
      <c r="U223" s="4">
        <v>500</v>
      </c>
      <c r="V223" s="66">
        <v>100</v>
      </c>
      <c r="W223" s="8">
        <v>44928</v>
      </c>
      <c r="X223" s="8">
        <v>45291</v>
      </c>
      <c r="Y223" s="6" t="s">
        <v>2283</v>
      </c>
      <c r="Z223" s="6" t="s">
        <v>2297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37500000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37500000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37500000</v>
      </c>
      <c r="AX223" s="35"/>
    </row>
    <row r="224" spans="1:50" customFormat="1" ht="75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25</v>
      </c>
      <c r="H224" s="83">
        <v>2022520010058</v>
      </c>
      <c r="I224" s="6" t="s">
        <v>2216</v>
      </c>
      <c r="J224" s="6" t="s">
        <v>2301</v>
      </c>
      <c r="K224" s="6" t="s">
        <v>2202</v>
      </c>
      <c r="L224" s="6" t="s">
        <v>2204</v>
      </c>
      <c r="M224" s="33" t="s">
        <v>2039</v>
      </c>
      <c r="N224" s="33" t="s">
        <v>1988</v>
      </c>
      <c r="O224" s="33">
        <v>4502</v>
      </c>
      <c r="P224" s="4" t="s">
        <v>251</v>
      </c>
      <c r="Q224" s="80">
        <v>4502038</v>
      </c>
      <c r="R224" s="80" t="s">
        <v>2221</v>
      </c>
      <c r="S224" s="80" t="s">
        <v>2222</v>
      </c>
      <c r="T224" s="80" t="s">
        <v>2223</v>
      </c>
      <c r="U224" s="4">
        <v>1</v>
      </c>
      <c r="V224" s="66">
        <v>1</v>
      </c>
      <c r="W224" s="8">
        <v>44928</v>
      </c>
      <c r="X224" s="8">
        <v>45291</v>
      </c>
      <c r="Y224" s="6" t="s">
        <v>2284</v>
      </c>
      <c r="Z224" s="6" t="s">
        <v>2297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80000000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80000000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80000000</v>
      </c>
      <c r="AX224" s="35"/>
    </row>
    <row r="225" spans="1:50" customFormat="1" ht="90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9">
        <v>20</v>
      </c>
      <c r="H225" s="83">
        <v>2022520010058</v>
      </c>
      <c r="I225" s="6" t="s">
        <v>2216</v>
      </c>
      <c r="J225" s="6" t="s">
        <v>2301</v>
      </c>
      <c r="K225" s="6" t="s">
        <v>2202</v>
      </c>
      <c r="L225" s="6" t="s">
        <v>2205</v>
      </c>
      <c r="M225" s="33" t="s">
        <v>2039</v>
      </c>
      <c r="N225" s="33" t="s">
        <v>1988</v>
      </c>
      <c r="O225" s="33">
        <v>4502</v>
      </c>
      <c r="P225" s="4" t="s">
        <v>1126</v>
      </c>
      <c r="Q225" s="81">
        <v>4502034</v>
      </c>
      <c r="R225" s="81" t="s">
        <v>2224</v>
      </c>
      <c r="S225" s="81">
        <v>450203400</v>
      </c>
      <c r="T225" s="81" t="s">
        <v>2225</v>
      </c>
      <c r="U225" s="4">
        <v>1800</v>
      </c>
      <c r="V225" s="66">
        <v>500</v>
      </c>
      <c r="W225" s="8">
        <v>44958</v>
      </c>
      <c r="X225" s="8">
        <v>45260</v>
      </c>
      <c r="Y225" s="6" t="s">
        <v>2285</v>
      </c>
      <c r="Z225" s="6" t="s">
        <v>2297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50000000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50000000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50000000</v>
      </c>
      <c r="AX225" s="35"/>
    </row>
    <row r="226" spans="1:50" customFormat="1" ht="90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20</v>
      </c>
      <c r="H226" s="83"/>
      <c r="I226" s="6" t="s">
        <v>1978</v>
      </c>
      <c r="J226" s="6"/>
      <c r="K226" s="6" t="s">
        <v>2202</v>
      </c>
      <c r="L226" s="6" t="s">
        <v>2205</v>
      </c>
      <c r="M226" s="33" t="s">
        <v>2039</v>
      </c>
      <c r="N226" s="33" t="s">
        <v>1988</v>
      </c>
      <c r="O226" s="33">
        <v>4502</v>
      </c>
      <c r="P226" s="4" t="s">
        <v>253</v>
      </c>
      <c r="Q226" s="81" t="s">
        <v>2229</v>
      </c>
      <c r="R226" s="81" t="s">
        <v>2230</v>
      </c>
      <c r="S226" s="81" t="s">
        <v>2247</v>
      </c>
      <c r="T226" s="81" t="s">
        <v>2251</v>
      </c>
      <c r="U226" s="4">
        <v>1</v>
      </c>
      <c r="V226" s="66" t="s">
        <v>1978</v>
      </c>
      <c r="W226" s="8" t="s">
        <v>1978</v>
      </c>
      <c r="X226" s="8" t="s">
        <v>1978</v>
      </c>
      <c r="Y226" s="6" t="s">
        <v>1978</v>
      </c>
      <c r="Z226" s="6" t="s">
        <v>1978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20</v>
      </c>
      <c r="H227" s="83">
        <v>2022520010058</v>
      </c>
      <c r="I227" s="6" t="s">
        <v>2216</v>
      </c>
      <c r="J227" s="6" t="s">
        <v>2301</v>
      </c>
      <c r="K227" s="6" t="s">
        <v>2202</v>
      </c>
      <c r="L227" s="6" t="s">
        <v>2206</v>
      </c>
      <c r="M227" s="33" t="s">
        <v>2039</v>
      </c>
      <c r="N227" s="33" t="s">
        <v>1988</v>
      </c>
      <c r="O227" s="33">
        <v>4502</v>
      </c>
      <c r="P227" s="4" t="s">
        <v>259</v>
      </c>
      <c r="Q227" s="81">
        <v>4502033</v>
      </c>
      <c r="R227" s="81" t="s">
        <v>2226</v>
      </c>
      <c r="S227" s="81" t="s">
        <v>2227</v>
      </c>
      <c r="T227" s="81" t="s">
        <v>2228</v>
      </c>
      <c r="U227" s="4">
        <v>3</v>
      </c>
      <c r="V227" s="66">
        <v>1</v>
      </c>
      <c r="W227" s="8">
        <v>44986</v>
      </c>
      <c r="X227" s="8">
        <v>45260</v>
      </c>
      <c r="Y227" s="6" t="s">
        <v>2302</v>
      </c>
      <c r="Z227" s="6" t="s">
        <v>2297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15000000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15000000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15000000</v>
      </c>
      <c r="AX227" s="35"/>
    </row>
    <row r="228" spans="1:50" customFormat="1" ht="90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20</v>
      </c>
      <c r="H228" s="83">
        <v>2022520010058</v>
      </c>
      <c r="I228" s="6" t="s">
        <v>2216</v>
      </c>
      <c r="J228" s="6" t="s">
        <v>2301</v>
      </c>
      <c r="K228" s="6" t="s">
        <v>2202</v>
      </c>
      <c r="L228" s="6" t="s">
        <v>2207</v>
      </c>
      <c r="M228" s="33" t="s">
        <v>2039</v>
      </c>
      <c r="N228" s="33" t="s">
        <v>1988</v>
      </c>
      <c r="O228" s="33">
        <v>4502</v>
      </c>
      <c r="P228" s="4" t="s">
        <v>254</v>
      </c>
      <c r="Q228" s="81">
        <v>4502022</v>
      </c>
      <c r="R228" s="81" t="s">
        <v>2230</v>
      </c>
      <c r="S228" s="81">
        <v>450202200</v>
      </c>
      <c r="T228" s="81" t="s">
        <v>2232</v>
      </c>
      <c r="U228" s="4">
        <v>3</v>
      </c>
      <c r="V228" s="66">
        <v>2</v>
      </c>
      <c r="W228" s="8">
        <v>44942</v>
      </c>
      <c r="X228" s="8">
        <v>45275</v>
      </c>
      <c r="Y228" s="6" t="s">
        <v>2286</v>
      </c>
      <c r="Z228" s="6" t="s">
        <v>2297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85500000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85500000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85500000</v>
      </c>
      <c r="AX228" s="35"/>
    </row>
    <row r="229" spans="1:50" customFormat="1" ht="60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20</v>
      </c>
      <c r="H229" s="83">
        <v>2022520010058</v>
      </c>
      <c r="I229" s="6" t="s">
        <v>2216</v>
      </c>
      <c r="J229" s="6" t="s">
        <v>2301</v>
      </c>
      <c r="K229" s="6" t="s">
        <v>2202</v>
      </c>
      <c r="L229" s="6" t="s">
        <v>2208</v>
      </c>
      <c r="M229" s="33" t="s">
        <v>2039</v>
      </c>
      <c r="N229" s="33" t="s">
        <v>1988</v>
      </c>
      <c r="O229" s="33">
        <v>4502</v>
      </c>
      <c r="P229" s="4" t="s">
        <v>255</v>
      </c>
      <c r="Q229" s="81">
        <v>4502024</v>
      </c>
      <c r="R229" s="81" t="s">
        <v>2231</v>
      </c>
      <c r="S229" s="81" t="s">
        <v>2233</v>
      </c>
      <c r="T229" s="81" t="s">
        <v>2234</v>
      </c>
      <c r="U229" s="4">
        <v>1</v>
      </c>
      <c r="V229" s="66">
        <v>1</v>
      </c>
      <c r="W229" s="8">
        <v>44958</v>
      </c>
      <c r="X229" s="8">
        <v>45275</v>
      </c>
      <c r="Y229" s="6" t="s">
        <v>2287</v>
      </c>
      <c r="Z229" s="6" t="s">
        <v>2297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33000000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33000000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33000000</v>
      </c>
      <c r="AX229" s="35"/>
    </row>
    <row r="230" spans="1:50" customFormat="1" ht="60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20</v>
      </c>
      <c r="H230" s="83"/>
      <c r="I230" s="6" t="s">
        <v>1978</v>
      </c>
      <c r="J230" s="6"/>
      <c r="K230" s="6" t="s">
        <v>2202</v>
      </c>
      <c r="L230" s="6" t="s">
        <v>2204</v>
      </c>
      <c r="M230" s="33" t="s">
        <v>2039</v>
      </c>
      <c r="N230" s="33" t="s">
        <v>1988</v>
      </c>
      <c r="O230" s="33">
        <v>4502</v>
      </c>
      <c r="P230" s="4" t="s">
        <v>256</v>
      </c>
      <c r="Q230" s="9" t="s">
        <v>2229</v>
      </c>
      <c r="R230" s="9" t="s">
        <v>2230</v>
      </c>
      <c r="S230" s="81" t="s">
        <v>2247</v>
      </c>
      <c r="T230" s="81" t="s">
        <v>2251</v>
      </c>
      <c r="U230" s="4">
        <v>1</v>
      </c>
      <c r="V230" s="66" t="s">
        <v>1978</v>
      </c>
      <c r="W230" s="8" t="s">
        <v>1978</v>
      </c>
      <c r="X230" s="8" t="s">
        <v>1978</v>
      </c>
      <c r="Y230" s="6" t="s">
        <v>1978</v>
      </c>
      <c r="Z230" s="6" t="s">
        <v>1978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20</v>
      </c>
      <c r="H231" s="83">
        <v>2022520010058</v>
      </c>
      <c r="I231" s="6" t="s">
        <v>2216</v>
      </c>
      <c r="J231" s="6" t="s">
        <v>2301</v>
      </c>
      <c r="K231" s="6" t="s">
        <v>2202</v>
      </c>
      <c r="L231" s="6" t="s">
        <v>2209</v>
      </c>
      <c r="M231" s="33" t="s">
        <v>2039</v>
      </c>
      <c r="N231" s="33" t="s">
        <v>1988</v>
      </c>
      <c r="O231" s="33">
        <v>4502</v>
      </c>
      <c r="P231" s="4" t="s">
        <v>257</v>
      </c>
      <c r="Q231" s="81">
        <v>4502025</v>
      </c>
      <c r="R231" s="81" t="s">
        <v>2235</v>
      </c>
      <c r="S231" s="81">
        <v>450202500</v>
      </c>
      <c r="T231" s="81" t="s">
        <v>2237</v>
      </c>
      <c r="U231" s="4">
        <v>4</v>
      </c>
      <c r="V231" s="66">
        <v>1</v>
      </c>
      <c r="W231" s="8">
        <v>44958</v>
      </c>
      <c r="X231" s="8">
        <v>45260</v>
      </c>
      <c r="Y231" s="6" t="s">
        <v>2288</v>
      </c>
      <c r="Z231" s="6" t="s">
        <v>2297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17000000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17000000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17000000</v>
      </c>
      <c r="AX231" s="35"/>
    </row>
    <row r="232" spans="1:50" customFormat="1" ht="60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20</v>
      </c>
      <c r="H232" s="83">
        <v>2022520010058</v>
      </c>
      <c r="I232" s="6" t="s">
        <v>2216</v>
      </c>
      <c r="J232" s="6" t="s">
        <v>2301</v>
      </c>
      <c r="K232" s="6" t="s">
        <v>2202</v>
      </c>
      <c r="L232" s="6" t="s">
        <v>2208</v>
      </c>
      <c r="M232" s="33" t="s">
        <v>2039</v>
      </c>
      <c r="N232" s="33" t="s">
        <v>1988</v>
      </c>
      <c r="O232" s="33">
        <v>4502</v>
      </c>
      <c r="P232" s="4" t="s">
        <v>258</v>
      </c>
      <c r="Q232" s="81">
        <v>4502039</v>
      </c>
      <c r="R232" s="81" t="s">
        <v>2236</v>
      </c>
      <c r="S232" s="81" t="s">
        <v>2238</v>
      </c>
      <c r="T232" s="81" t="s">
        <v>2239</v>
      </c>
      <c r="U232" s="4">
        <v>200</v>
      </c>
      <c r="V232" s="66">
        <v>100</v>
      </c>
      <c r="W232" s="8">
        <v>44986</v>
      </c>
      <c r="X232" s="8">
        <v>45275</v>
      </c>
      <c r="Y232" s="6" t="s">
        <v>2289</v>
      </c>
      <c r="Z232" s="6" t="s">
        <v>2297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95000000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95000000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95000000</v>
      </c>
      <c r="AX232" s="35"/>
    </row>
    <row r="233" spans="1:50" customFormat="1" ht="60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9">
        <v>30</v>
      </c>
      <c r="H233" s="83"/>
      <c r="I233" s="6" t="s">
        <v>1978</v>
      </c>
      <c r="J233" s="6"/>
      <c r="K233" s="6" t="s">
        <v>2202</v>
      </c>
      <c r="L233" s="6" t="s">
        <v>2206</v>
      </c>
      <c r="M233" s="33" t="s">
        <v>2039</v>
      </c>
      <c r="N233" s="33" t="s">
        <v>1988</v>
      </c>
      <c r="O233" s="33">
        <v>4502</v>
      </c>
      <c r="P233" s="4" t="s">
        <v>261</v>
      </c>
      <c r="Q233" s="9">
        <v>4502029</v>
      </c>
      <c r="R233" s="9" t="s">
        <v>2248</v>
      </c>
      <c r="S233" s="9" t="s">
        <v>2249</v>
      </c>
      <c r="T233" s="9" t="s">
        <v>2252</v>
      </c>
      <c r="U233" s="4">
        <v>1</v>
      </c>
      <c r="V233" s="66" t="s">
        <v>1978</v>
      </c>
      <c r="W233" s="8" t="s">
        <v>1978</v>
      </c>
      <c r="X233" s="8" t="s">
        <v>1978</v>
      </c>
      <c r="Y233" s="6" t="s">
        <v>1978</v>
      </c>
      <c r="Z233" s="6" t="s">
        <v>1978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30</v>
      </c>
      <c r="H234" s="83">
        <v>2022520010058</v>
      </c>
      <c r="I234" s="6" t="s">
        <v>2216</v>
      </c>
      <c r="J234" s="6" t="s">
        <v>2301</v>
      </c>
      <c r="K234" s="6" t="s">
        <v>2202</v>
      </c>
      <c r="L234" s="6" t="s">
        <v>2210</v>
      </c>
      <c r="M234" s="33" t="s">
        <v>2039</v>
      </c>
      <c r="N234" s="33" t="s">
        <v>1988</v>
      </c>
      <c r="O234" s="33">
        <v>4502</v>
      </c>
      <c r="P234" s="4" t="s">
        <v>262</v>
      </c>
      <c r="Q234" s="82">
        <v>4502021</v>
      </c>
      <c r="R234" s="81" t="s">
        <v>2240</v>
      </c>
      <c r="S234" s="81">
        <v>450202100</v>
      </c>
      <c r="T234" s="81" t="s">
        <v>2243</v>
      </c>
      <c r="U234" s="4">
        <v>4</v>
      </c>
      <c r="V234" s="66">
        <v>1</v>
      </c>
      <c r="W234" s="8">
        <v>44958</v>
      </c>
      <c r="X234" s="8">
        <v>45260</v>
      </c>
      <c r="Y234" s="6" t="s">
        <v>2290</v>
      </c>
      <c r="Z234" s="6" t="s">
        <v>2297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23000000</v>
      </c>
      <c r="AH234" s="7"/>
      <c r="AI234" s="7">
        <v>0</v>
      </c>
      <c r="AJ234" s="7">
        <v>0</v>
      </c>
      <c r="AK234" s="11">
        <v>0</v>
      </c>
      <c r="AL234" s="34">
        <f t="shared" ref="AL234:AL297" si="18">SUM(AG234:AK234)</f>
        <v>23000000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100000000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100000000</v>
      </c>
      <c r="AW234" s="30">
        <f t="shared" ref="AW234:AW297" si="20">AF234+AL234+AO234+AV234</f>
        <v>123000000</v>
      </c>
      <c r="AX234" s="35"/>
    </row>
    <row r="235" spans="1:50" customFormat="1" ht="105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30</v>
      </c>
      <c r="H235" s="83">
        <v>2022520010058</v>
      </c>
      <c r="I235" s="6" t="s">
        <v>2216</v>
      </c>
      <c r="J235" s="6" t="s">
        <v>2301</v>
      </c>
      <c r="K235" s="6" t="s">
        <v>2202</v>
      </c>
      <c r="L235" s="6" t="s">
        <v>2206</v>
      </c>
      <c r="M235" s="33" t="s">
        <v>2039</v>
      </c>
      <c r="N235" s="33" t="s">
        <v>1988</v>
      </c>
      <c r="O235" s="33">
        <v>4502</v>
      </c>
      <c r="P235" s="4" t="s">
        <v>263</v>
      </c>
      <c r="Q235" s="81">
        <v>4502030</v>
      </c>
      <c r="R235" s="81" t="s">
        <v>2241</v>
      </c>
      <c r="S235" s="81">
        <v>450203001</v>
      </c>
      <c r="T235" s="81" t="s">
        <v>2244</v>
      </c>
      <c r="U235" s="4">
        <v>12</v>
      </c>
      <c r="V235" s="66">
        <v>4</v>
      </c>
      <c r="W235" s="8">
        <v>44958</v>
      </c>
      <c r="X235" s="8">
        <v>45275</v>
      </c>
      <c r="Y235" s="6" t="s">
        <v>2300</v>
      </c>
      <c r="Z235" s="6" t="s">
        <v>2297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52000000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52000000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52000000</v>
      </c>
      <c r="AX235" s="35"/>
    </row>
    <row r="236" spans="1:50" customFormat="1" ht="60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30</v>
      </c>
      <c r="H236" s="83">
        <v>2022520010058</v>
      </c>
      <c r="I236" s="6" t="s">
        <v>2216</v>
      </c>
      <c r="J236" s="6" t="s">
        <v>2301</v>
      </c>
      <c r="K236" s="6" t="s">
        <v>2202</v>
      </c>
      <c r="L236" s="6" t="s">
        <v>2206</v>
      </c>
      <c r="M236" s="33" t="s">
        <v>2039</v>
      </c>
      <c r="N236" s="33" t="s">
        <v>1988</v>
      </c>
      <c r="O236" s="33">
        <v>4502</v>
      </c>
      <c r="P236" s="4" t="s">
        <v>264</v>
      </c>
      <c r="Q236" s="81">
        <v>4502001</v>
      </c>
      <c r="R236" s="81" t="s">
        <v>2242</v>
      </c>
      <c r="S236" s="81" t="s">
        <v>2245</v>
      </c>
      <c r="T236" s="81" t="s">
        <v>2246</v>
      </c>
      <c r="U236" s="4">
        <v>1</v>
      </c>
      <c r="V236" s="66">
        <v>0.8</v>
      </c>
      <c r="W236" s="8">
        <v>45017</v>
      </c>
      <c r="X236" s="8">
        <v>45290</v>
      </c>
      <c r="Y236" s="6" t="s">
        <v>2299</v>
      </c>
      <c r="Z236" s="6" t="s">
        <v>2297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35000000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35000000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35000000</v>
      </c>
      <c r="AX236" s="35"/>
    </row>
    <row r="237" spans="1:50" customFormat="1" ht="60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30</v>
      </c>
      <c r="H237" s="83"/>
      <c r="I237" s="6" t="s">
        <v>1978</v>
      </c>
      <c r="J237" s="6"/>
      <c r="K237" s="6" t="s">
        <v>2202</v>
      </c>
      <c r="L237" s="6" t="s">
        <v>2210</v>
      </c>
      <c r="M237" s="33" t="s">
        <v>2039</v>
      </c>
      <c r="N237" s="33" t="s">
        <v>1988</v>
      </c>
      <c r="O237" s="33">
        <v>4502</v>
      </c>
      <c r="P237" s="4" t="s">
        <v>265</v>
      </c>
      <c r="Q237" s="9" t="s">
        <v>2220</v>
      </c>
      <c r="R237" s="9" t="s">
        <v>2221</v>
      </c>
      <c r="S237" s="9" t="s">
        <v>2250</v>
      </c>
      <c r="T237" s="9" t="s">
        <v>2253</v>
      </c>
      <c r="U237" s="4">
        <v>2</v>
      </c>
      <c r="V237" s="66" t="s">
        <v>1978</v>
      </c>
      <c r="W237" s="8" t="s">
        <v>1978</v>
      </c>
      <c r="X237" s="8" t="s">
        <v>1978</v>
      </c>
      <c r="Y237" s="6" t="s">
        <v>1978</v>
      </c>
      <c r="Z237" s="6" t="s">
        <v>1978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9">
        <v>26</v>
      </c>
      <c r="H238" s="83">
        <v>2022520010048</v>
      </c>
      <c r="I238" s="6" t="s">
        <v>2215</v>
      </c>
      <c r="J238" s="6" t="s">
        <v>2303</v>
      </c>
      <c r="K238" s="6" t="s">
        <v>2203</v>
      </c>
      <c r="L238" s="6" t="s">
        <v>2211</v>
      </c>
      <c r="M238" s="33" t="s">
        <v>2039</v>
      </c>
      <c r="N238" s="33" t="s">
        <v>2217</v>
      </c>
      <c r="O238" s="33">
        <v>4501</v>
      </c>
      <c r="P238" s="4" t="s">
        <v>268</v>
      </c>
      <c r="Q238" s="9" t="s">
        <v>2254</v>
      </c>
      <c r="R238" s="9" t="s">
        <v>2255</v>
      </c>
      <c r="S238" s="9" t="s">
        <v>2268</v>
      </c>
      <c r="T238" s="9" t="s">
        <v>2269</v>
      </c>
      <c r="U238" s="4">
        <v>35</v>
      </c>
      <c r="V238" s="66">
        <v>5</v>
      </c>
      <c r="W238" s="8">
        <v>44928</v>
      </c>
      <c r="X238" s="8">
        <v>45291</v>
      </c>
      <c r="Y238" s="6" t="s">
        <v>2291</v>
      </c>
      <c r="Z238" s="6" t="s">
        <v>2298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15400000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15400000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15400000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26</v>
      </c>
      <c r="H239" s="83">
        <v>2022520010048</v>
      </c>
      <c r="I239" s="6" t="s">
        <v>2215</v>
      </c>
      <c r="J239" s="6" t="s">
        <v>2303</v>
      </c>
      <c r="K239" s="6" t="s">
        <v>2203</v>
      </c>
      <c r="L239" s="6" t="s">
        <v>2211</v>
      </c>
      <c r="M239" s="33" t="s">
        <v>2039</v>
      </c>
      <c r="N239" s="33" t="s">
        <v>2217</v>
      </c>
      <c r="O239" s="33">
        <v>4501</v>
      </c>
      <c r="P239" s="4" t="s">
        <v>269</v>
      </c>
      <c r="Q239" s="9" t="s">
        <v>2256</v>
      </c>
      <c r="R239" s="9" t="s">
        <v>2257</v>
      </c>
      <c r="S239" s="9" t="s">
        <v>2270</v>
      </c>
      <c r="T239" s="9" t="s">
        <v>2271</v>
      </c>
      <c r="U239" s="4">
        <v>3</v>
      </c>
      <c r="V239" s="66">
        <v>1</v>
      </c>
      <c r="W239" s="8">
        <v>44958</v>
      </c>
      <c r="X239" s="8">
        <v>45291</v>
      </c>
      <c r="Y239" s="6" t="s">
        <v>2292</v>
      </c>
      <c r="Z239" s="6" t="s">
        <v>2298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55800000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55800000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55800000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9">
        <v>30</v>
      </c>
      <c r="H240" s="83">
        <v>2022520010048</v>
      </c>
      <c r="I240" s="6" t="s">
        <v>2215</v>
      </c>
      <c r="J240" s="6" t="s">
        <v>2303</v>
      </c>
      <c r="K240" s="6" t="s">
        <v>2203</v>
      </c>
      <c r="L240" s="6" t="s">
        <v>2212</v>
      </c>
      <c r="M240" s="33" t="s">
        <v>2039</v>
      </c>
      <c r="N240" s="33" t="s">
        <v>2217</v>
      </c>
      <c r="O240" s="33">
        <v>4501</v>
      </c>
      <c r="P240" s="4" t="s">
        <v>273</v>
      </c>
      <c r="Q240" s="9" t="s">
        <v>2258</v>
      </c>
      <c r="R240" s="9" t="s">
        <v>2259</v>
      </c>
      <c r="S240" s="9" t="s">
        <v>2272</v>
      </c>
      <c r="T240" s="9" t="s">
        <v>2225</v>
      </c>
      <c r="U240" s="4">
        <v>100</v>
      </c>
      <c r="V240" s="66">
        <v>250</v>
      </c>
      <c r="W240" s="8">
        <v>44958</v>
      </c>
      <c r="X240" s="8">
        <v>45260</v>
      </c>
      <c r="Y240" s="6" t="s">
        <v>2293</v>
      </c>
      <c r="Z240" s="6" t="s">
        <v>2298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20000000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20000000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20000000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83">
        <v>2022520010048</v>
      </c>
      <c r="I241" s="6" t="s">
        <v>2215</v>
      </c>
      <c r="J241" s="6" t="s">
        <v>2303</v>
      </c>
      <c r="K241" s="6" t="s">
        <v>2203</v>
      </c>
      <c r="L241" s="6" t="s">
        <v>2211</v>
      </c>
      <c r="M241" s="33" t="s">
        <v>2039</v>
      </c>
      <c r="N241" s="33" t="s">
        <v>2217</v>
      </c>
      <c r="O241" s="33">
        <v>4501</v>
      </c>
      <c r="P241" s="4" t="s">
        <v>277</v>
      </c>
      <c r="Q241" s="9" t="s">
        <v>2260</v>
      </c>
      <c r="R241" s="9" t="s">
        <v>2261</v>
      </c>
      <c r="S241" s="9" t="s">
        <v>2273</v>
      </c>
      <c r="T241" s="9" t="s">
        <v>2274</v>
      </c>
      <c r="U241" s="4">
        <v>1000</v>
      </c>
      <c r="V241" s="66">
        <v>250</v>
      </c>
      <c r="W241" s="8">
        <v>44958</v>
      </c>
      <c r="X241" s="8">
        <v>45260</v>
      </c>
      <c r="Y241" s="6" t="s">
        <v>2294</v>
      </c>
      <c r="Z241" s="6" t="s">
        <v>2298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30000000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30000000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30000000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83">
        <v>2022520010048</v>
      </c>
      <c r="I242" s="6" t="s">
        <v>2215</v>
      </c>
      <c r="J242" s="6" t="s">
        <v>2303</v>
      </c>
      <c r="K242" s="6" t="s">
        <v>2203</v>
      </c>
      <c r="L242" s="6" t="s">
        <v>2211</v>
      </c>
      <c r="M242" s="33" t="s">
        <v>2039</v>
      </c>
      <c r="N242" s="33" t="s">
        <v>2217</v>
      </c>
      <c r="O242" s="33">
        <v>4501</v>
      </c>
      <c r="P242" s="4" t="s">
        <v>271</v>
      </c>
      <c r="Q242" s="9" t="s">
        <v>2262</v>
      </c>
      <c r="R242" s="9" t="s">
        <v>2230</v>
      </c>
      <c r="S242" s="9" t="s">
        <v>2275</v>
      </c>
      <c r="T242" s="9" t="s">
        <v>2276</v>
      </c>
      <c r="U242" s="4">
        <v>1</v>
      </c>
      <c r="V242" s="66">
        <v>1</v>
      </c>
      <c r="W242" s="8">
        <v>44942</v>
      </c>
      <c r="X242" s="8">
        <v>45275</v>
      </c>
      <c r="Y242" s="6" t="s">
        <v>2295</v>
      </c>
      <c r="Z242" s="6" t="s">
        <v>2298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25000000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25000000</v>
      </c>
      <c r="AM242" s="11">
        <v>0</v>
      </c>
      <c r="AN242" s="11">
        <v>0</v>
      </c>
      <c r="AO242" s="34">
        <f t="shared" si="19"/>
        <v>0</v>
      </c>
      <c r="AP242" s="11">
        <v>50000000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50000000</v>
      </c>
      <c r="AW242" s="30">
        <f t="shared" si="20"/>
        <v>75000000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83">
        <v>2022520010048</v>
      </c>
      <c r="I243" s="6" t="s">
        <v>2215</v>
      </c>
      <c r="J243" s="6" t="s">
        <v>2303</v>
      </c>
      <c r="K243" s="6" t="s">
        <v>2203</v>
      </c>
      <c r="L243" s="6" t="s">
        <v>2212</v>
      </c>
      <c r="M243" s="33" t="s">
        <v>2039</v>
      </c>
      <c r="N243" s="33" t="s">
        <v>2217</v>
      </c>
      <c r="O243" s="33">
        <v>4501</v>
      </c>
      <c r="P243" s="4" t="s">
        <v>276</v>
      </c>
      <c r="Q243" s="9" t="s">
        <v>2263</v>
      </c>
      <c r="R243" s="9" t="s">
        <v>2264</v>
      </c>
      <c r="S243" s="9" t="s">
        <v>2277</v>
      </c>
      <c r="T243" s="9" t="s">
        <v>2278</v>
      </c>
      <c r="U243" s="4">
        <v>60</v>
      </c>
      <c r="V243" s="66">
        <v>20</v>
      </c>
      <c r="W243" s="8">
        <v>44986</v>
      </c>
      <c r="X243" s="8">
        <v>45275</v>
      </c>
      <c r="Y243" s="6" t="s">
        <v>2296</v>
      </c>
      <c r="Z243" s="6" t="s">
        <v>2298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35000000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35000000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35000000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83">
        <v>2022520010048</v>
      </c>
      <c r="I244" s="6" t="s">
        <v>2215</v>
      </c>
      <c r="J244" s="6" t="s">
        <v>2303</v>
      </c>
      <c r="K244" s="6" t="s">
        <v>2203</v>
      </c>
      <c r="L244" s="6" t="s">
        <v>2213</v>
      </c>
      <c r="M244" s="33" t="s">
        <v>2039</v>
      </c>
      <c r="N244" s="33" t="s">
        <v>2217</v>
      </c>
      <c r="O244" s="33">
        <v>4501</v>
      </c>
      <c r="P244" s="4" t="s">
        <v>274</v>
      </c>
      <c r="Q244" s="9" t="s">
        <v>2265</v>
      </c>
      <c r="R244" s="9" t="s">
        <v>2241</v>
      </c>
      <c r="S244" s="9" t="s">
        <v>2279</v>
      </c>
      <c r="T244" s="9" t="s">
        <v>2280</v>
      </c>
      <c r="U244" s="4">
        <v>4</v>
      </c>
      <c r="V244" s="66">
        <v>1</v>
      </c>
      <c r="W244" s="8">
        <v>44986</v>
      </c>
      <c r="X244" s="8">
        <v>45275</v>
      </c>
      <c r="Y244" s="6" t="s">
        <v>2300</v>
      </c>
      <c r="Z244" s="6" t="s">
        <v>2298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25700000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25700000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25700000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83"/>
      <c r="I245" s="6" t="s">
        <v>1978</v>
      </c>
      <c r="J245" s="6"/>
      <c r="K245" s="6" t="s">
        <v>2203</v>
      </c>
      <c r="L245" s="6" t="s">
        <v>2214</v>
      </c>
      <c r="M245" s="33" t="s">
        <v>2039</v>
      </c>
      <c r="N245" s="33" t="s">
        <v>2217</v>
      </c>
      <c r="O245" s="33">
        <v>4501</v>
      </c>
      <c r="P245" s="4" t="s">
        <v>275</v>
      </c>
      <c r="Q245" s="9" t="s">
        <v>2266</v>
      </c>
      <c r="R245" s="9" t="s">
        <v>2267</v>
      </c>
      <c r="S245" s="9" t="s">
        <v>2281</v>
      </c>
      <c r="T245" s="9" t="s">
        <v>2282</v>
      </c>
      <c r="U245" s="4">
        <v>2</v>
      </c>
      <c r="V245" s="66" t="s">
        <v>1978</v>
      </c>
      <c r="W245" s="8" t="s">
        <v>1978</v>
      </c>
      <c r="X245" s="8" t="s">
        <v>1978</v>
      </c>
      <c r="Y245" s="6" t="s">
        <v>1978</v>
      </c>
      <c r="Z245" s="6" t="s">
        <v>1978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9">
        <v>25</v>
      </c>
      <c r="H246" s="6"/>
      <c r="I246" s="6"/>
      <c r="J246" s="6"/>
      <c r="K246" s="6"/>
      <c r="L246" s="6"/>
      <c r="M246" s="33" t="s">
        <v>2033</v>
      </c>
      <c r="N246" s="33" t="s">
        <v>1983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1393</v>
      </c>
      <c r="X246" s="8" t="s">
        <v>1394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 t="s">
        <v>2033</v>
      </c>
      <c r="N247" s="33" t="s">
        <v>1983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1394</v>
      </c>
      <c r="X247" s="8" t="s">
        <v>1395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 t="s">
        <v>2033</v>
      </c>
      <c r="N248" s="33" t="s">
        <v>1983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1395</v>
      </c>
      <c r="X248" s="8" t="s">
        <v>1396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 t="s">
        <v>2033</v>
      </c>
      <c r="N249" s="33" t="s">
        <v>1983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1396</v>
      </c>
      <c r="X249" s="8" t="s">
        <v>1397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 t="s">
        <v>2033</v>
      </c>
      <c r="N250" s="33" t="s">
        <v>1983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1397</v>
      </c>
      <c r="X250" s="8" t="s">
        <v>1398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 t="s">
        <v>2033</v>
      </c>
      <c r="N251" s="33" t="s">
        <v>1983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1398</v>
      </c>
      <c r="X251" s="8" t="s">
        <v>1399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 t="s">
        <v>2033</v>
      </c>
      <c r="N252" s="33" t="s">
        <v>1983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1399</v>
      </c>
      <c r="X252" s="8" t="s">
        <v>1400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 t="s">
        <v>2033</v>
      </c>
      <c r="N253" s="33" t="s">
        <v>1983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1400</v>
      </c>
      <c r="X253" s="8" t="s">
        <v>1401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9">
        <v>1.2</v>
      </c>
      <c r="H254" s="6"/>
      <c r="I254" s="6"/>
      <c r="J254" s="6"/>
      <c r="K254" s="6"/>
      <c r="L254" s="6"/>
      <c r="M254" s="33" t="s">
        <v>2033</v>
      </c>
      <c r="N254" s="33" t="s">
        <v>1983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1401</v>
      </c>
      <c r="X254" s="8" t="s">
        <v>1402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 t="s">
        <v>2033</v>
      </c>
      <c r="N255" s="33" t="s">
        <v>1983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1402</v>
      </c>
      <c r="X255" s="8" t="s">
        <v>1403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 t="s">
        <v>2033</v>
      </c>
      <c r="N256" s="33" t="s">
        <v>1983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1403</v>
      </c>
      <c r="X256" s="8" t="s">
        <v>1404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 t="s">
        <v>2033</v>
      </c>
      <c r="N257" s="33" t="s">
        <v>1983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1404</v>
      </c>
      <c r="X257" s="8" t="s">
        <v>1405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 t="s">
        <v>2033</v>
      </c>
      <c r="N258" s="33" t="s">
        <v>1984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1405</v>
      </c>
      <c r="X258" s="8" t="s">
        <v>1406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 t="s">
        <v>2033</v>
      </c>
      <c r="N259" s="33" t="s">
        <v>1983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1406</v>
      </c>
      <c r="X259" s="8" t="s">
        <v>1407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 t="s">
        <v>2033</v>
      </c>
      <c r="N260" s="33" t="s">
        <v>1983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1407</v>
      </c>
      <c r="X260" s="8" t="s">
        <v>1408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 t="s">
        <v>2033</v>
      </c>
      <c r="N261" s="33" t="s">
        <v>1983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1408</v>
      </c>
      <c r="X261" s="8" t="s">
        <v>1409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 t="s">
        <v>2033</v>
      </c>
      <c r="N262" s="33" t="s">
        <v>1984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1409</v>
      </c>
      <c r="X262" s="8" t="s">
        <v>1410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 t="s">
        <v>2039</v>
      </c>
      <c r="N263" s="33" t="s">
        <v>1988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1410</v>
      </c>
      <c r="X263" s="8" t="s">
        <v>1411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9">
        <v>2</v>
      </c>
      <c r="H264" s="6"/>
      <c r="I264" s="6"/>
      <c r="J264" s="6"/>
      <c r="K264" s="6"/>
      <c r="L264" s="6"/>
      <c r="M264" s="33" t="s">
        <v>2033</v>
      </c>
      <c r="N264" s="33" t="s">
        <v>1983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1411</v>
      </c>
      <c r="X264" s="8" t="s">
        <v>1412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 t="s">
        <v>2033</v>
      </c>
      <c r="N265" s="33" t="s">
        <v>1983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1412</v>
      </c>
      <c r="X265" s="8" t="s">
        <v>1413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 t="s">
        <v>2035</v>
      </c>
      <c r="N266" s="33" t="s">
        <v>1982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1413</v>
      </c>
      <c r="X266" s="8" t="s">
        <v>1414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9">
        <v>100</v>
      </c>
      <c r="H267" s="6"/>
      <c r="I267" s="6"/>
      <c r="J267" s="6"/>
      <c r="K267" s="6"/>
      <c r="L267" s="6"/>
      <c r="M267" s="33" t="s">
        <v>2033</v>
      </c>
      <c r="N267" s="33" t="s">
        <v>1983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1414</v>
      </c>
      <c r="X267" s="8" t="s">
        <v>1415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 t="s">
        <v>2033</v>
      </c>
      <c r="N268" s="33" t="s">
        <v>1983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1415</v>
      </c>
      <c r="X268" s="8" t="s">
        <v>1416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9">
        <v>100</v>
      </c>
      <c r="H269" s="6"/>
      <c r="I269" s="6"/>
      <c r="J269" s="6"/>
      <c r="K269" s="6"/>
      <c r="L269" s="6"/>
      <c r="M269" s="33" t="s">
        <v>2033</v>
      </c>
      <c r="N269" s="33" t="s">
        <v>1984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1416</v>
      </c>
      <c r="X269" s="8" t="s">
        <v>1417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9">
        <v>100</v>
      </c>
      <c r="H270" s="6"/>
      <c r="I270" s="6"/>
      <c r="J270" s="6"/>
      <c r="K270" s="6"/>
      <c r="L270" s="6"/>
      <c r="M270" s="33" t="s">
        <v>2033</v>
      </c>
      <c r="N270" s="33" t="s">
        <v>1984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1417</v>
      </c>
      <c r="X270" s="8" t="s">
        <v>1418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 t="s">
        <v>2033</v>
      </c>
      <c r="N271" s="33" t="s">
        <v>1983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1418</v>
      </c>
      <c r="X271" s="8" t="s">
        <v>1419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 t="s">
        <v>2033</v>
      </c>
      <c r="N272" s="33" t="s">
        <v>1983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1419</v>
      </c>
      <c r="X272" s="8" t="s">
        <v>1420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 t="s">
        <v>2033</v>
      </c>
      <c r="N273" s="33" t="s">
        <v>1984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1420</v>
      </c>
      <c r="X273" s="8" t="s">
        <v>1421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 t="s">
        <v>2033</v>
      </c>
      <c r="N274" s="33" t="s">
        <v>1989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1421</v>
      </c>
      <c r="X274" s="8" t="s">
        <v>1422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 t="s">
        <v>2033</v>
      </c>
      <c r="N275" s="33" t="s">
        <v>1983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1422</v>
      </c>
      <c r="X275" s="8" t="s">
        <v>1423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9">
        <v>5.5</v>
      </c>
      <c r="H276" s="6"/>
      <c r="I276" s="6"/>
      <c r="J276" s="6"/>
      <c r="K276" s="6"/>
      <c r="L276" s="6"/>
      <c r="M276" s="33" t="s">
        <v>2033</v>
      </c>
      <c r="N276" s="33" t="s">
        <v>1984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1423</v>
      </c>
      <c r="X276" s="8" t="s">
        <v>1424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 t="s">
        <v>2033</v>
      </c>
      <c r="N277" s="33" t="s">
        <v>1984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1424</v>
      </c>
      <c r="X277" s="8" t="s">
        <v>1425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 t="s">
        <v>2033</v>
      </c>
      <c r="N278" s="33" t="s">
        <v>1984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1425</v>
      </c>
      <c r="X278" s="8" t="s">
        <v>1426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 t="s">
        <v>2033</v>
      </c>
      <c r="N279" s="33" t="s">
        <v>1984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1426</v>
      </c>
      <c r="X279" s="8" t="s">
        <v>1427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 t="s">
        <v>2033</v>
      </c>
      <c r="N280" s="33" t="s">
        <v>1984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1427</v>
      </c>
      <c r="X280" s="8" t="s">
        <v>1428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 t="s">
        <v>2033</v>
      </c>
      <c r="N281" s="33" t="s">
        <v>1984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1428</v>
      </c>
      <c r="X281" s="8" t="s">
        <v>1429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 t="s">
        <v>2033</v>
      </c>
      <c r="N282" s="33" t="s">
        <v>1984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1429</v>
      </c>
      <c r="X282" s="8" t="s">
        <v>1430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 t="s">
        <v>2033</v>
      </c>
      <c r="N283" s="33" t="s">
        <v>1983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1430</v>
      </c>
      <c r="X283" s="8" t="s">
        <v>1431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 t="s">
        <v>2033</v>
      </c>
      <c r="N284" s="33" t="s">
        <v>1984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1431</v>
      </c>
      <c r="X284" s="8" t="s">
        <v>1432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 t="s">
        <v>2033</v>
      </c>
      <c r="N285" s="33" t="s">
        <v>1984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1432</v>
      </c>
      <c r="X285" s="8" t="s">
        <v>1433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 t="s">
        <v>2033</v>
      </c>
      <c r="N286" s="33" t="s">
        <v>1984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1433</v>
      </c>
      <c r="X286" s="8" t="s">
        <v>1434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 t="s">
        <v>2033</v>
      </c>
      <c r="N287" s="33" t="s">
        <v>1984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1978</v>
      </c>
      <c r="W287" s="8" t="s">
        <v>1434</v>
      </c>
      <c r="X287" s="8" t="s">
        <v>1435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 t="s">
        <v>2033</v>
      </c>
      <c r="N288" s="33" t="s">
        <v>1984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1435</v>
      </c>
      <c r="X288" s="8" t="s">
        <v>1436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9">
        <v>100</v>
      </c>
      <c r="H289" s="6"/>
      <c r="I289" s="6"/>
      <c r="J289" s="6"/>
      <c r="K289" s="6"/>
      <c r="L289" s="6"/>
      <c r="M289" s="33" t="s">
        <v>2033</v>
      </c>
      <c r="N289" s="33" t="s">
        <v>1984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1436</v>
      </c>
      <c r="X289" s="8" t="s">
        <v>1437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 t="s">
        <v>2033</v>
      </c>
      <c r="N290" s="33" t="s">
        <v>1984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1437</v>
      </c>
      <c r="X290" s="8" t="s">
        <v>1438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 t="s">
        <v>2033</v>
      </c>
      <c r="N291" s="33" t="s">
        <v>1984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1438</v>
      </c>
      <c r="X291" s="8" t="s">
        <v>1439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9">
        <v>100</v>
      </c>
      <c r="H292" s="6"/>
      <c r="I292" s="6"/>
      <c r="J292" s="6"/>
      <c r="K292" s="6"/>
      <c r="L292" s="6"/>
      <c r="M292" s="33" t="s">
        <v>2033</v>
      </c>
      <c r="N292" s="33" t="s">
        <v>1984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1439</v>
      </c>
      <c r="X292" s="8" t="s">
        <v>1440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9">
        <v>100</v>
      </c>
      <c r="H293" s="6"/>
      <c r="I293" s="6"/>
      <c r="J293" s="6"/>
      <c r="K293" s="6"/>
      <c r="L293" s="6"/>
      <c r="M293" s="33" t="s">
        <v>2033</v>
      </c>
      <c r="N293" s="33" t="s">
        <v>1984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1440</v>
      </c>
      <c r="X293" s="8" t="s">
        <v>1441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 t="s">
        <v>2033</v>
      </c>
      <c r="N294" s="33" t="s">
        <v>1984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1441</v>
      </c>
      <c r="X294" s="8" t="s">
        <v>1442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 t="s">
        <v>2033</v>
      </c>
      <c r="N295" s="33" t="s">
        <v>1984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1442</v>
      </c>
      <c r="X295" s="8" t="s">
        <v>1443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 t="s">
        <v>2033</v>
      </c>
      <c r="N296" s="33" t="s">
        <v>1984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1443</v>
      </c>
      <c r="X296" s="8" t="s">
        <v>1444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9">
        <v>10</v>
      </c>
      <c r="H297" s="6"/>
      <c r="I297" s="6"/>
      <c r="J297" s="6"/>
      <c r="K297" s="6"/>
      <c r="L297" s="6"/>
      <c r="M297" s="33" t="s">
        <v>2033</v>
      </c>
      <c r="N297" s="33" t="s">
        <v>1984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1444</v>
      </c>
      <c r="X297" s="8" t="s">
        <v>1445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 t="s">
        <v>2033</v>
      </c>
      <c r="N298" s="33" t="s">
        <v>1984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1445</v>
      </c>
      <c r="X298" s="8" t="s">
        <v>1446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 t="s">
        <v>2033</v>
      </c>
      <c r="N299" s="33" t="s">
        <v>1984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1446</v>
      </c>
      <c r="X299" s="8" t="s">
        <v>1447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 t="s">
        <v>2033</v>
      </c>
      <c r="N300" s="33" t="s">
        <v>1984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1447</v>
      </c>
      <c r="X300" s="8" t="s">
        <v>1448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 t="s">
        <v>2033</v>
      </c>
      <c r="N301" s="33" t="s">
        <v>1984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1448</v>
      </c>
      <c r="X301" s="8" t="s">
        <v>1449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 t="s">
        <v>2033</v>
      </c>
      <c r="N302" s="33" t="s">
        <v>1984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1449</v>
      </c>
      <c r="X302" s="8" t="s">
        <v>1450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 t="s">
        <v>2033</v>
      </c>
      <c r="N303" s="33" t="s">
        <v>1984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1450</v>
      </c>
      <c r="X303" s="8" t="s">
        <v>1451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 t="s">
        <v>2033</v>
      </c>
      <c r="N304" s="33" t="s">
        <v>1984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1451</v>
      </c>
      <c r="X304" s="8" t="s">
        <v>1452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 t="s">
        <v>2033</v>
      </c>
      <c r="N305" s="33" t="s">
        <v>1984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1452</v>
      </c>
      <c r="X305" s="8" t="s">
        <v>1453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9">
        <v>198.6</v>
      </c>
      <c r="H306" s="6"/>
      <c r="I306" s="6"/>
      <c r="J306" s="6"/>
      <c r="K306" s="6"/>
      <c r="L306" s="6"/>
      <c r="M306" s="33" t="s">
        <v>2033</v>
      </c>
      <c r="N306" s="33" t="s">
        <v>1990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1453</v>
      </c>
      <c r="X306" s="8" t="s">
        <v>1454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 t="s">
        <v>2033</v>
      </c>
      <c r="N307" s="33" t="s">
        <v>1990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1454</v>
      </c>
      <c r="X307" s="8" t="s">
        <v>1455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 t="s">
        <v>2033</v>
      </c>
      <c r="N308" s="33" t="s">
        <v>1990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1455</v>
      </c>
      <c r="X308" s="8" t="s">
        <v>1456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 t="s">
        <v>2033</v>
      </c>
      <c r="N309" s="33" t="s">
        <v>1990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1456</v>
      </c>
      <c r="X309" s="8" t="s">
        <v>1457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 t="s">
        <v>2033</v>
      </c>
      <c r="N310" s="33" t="s">
        <v>1990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1457</v>
      </c>
      <c r="X310" s="8" t="s">
        <v>1458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 t="s">
        <v>2033</v>
      </c>
      <c r="N311" s="33" t="s">
        <v>1990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1978</v>
      </c>
      <c r="W311" s="8" t="s">
        <v>1458</v>
      </c>
      <c r="X311" s="8" t="s">
        <v>1459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 t="s">
        <v>2033</v>
      </c>
      <c r="N312" s="33" t="s">
        <v>1990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1459</v>
      </c>
      <c r="X312" s="8" t="s">
        <v>1460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 t="s">
        <v>2033</v>
      </c>
      <c r="N313" s="33" t="s">
        <v>1990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1460</v>
      </c>
      <c r="X313" s="8" t="s">
        <v>1461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 t="s">
        <v>2033</v>
      </c>
      <c r="N314" s="33" t="s">
        <v>1990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1461</v>
      </c>
      <c r="X314" s="8" t="s">
        <v>1462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 t="s">
        <v>2033</v>
      </c>
      <c r="N315" s="33" t="s">
        <v>1990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1462</v>
      </c>
      <c r="X315" s="8" t="s">
        <v>1463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 t="s">
        <v>2033</v>
      </c>
      <c r="N316" s="33" t="s">
        <v>1990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1463</v>
      </c>
      <c r="X316" s="8" t="s">
        <v>1464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 t="s">
        <v>2033</v>
      </c>
      <c r="N317" s="33" t="s">
        <v>1990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1978</v>
      </c>
      <c r="W317" s="8" t="s">
        <v>1464</v>
      </c>
      <c r="X317" s="8" t="s">
        <v>1465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 t="s">
        <v>2033</v>
      </c>
      <c r="N318" s="33" t="s">
        <v>1990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1465</v>
      </c>
      <c r="X318" s="8" t="s">
        <v>1466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 t="s">
        <v>2033</v>
      </c>
      <c r="N319" s="33" t="s">
        <v>1990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1466</v>
      </c>
      <c r="X319" s="8" t="s">
        <v>1467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 t="s">
        <v>2033</v>
      </c>
      <c r="N320" s="33" t="s">
        <v>1990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1467</v>
      </c>
      <c r="X320" s="8" t="s">
        <v>1468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 t="s">
        <v>2033</v>
      </c>
      <c r="N321" s="33" t="s">
        <v>1990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1468</v>
      </c>
      <c r="X321" s="8" t="s">
        <v>1469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 t="s">
        <v>2033</v>
      </c>
      <c r="N322" s="33" t="s">
        <v>1990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1469</v>
      </c>
      <c r="X322" s="8" t="s">
        <v>1470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 t="s">
        <v>2033</v>
      </c>
      <c r="N323" s="33" t="s">
        <v>1990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1470</v>
      </c>
      <c r="X323" s="8" t="s">
        <v>1471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 t="s">
        <v>2033</v>
      </c>
      <c r="N324" s="33" t="s">
        <v>1990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1471</v>
      </c>
      <c r="X324" s="8" t="s">
        <v>1472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 t="s">
        <v>2033</v>
      </c>
      <c r="N325" s="33" t="s">
        <v>1990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1472</v>
      </c>
      <c r="X325" s="8" t="s">
        <v>1473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 t="s">
        <v>2033</v>
      </c>
      <c r="N326" s="33" t="s">
        <v>1990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1473</v>
      </c>
      <c r="X326" s="8" t="s">
        <v>1474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 t="s">
        <v>2033</v>
      </c>
      <c r="N327" s="33" t="s">
        <v>1990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1474</v>
      </c>
      <c r="X327" s="8" t="s">
        <v>1475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 t="s">
        <v>2033</v>
      </c>
      <c r="N328" s="33" t="s">
        <v>1990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1475</v>
      </c>
      <c r="X328" s="8" t="s">
        <v>1476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9"/>
      <c r="J329" s="9"/>
      <c r="K329" s="9"/>
      <c r="L329" s="9"/>
      <c r="M329" s="32" t="s">
        <v>2033</v>
      </c>
      <c r="N329" s="32" t="s">
        <v>1990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1476</v>
      </c>
      <c r="X329" s="10" t="s">
        <v>1477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 t="s">
        <v>2033</v>
      </c>
      <c r="N330" s="32" t="s">
        <v>1990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1477</v>
      </c>
      <c r="X330" s="10" t="s">
        <v>1478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 t="s">
        <v>2033</v>
      </c>
      <c r="N331" s="32" t="s">
        <v>1990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1478</v>
      </c>
      <c r="X331" s="10" t="s">
        <v>1479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 t="s">
        <v>2033</v>
      </c>
      <c r="N332" s="32" t="s">
        <v>1990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1479</v>
      </c>
      <c r="X332" s="10" t="s">
        <v>1480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 t="s">
        <v>2033</v>
      </c>
      <c r="N333" s="32" t="s">
        <v>1990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1480</v>
      </c>
      <c r="X333" s="10" t="s">
        <v>1481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70">
        <v>17518</v>
      </c>
      <c r="H334" s="6"/>
      <c r="I334" s="9"/>
      <c r="J334" s="9"/>
      <c r="K334" s="9"/>
      <c r="L334" s="9"/>
      <c r="M334" s="32" t="s">
        <v>2040</v>
      </c>
      <c r="N334" s="32" t="s">
        <v>1991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1978</v>
      </c>
      <c r="W334" s="10" t="s">
        <v>1481</v>
      </c>
      <c r="X334" s="10" t="s">
        <v>1482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 t="s">
        <v>2040</v>
      </c>
      <c r="N335" s="32" t="s">
        <v>1991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1482</v>
      </c>
      <c r="X335" s="10" t="s">
        <v>1483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 t="s">
        <v>2040</v>
      </c>
      <c r="N336" s="32" t="s">
        <v>1991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1483</v>
      </c>
      <c r="X336" s="10" t="s">
        <v>1484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 t="s">
        <v>2040</v>
      </c>
      <c r="N337" s="32" t="s">
        <v>1991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1484</v>
      </c>
      <c r="X337" s="10" t="s">
        <v>1485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 t="s">
        <v>2040</v>
      </c>
      <c r="N338" s="32" t="s">
        <v>1991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1485</v>
      </c>
      <c r="X338" s="10" t="s">
        <v>1486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 t="s">
        <v>2040</v>
      </c>
      <c r="N339" s="32" t="s">
        <v>1991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1486</v>
      </c>
      <c r="X339" s="10" t="s">
        <v>1487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70">
        <v>6488</v>
      </c>
      <c r="H340" s="6"/>
      <c r="I340" s="9"/>
      <c r="J340" s="9"/>
      <c r="K340" s="9"/>
      <c r="L340" s="9"/>
      <c r="M340" s="32" t="s">
        <v>2040</v>
      </c>
      <c r="N340" s="32" t="s">
        <v>1991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1487</v>
      </c>
      <c r="X340" s="10" t="s">
        <v>1488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 t="s">
        <v>2040</v>
      </c>
      <c r="N341" s="32" t="s">
        <v>1991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1488</v>
      </c>
      <c r="X341" s="10" t="s">
        <v>1489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 t="s">
        <v>2040</v>
      </c>
      <c r="N342" s="32" t="s">
        <v>1991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1489</v>
      </c>
      <c r="X342" s="10" t="s">
        <v>1490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 t="s">
        <v>2040</v>
      </c>
      <c r="N343" s="32" t="s">
        <v>1991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1490</v>
      </c>
      <c r="X343" s="10" t="s">
        <v>1491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 t="s">
        <v>2040</v>
      </c>
      <c r="N344" s="32" t="s">
        <v>1991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1978</v>
      </c>
      <c r="W344" s="10" t="s">
        <v>1491</v>
      </c>
      <c r="X344" s="10" t="s">
        <v>1492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 t="s">
        <v>2040</v>
      </c>
      <c r="N345" s="32" t="s">
        <v>1991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1978</v>
      </c>
      <c r="W345" s="10" t="s">
        <v>1492</v>
      </c>
      <c r="X345" s="10" t="s">
        <v>1493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70">
        <v>50</v>
      </c>
      <c r="H346" s="6"/>
      <c r="I346" s="9"/>
      <c r="J346" s="9"/>
      <c r="K346" s="9"/>
      <c r="L346" s="9"/>
      <c r="M346" s="32" t="s">
        <v>2040</v>
      </c>
      <c r="N346" s="32" t="s">
        <v>1991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1493</v>
      </c>
      <c r="X346" s="10" t="s">
        <v>1494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9">
        <v>45.93</v>
      </c>
      <c r="H347" s="6"/>
      <c r="I347" s="9"/>
      <c r="J347" s="9"/>
      <c r="K347" s="9"/>
      <c r="L347" s="9"/>
      <c r="M347" s="32" t="s">
        <v>2040</v>
      </c>
      <c r="N347" s="32" t="s">
        <v>1992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1494</v>
      </c>
      <c r="X347" s="10" t="s">
        <v>1495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9">
        <v>45.93</v>
      </c>
      <c r="H348" s="6"/>
      <c r="I348" s="9"/>
      <c r="J348" s="9"/>
      <c r="K348" s="9"/>
      <c r="L348" s="9"/>
      <c r="M348" s="32" t="s">
        <v>2040</v>
      </c>
      <c r="N348" s="32" t="s">
        <v>1992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1495</v>
      </c>
      <c r="X348" s="10" t="s">
        <v>1496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6"/>
      <c r="J349" s="6"/>
      <c r="K349" s="6"/>
      <c r="L349" s="6"/>
      <c r="M349" s="33" t="s">
        <v>2040</v>
      </c>
      <c r="N349" s="33" t="s">
        <v>1992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1496</v>
      </c>
      <c r="X349" s="8" t="s">
        <v>1497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 t="s">
        <v>2040</v>
      </c>
      <c r="N350" s="33" t="s">
        <v>1992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1497</v>
      </c>
      <c r="X350" s="8" t="s">
        <v>1498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 t="s">
        <v>2040</v>
      </c>
      <c r="N351" s="33" t="s">
        <v>1992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1498</v>
      </c>
      <c r="X351" s="8" t="s">
        <v>1499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9">
        <v>11</v>
      </c>
      <c r="H352" s="6"/>
      <c r="I352" s="6"/>
      <c r="J352" s="6"/>
      <c r="K352" s="6"/>
      <c r="L352" s="6"/>
      <c r="M352" s="33" t="s">
        <v>2040</v>
      </c>
      <c r="N352" s="33" t="s">
        <v>1992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1499</v>
      </c>
      <c r="X352" s="8" t="s">
        <v>1500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9">
        <v>99.51</v>
      </c>
      <c r="H353" s="6"/>
      <c r="I353" s="6"/>
      <c r="J353" s="6"/>
      <c r="K353" s="6"/>
      <c r="L353" s="6"/>
      <c r="M353" s="33" t="s">
        <v>2040</v>
      </c>
      <c r="N353" s="33" t="s">
        <v>1992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1500</v>
      </c>
      <c r="X353" s="8" t="s">
        <v>1501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9" t="s">
        <v>2182</v>
      </c>
      <c r="H354" s="6"/>
      <c r="I354" s="6"/>
      <c r="J354" s="6"/>
      <c r="K354" s="6"/>
      <c r="L354" s="6"/>
      <c r="M354" s="33" t="s">
        <v>2040</v>
      </c>
      <c r="N354" s="33" t="s">
        <v>1992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1501</v>
      </c>
      <c r="X354" s="8" t="s">
        <v>1502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9">
        <v>23.99</v>
      </c>
      <c r="H355" s="6"/>
      <c r="I355" s="6"/>
      <c r="J355" s="6"/>
      <c r="K355" s="6"/>
      <c r="L355" s="6"/>
      <c r="M355" s="33" t="s">
        <v>2040</v>
      </c>
      <c r="N355" s="33" t="s">
        <v>1992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1502</v>
      </c>
      <c r="X355" s="8" t="s">
        <v>1503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9">
        <v>99.24</v>
      </c>
      <c r="H356" s="6"/>
      <c r="I356" s="6"/>
      <c r="J356" s="6"/>
      <c r="K356" s="6"/>
      <c r="L356" s="6"/>
      <c r="M356" s="33" t="s">
        <v>2040</v>
      </c>
      <c r="N356" s="33" t="s">
        <v>1992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1503</v>
      </c>
      <c r="X356" s="8" t="s">
        <v>1504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9" t="s">
        <v>1199</v>
      </c>
      <c r="H357" s="6"/>
      <c r="I357" s="6"/>
      <c r="J357" s="6"/>
      <c r="K357" s="6"/>
      <c r="L357" s="9"/>
      <c r="M357" s="32" t="s">
        <v>2040</v>
      </c>
      <c r="N357" s="32" t="s">
        <v>1992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1504</v>
      </c>
      <c r="X357" s="10" t="s">
        <v>1505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9" t="s">
        <v>1200</v>
      </c>
      <c r="H358" s="6"/>
      <c r="I358" s="6"/>
      <c r="J358" s="6"/>
      <c r="K358" s="6"/>
      <c r="L358" s="9"/>
      <c r="M358" s="32" t="s">
        <v>2040</v>
      </c>
      <c r="N358" s="32" t="s">
        <v>1992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1505</v>
      </c>
      <c r="X358" s="10" t="s">
        <v>1506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9">
        <v>100</v>
      </c>
      <c r="H359" s="6"/>
      <c r="I359" s="6"/>
      <c r="J359" s="6"/>
      <c r="K359" s="6"/>
      <c r="L359" s="9"/>
      <c r="M359" s="32" t="s">
        <v>2040</v>
      </c>
      <c r="N359" s="32" t="s">
        <v>1992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1506</v>
      </c>
      <c r="X359" s="10" t="s">
        <v>1507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9">
        <v>25</v>
      </c>
      <c r="H360" s="6"/>
      <c r="I360" s="6"/>
      <c r="J360" s="6"/>
      <c r="K360" s="6"/>
      <c r="L360" s="9"/>
      <c r="M360" s="32" t="s">
        <v>2040</v>
      </c>
      <c r="N360" s="32" t="s">
        <v>1992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1507</v>
      </c>
      <c r="X360" s="10" t="s">
        <v>1508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 t="s">
        <v>2040</v>
      </c>
      <c r="N361" s="32" t="s">
        <v>1992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1508</v>
      </c>
      <c r="X361" s="10" t="s">
        <v>1509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 t="s">
        <v>2040</v>
      </c>
      <c r="N362" s="32" t="s">
        <v>1992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1509</v>
      </c>
      <c r="X362" s="10" t="s">
        <v>1510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9" t="s">
        <v>1978</v>
      </c>
      <c r="H363" s="6"/>
      <c r="I363" s="6"/>
      <c r="J363" s="6"/>
      <c r="K363" s="6"/>
      <c r="L363" s="9"/>
      <c r="M363" s="32" t="s">
        <v>2040</v>
      </c>
      <c r="N363" s="32" t="s">
        <v>1992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1510</v>
      </c>
      <c r="X363" s="10" t="s">
        <v>1511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>
        <v>16</v>
      </c>
      <c r="H364" s="6"/>
      <c r="I364" s="6"/>
      <c r="J364" s="6"/>
      <c r="K364" s="6"/>
      <c r="L364" s="9"/>
      <c r="M364" s="32" t="s">
        <v>2040</v>
      </c>
      <c r="N364" s="32" t="s">
        <v>1992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1511</v>
      </c>
      <c r="X364" s="10" t="s">
        <v>1512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 t="s">
        <v>1978</v>
      </c>
      <c r="H365" s="6"/>
      <c r="I365" s="6"/>
      <c r="J365" s="6"/>
      <c r="K365" s="6"/>
      <c r="L365" s="9"/>
      <c r="M365" s="32" t="s">
        <v>2040</v>
      </c>
      <c r="N365" s="32" t="s">
        <v>1992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1978</v>
      </c>
      <c r="W365" s="10" t="s">
        <v>1512</v>
      </c>
      <c r="X365" s="10" t="s">
        <v>1513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>
        <v>15</v>
      </c>
      <c r="H366" s="6"/>
      <c r="I366" s="6"/>
      <c r="J366" s="6"/>
      <c r="K366" s="6"/>
      <c r="L366" s="9"/>
      <c r="M366" s="32" t="s">
        <v>2040</v>
      </c>
      <c r="N366" s="32" t="s">
        <v>1992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1513</v>
      </c>
      <c r="X366" s="10" t="s">
        <v>1514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12.5</v>
      </c>
      <c r="H367" s="6"/>
      <c r="I367" s="6"/>
      <c r="J367" s="6"/>
      <c r="K367" s="6"/>
      <c r="L367" s="9"/>
      <c r="M367" s="32" t="s">
        <v>2040</v>
      </c>
      <c r="N367" s="32" t="s">
        <v>1992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1514</v>
      </c>
      <c r="X367" s="10" t="s">
        <v>1515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9">
        <v>5</v>
      </c>
      <c r="H368" s="6"/>
      <c r="I368" s="6"/>
      <c r="J368" s="6"/>
      <c r="K368" s="6"/>
      <c r="L368" s="9"/>
      <c r="M368" s="32" t="s">
        <v>2040</v>
      </c>
      <c r="N368" s="32" t="s">
        <v>1992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1978</v>
      </c>
      <c r="W368" s="10" t="s">
        <v>1515</v>
      </c>
      <c r="X368" s="10" t="s">
        <v>1516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 t="s">
        <v>2040</v>
      </c>
      <c r="N369" s="32" t="s">
        <v>1992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1516</v>
      </c>
      <c r="X369" s="10" t="s">
        <v>1517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9">
        <v>5</v>
      </c>
      <c r="H370" s="6"/>
      <c r="I370" s="6"/>
      <c r="J370" s="6"/>
      <c r="K370" s="6"/>
      <c r="L370" s="9"/>
      <c r="M370" s="32" t="s">
        <v>2040</v>
      </c>
      <c r="N370" s="32" t="s">
        <v>1992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1517</v>
      </c>
      <c r="X370" s="10" t="s">
        <v>1518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9">
        <v>23</v>
      </c>
      <c r="H371" s="6"/>
      <c r="I371" s="6"/>
      <c r="J371" s="6"/>
      <c r="K371" s="6"/>
      <c r="L371" s="9"/>
      <c r="M371" s="32" t="s">
        <v>2040</v>
      </c>
      <c r="N371" s="32" t="s">
        <v>1992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1518</v>
      </c>
      <c r="X371" s="10" t="s">
        <v>1519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22.5</v>
      </c>
      <c r="H372" s="6"/>
      <c r="I372" s="6"/>
      <c r="J372" s="6"/>
      <c r="K372" s="6"/>
      <c r="L372" s="9"/>
      <c r="M372" s="32" t="s">
        <v>2040</v>
      </c>
      <c r="N372" s="32" t="s">
        <v>1992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1519</v>
      </c>
      <c r="X372" s="10" t="s">
        <v>1520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 t="s">
        <v>2040</v>
      </c>
      <c r="N373" s="32" t="s">
        <v>1992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1520</v>
      </c>
      <c r="X373" s="10" t="s">
        <v>1521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9">
        <v>1</v>
      </c>
      <c r="H374" s="6"/>
      <c r="I374" s="6"/>
      <c r="J374" s="6"/>
      <c r="K374" s="6"/>
      <c r="L374" s="9"/>
      <c r="M374" s="32" t="s">
        <v>2040</v>
      </c>
      <c r="N374" s="32" t="s">
        <v>1993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1521</v>
      </c>
      <c r="X374" s="10" t="s">
        <v>1522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9">
        <v>2.1</v>
      </c>
      <c r="H375" s="6"/>
      <c r="I375" s="6"/>
      <c r="J375" s="6"/>
      <c r="K375" s="6"/>
      <c r="L375" s="9"/>
      <c r="M375" s="32" t="s">
        <v>2040</v>
      </c>
      <c r="N375" s="32" t="s">
        <v>1993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1522</v>
      </c>
      <c r="X375" s="10" t="s">
        <v>1523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 t="s">
        <v>2040</v>
      </c>
      <c r="N376" s="32" t="s">
        <v>1993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1523</v>
      </c>
      <c r="X376" s="10" t="s">
        <v>1524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9">
        <v>4</v>
      </c>
      <c r="H377" s="6"/>
      <c r="I377" s="6"/>
      <c r="J377" s="6"/>
      <c r="K377" s="6"/>
      <c r="L377" s="9"/>
      <c r="M377" s="32" t="s">
        <v>2040</v>
      </c>
      <c r="N377" s="32" t="s">
        <v>1993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1524</v>
      </c>
      <c r="X377" s="10" t="s">
        <v>1525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1</v>
      </c>
      <c r="H378" s="6"/>
      <c r="I378" s="6"/>
      <c r="J378" s="6"/>
      <c r="K378" s="6"/>
      <c r="L378" s="9"/>
      <c r="M378" s="32" t="s">
        <v>2040</v>
      </c>
      <c r="N378" s="32" t="s">
        <v>1993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1525</v>
      </c>
      <c r="X378" s="10" t="s">
        <v>1526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 t="s">
        <v>2040</v>
      </c>
      <c r="N379" s="32" t="s">
        <v>1993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1526</v>
      </c>
      <c r="X379" s="10" t="s">
        <v>1527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 t="s">
        <v>2040</v>
      </c>
      <c r="N380" s="32" t="s">
        <v>1993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1527</v>
      </c>
      <c r="X380" s="10" t="s">
        <v>1528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9">
        <v>25</v>
      </c>
      <c r="H381" s="6"/>
      <c r="I381" s="6"/>
      <c r="J381" s="6"/>
      <c r="K381" s="6"/>
      <c r="L381" s="9"/>
      <c r="M381" s="32" t="s">
        <v>2040</v>
      </c>
      <c r="N381" s="32" t="s">
        <v>1993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1528</v>
      </c>
      <c r="X381" s="10" t="s">
        <v>1529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9">
        <v>25</v>
      </c>
      <c r="H382" s="6"/>
      <c r="I382" s="6"/>
      <c r="J382" s="6"/>
      <c r="K382" s="6"/>
      <c r="L382" s="9"/>
      <c r="M382" s="32" t="s">
        <v>2040</v>
      </c>
      <c r="N382" s="32" t="s">
        <v>1993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1529</v>
      </c>
      <c r="X382" s="10" t="s">
        <v>1530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9">
        <v>0.7</v>
      </c>
      <c r="H383" s="6"/>
      <c r="I383" s="6"/>
      <c r="J383" s="6"/>
      <c r="K383" s="6"/>
      <c r="L383" s="9"/>
      <c r="M383" s="32" t="s">
        <v>2040</v>
      </c>
      <c r="N383" s="32" t="s">
        <v>1992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1530</v>
      </c>
      <c r="X383" s="10" t="s">
        <v>1531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70</v>
      </c>
      <c r="H384" s="6"/>
      <c r="I384" s="6"/>
      <c r="J384" s="6"/>
      <c r="K384" s="6"/>
      <c r="L384" s="9"/>
      <c r="M384" s="32" t="s">
        <v>2040</v>
      </c>
      <c r="N384" s="32" t="s">
        <v>1992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1531</v>
      </c>
      <c r="X384" s="10" t="s">
        <v>1532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0</v>
      </c>
      <c r="H385" s="6"/>
      <c r="I385" s="6"/>
      <c r="J385" s="6"/>
      <c r="K385" s="6"/>
      <c r="L385" s="9"/>
      <c r="M385" s="32" t="s">
        <v>2035</v>
      </c>
      <c r="N385" s="32" t="s">
        <v>1982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1532</v>
      </c>
      <c r="X385" s="10" t="s">
        <v>1533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9">
        <v>0.76</v>
      </c>
      <c r="H386" s="6"/>
      <c r="I386" s="6"/>
      <c r="J386" s="6"/>
      <c r="K386" s="6"/>
      <c r="L386" s="9"/>
      <c r="M386" s="32" t="s">
        <v>2040</v>
      </c>
      <c r="N386" s="32" t="s">
        <v>1992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1533</v>
      </c>
      <c r="X386" s="10" t="s">
        <v>1534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 t="s">
        <v>1978</v>
      </c>
      <c r="H387" s="6"/>
      <c r="I387" s="6"/>
      <c r="J387" s="6"/>
      <c r="K387" s="6"/>
      <c r="L387" s="9"/>
      <c r="M387" s="32" t="s">
        <v>2040</v>
      </c>
      <c r="N387" s="32" t="s">
        <v>1992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1978</v>
      </c>
      <c r="W387" s="10" t="s">
        <v>1534</v>
      </c>
      <c r="X387" s="10" t="s">
        <v>1535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69">
        <v>0.25</v>
      </c>
      <c r="H388" s="6"/>
      <c r="I388" s="6"/>
      <c r="J388" s="6"/>
      <c r="K388" s="6"/>
      <c r="L388" s="9"/>
      <c r="M388" s="32" t="s">
        <v>2041</v>
      </c>
      <c r="N388" s="32" t="s">
        <v>1994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1535</v>
      </c>
      <c r="X388" s="10" t="s">
        <v>1536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 t="s">
        <v>2041</v>
      </c>
      <c r="N389" s="32" t="s">
        <v>1994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1536</v>
      </c>
      <c r="X389" s="10" t="s">
        <v>1537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 t="s">
        <v>2041</v>
      </c>
      <c r="N390" s="32" t="s">
        <v>1994</v>
      </c>
      <c r="O390" s="32">
        <v>3301</v>
      </c>
      <c r="P390" s="5" t="s">
        <v>1135</v>
      </c>
      <c r="Q390" s="9"/>
      <c r="R390" s="9"/>
      <c r="S390" s="9"/>
      <c r="T390" s="9"/>
      <c r="U390" s="5">
        <v>26</v>
      </c>
      <c r="V390" s="66">
        <v>5</v>
      </c>
      <c r="W390" s="10" t="s">
        <v>1537</v>
      </c>
      <c r="X390" s="10" t="s">
        <v>1538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69">
        <v>15</v>
      </c>
      <c r="H391" s="6"/>
      <c r="I391" s="6"/>
      <c r="J391" s="6"/>
      <c r="K391" s="6"/>
      <c r="L391" s="9"/>
      <c r="M391" s="32" t="s">
        <v>2041</v>
      </c>
      <c r="N391" s="32" t="s">
        <v>1995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1538</v>
      </c>
      <c r="X391" s="10" t="s">
        <v>1539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 t="s">
        <v>2041</v>
      </c>
      <c r="N392" s="32" t="s">
        <v>1995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1539</v>
      </c>
      <c r="X392" s="10" t="s">
        <v>1540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 t="s">
        <v>2041</v>
      </c>
      <c r="N393" s="32" t="s">
        <v>1995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1540</v>
      </c>
      <c r="X393" s="10" t="s">
        <v>1541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69">
        <v>25</v>
      </c>
      <c r="H394" s="6"/>
      <c r="I394" s="6"/>
      <c r="J394" s="6"/>
      <c r="K394" s="6"/>
      <c r="L394" s="9"/>
      <c r="M394" s="32" t="s">
        <v>2041</v>
      </c>
      <c r="N394" s="32" t="s">
        <v>1994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1541</v>
      </c>
      <c r="X394" s="10" t="s">
        <v>1542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69">
        <v>0.25</v>
      </c>
      <c r="H395" s="6"/>
      <c r="I395" s="6"/>
      <c r="J395" s="6"/>
      <c r="K395" s="6"/>
      <c r="L395" s="6"/>
      <c r="M395" s="33" t="s">
        <v>2041</v>
      </c>
      <c r="N395" s="33" t="s">
        <v>1994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1542</v>
      </c>
      <c r="X395" s="8" t="s">
        <v>1543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20" hidden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69">
        <v>12.5</v>
      </c>
      <c r="H396" s="6"/>
      <c r="I396" s="6"/>
      <c r="J396" s="6"/>
      <c r="K396" s="6"/>
      <c r="L396" s="6"/>
      <c r="M396" s="33" t="s">
        <v>2041</v>
      </c>
      <c r="N396" s="33" t="s">
        <v>1994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1543</v>
      </c>
      <c r="X396" s="8" t="s">
        <v>1544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 t="s">
        <v>2041</v>
      </c>
      <c r="N397" s="33" t="s">
        <v>1994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1544</v>
      </c>
      <c r="X397" s="8" t="s">
        <v>1545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69">
        <v>25</v>
      </c>
      <c r="H398" s="6"/>
      <c r="I398" s="6"/>
      <c r="J398" s="6"/>
      <c r="K398" s="6"/>
      <c r="L398" s="6"/>
      <c r="M398" s="33" t="s">
        <v>2041</v>
      </c>
      <c r="N398" s="33" t="s">
        <v>1994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1545</v>
      </c>
      <c r="X398" s="8" t="s">
        <v>1546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 t="s">
        <v>2041</v>
      </c>
      <c r="N399" s="33" t="s">
        <v>1994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1546</v>
      </c>
      <c r="X399" s="8" t="s">
        <v>1547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 t="s">
        <v>2041</v>
      </c>
      <c r="N400" s="33" t="s">
        <v>1994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1547</v>
      </c>
      <c r="X400" s="8" t="s">
        <v>1548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35" hidden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 t="s">
        <v>2041</v>
      </c>
      <c r="N401" s="33" t="s">
        <v>1994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1548</v>
      </c>
      <c r="X401" s="8" t="s">
        <v>1549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69">
        <v>15</v>
      </c>
      <c r="H402" s="6"/>
      <c r="I402" s="6"/>
      <c r="J402" s="6"/>
      <c r="K402" s="6"/>
      <c r="L402" s="6"/>
      <c r="M402" s="33" t="s">
        <v>2041</v>
      </c>
      <c r="N402" s="33" t="s">
        <v>1994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1549</v>
      </c>
      <c r="X402" s="8" t="s">
        <v>1550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 t="s">
        <v>2041</v>
      </c>
      <c r="N403" s="33" t="s">
        <v>1994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1550</v>
      </c>
      <c r="X403" s="8" t="s">
        <v>1551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 t="s">
        <v>2041</v>
      </c>
      <c r="N404" s="33" t="s">
        <v>1994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1551</v>
      </c>
      <c r="X404" s="8" t="s">
        <v>1552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69">
        <v>25</v>
      </c>
      <c r="H405" s="6"/>
      <c r="I405" s="6"/>
      <c r="J405" s="6"/>
      <c r="K405" s="6"/>
      <c r="L405" s="6"/>
      <c r="M405" s="33" t="s">
        <v>2041</v>
      </c>
      <c r="N405" s="33" t="s">
        <v>1994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1552</v>
      </c>
      <c r="X405" s="8" t="s">
        <v>1553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60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 t="s">
        <v>2041</v>
      </c>
      <c r="N406" s="33" t="s">
        <v>1994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1553</v>
      </c>
      <c r="X406" s="8" t="s">
        <v>1554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69">
        <v>6.25</v>
      </c>
      <c r="H407" s="6"/>
      <c r="I407" s="6"/>
      <c r="J407" s="6"/>
      <c r="K407" s="6"/>
      <c r="L407" s="6"/>
      <c r="M407" s="33" t="s">
        <v>2041</v>
      </c>
      <c r="N407" s="33" t="s">
        <v>1994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2180</v>
      </c>
      <c r="W407" s="8" t="s">
        <v>1554</v>
      </c>
      <c r="X407" s="8" t="s">
        <v>1555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 t="s">
        <v>2041</v>
      </c>
      <c r="N408" s="33" t="s">
        <v>1995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1555</v>
      </c>
      <c r="X408" s="8" t="s">
        <v>1556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 t="s">
        <v>2041</v>
      </c>
      <c r="N409" s="33" t="s">
        <v>1994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2181</v>
      </c>
      <c r="W409" s="8" t="s">
        <v>1556</v>
      </c>
      <c r="X409" s="8" t="s">
        <v>1557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 t="s">
        <v>2041</v>
      </c>
      <c r="N410" s="33" t="s">
        <v>1994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1557</v>
      </c>
      <c r="X410" s="8" t="s">
        <v>1558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9">
        <v>0.2</v>
      </c>
      <c r="H411" s="6"/>
      <c r="I411" s="6"/>
      <c r="J411" s="6"/>
      <c r="K411" s="6"/>
      <c r="L411" s="6"/>
      <c r="M411" s="33" t="s">
        <v>2041</v>
      </c>
      <c r="N411" s="33" t="s">
        <v>1994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1558</v>
      </c>
      <c r="X411" s="8" t="s">
        <v>1559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 t="s">
        <v>2041</v>
      </c>
      <c r="N412" s="33" t="s">
        <v>1994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1559</v>
      </c>
      <c r="X412" s="8" t="s">
        <v>1560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 t="s">
        <v>2041</v>
      </c>
      <c r="N413" s="33" t="s">
        <v>1994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1560</v>
      </c>
      <c r="X413" s="8" t="s">
        <v>1561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9">
        <v>33.299999999999997</v>
      </c>
      <c r="H414" s="6"/>
      <c r="I414" s="6"/>
      <c r="J414" s="6"/>
      <c r="K414" s="6"/>
      <c r="L414" s="6"/>
      <c r="M414" s="33" t="s">
        <v>2041</v>
      </c>
      <c r="N414" s="33" t="s">
        <v>1994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1978</v>
      </c>
      <c r="W414" s="8" t="s">
        <v>1561</v>
      </c>
      <c r="X414" s="8" t="s">
        <v>1562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 t="s">
        <v>2041</v>
      </c>
      <c r="N415" s="33" t="s">
        <v>1994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1978</v>
      </c>
      <c r="W415" s="8" t="s">
        <v>1562</v>
      </c>
      <c r="X415" s="8" t="s">
        <v>1563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 t="s">
        <v>2041</v>
      </c>
      <c r="N416" s="33" t="s">
        <v>1994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1563</v>
      </c>
      <c r="X416" s="8" t="s">
        <v>1564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 t="s">
        <v>2041</v>
      </c>
      <c r="N417" s="33" t="s">
        <v>1994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1564</v>
      </c>
      <c r="X417" s="8" t="s">
        <v>1565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9">
        <v>15</v>
      </c>
      <c r="H418" s="6"/>
      <c r="I418" s="6"/>
      <c r="J418" s="6"/>
      <c r="K418" s="6"/>
      <c r="L418" s="6"/>
      <c r="M418" s="33" t="s">
        <v>2041</v>
      </c>
      <c r="N418" s="33" t="s">
        <v>1994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1565</v>
      </c>
      <c r="X418" s="8" t="s">
        <v>1566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 t="s">
        <v>2041</v>
      </c>
      <c r="N419" s="33" t="s">
        <v>1994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1566</v>
      </c>
      <c r="X419" s="8" t="s">
        <v>1567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 t="s">
        <v>2041</v>
      </c>
      <c r="N420" s="33" t="s">
        <v>1994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1567</v>
      </c>
      <c r="X420" s="8" t="s">
        <v>1568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 t="s">
        <v>2041</v>
      </c>
      <c r="N421" s="33" t="s">
        <v>1994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1568</v>
      </c>
      <c r="X421" s="8" t="s">
        <v>1569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 t="s">
        <v>2041</v>
      </c>
      <c r="N422" s="33" t="s">
        <v>1994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1569</v>
      </c>
      <c r="X422" s="8" t="s">
        <v>1570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9">
        <v>30</v>
      </c>
      <c r="H423" s="6"/>
      <c r="I423" s="6"/>
      <c r="J423" s="6"/>
      <c r="K423" s="6"/>
      <c r="L423" s="6"/>
      <c r="M423" s="33" t="s">
        <v>2041</v>
      </c>
      <c r="N423" s="33" t="s">
        <v>1994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1570</v>
      </c>
      <c r="X423" s="8" t="s">
        <v>1571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 t="s">
        <v>2041</v>
      </c>
      <c r="N424" s="33" t="s">
        <v>1994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1571</v>
      </c>
      <c r="X424" s="8" t="s">
        <v>1572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 t="s">
        <v>2041</v>
      </c>
      <c r="N425" s="33" t="s">
        <v>1994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1572</v>
      </c>
      <c r="X425" s="8" t="s">
        <v>1573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 t="s">
        <v>2041</v>
      </c>
      <c r="N426" s="33" t="s">
        <v>1994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1573</v>
      </c>
      <c r="X426" s="8" t="s">
        <v>1574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 t="s">
        <v>2041</v>
      </c>
      <c r="N427" s="33" t="s">
        <v>1994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1574</v>
      </c>
      <c r="X427" s="8" t="s">
        <v>1575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 t="s">
        <v>2041</v>
      </c>
      <c r="N428" s="33" t="s">
        <v>1995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1575</v>
      </c>
      <c r="X428" s="8" t="s">
        <v>1576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9">
        <v>3</v>
      </c>
      <c r="H429" s="6"/>
      <c r="I429" s="6"/>
      <c r="J429" s="6"/>
      <c r="K429" s="6"/>
      <c r="L429" s="6"/>
      <c r="M429" s="33" t="s">
        <v>2041</v>
      </c>
      <c r="N429" s="33" t="s">
        <v>1994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1576</v>
      </c>
      <c r="X429" s="8" t="s">
        <v>1577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 t="s">
        <v>2041</v>
      </c>
      <c r="N430" s="33" t="s">
        <v>1994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1577</v>
      </c>
      <c r="X430" s="8" t="s">
        <v>1578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9">
        <v>3</v>
      </c>
      <c r="H431" s="6"/>
      <c r="I431" s="6"/>
      <c r="J431" s="6"/>
      <c r="K431" s="6"/>
      <c r="L431" s="6"/>
      <c r="M431" s="33" t="s">
        <v>2041</v>
      </c>
      <c r="N431" s="33" t="s">
        <v>1994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1578</v>
      </c>
      <c r="X431" s="8" t="s">
        <v>1579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9" t="s">
        <v>1978</v>
      </c>
      <c r="H432" s="6"/>
      <c r="I432" s="6"/>
      <c r="J432" s="6"/>
      <c r="K432" s="6"/>
      <c r="L432" s="6"/>
      <c r="M432" s="33" t="s">
        <v>2041</v>
      </c>
      <c r="N432" s="33" t="s">
        <v>1994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1978</v>
      </c>
      <c r="W432" s="8" t="s">
        <v>1579</v>
      </c>
      <c r="X432" s="8" t="s">
        <v>1580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1978</v>
      </c>
      <c r="H433" s="6"/>
      <c r="I433" s="6"/>
      <c r="J433" s="6"/>
      <c r="K433" s="6"/>
      <c r="L433" s="6"/>
      <c r="M433" s="33" t="s">
        <v>2041</v>
      </c>
      <c r="N433" s="33" t="s">
        <v>1994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1978</v>
      </c>
      <c r="W433" s="8" t="s">
        <v>1580</v>
      </c>
      <c r="X433" s="8" t="s">
        <v>1581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1978</v>
      </c>
      <c r="H434" s="6"/>
      <c r="I434" s="6"/>
      <c r="J434" s="6"/>
      <c r="K434" s="6"/>
      <c r="L434" s="6"/>
      <c r="M434" s="33" t="s">
        <v>2041</v>
      </c>
      <c r="N434" s="33" t="s">
        <v>1994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1978</v>
      </c>
      <c r="W434" s="8" t="s">
        <v>1581</v>
      </c>
      <c r="X434" s="8" t="s">
        <v>1582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1978</v>
      </c>
      <c r="H435" s="6"/>
      <c r="I435" s="6"/>
      <c r="J435" s="6"/>
      <c r="K435" s="6"/>
      <c r="L435" s="6"/>
      <c r="M435" s="33" t="s">
        <v>2041</v>
      </c>
      <c r="N435" s="33" t="s">
        <v>1994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1978</v>
      </c>
      <c r="W435" s="8" t="s">
        <v>1582</v>
      </c>
      <c r="X435" s="8" t="s">
        <v>1583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9" t="s">
        <v>1978</v>
      </c>
      <c r="H436" s="6"/>
      <c r="I436" s="6"/>
      <c r="J436" s="6"/>
      <c r="K436" s="6"/>
      <c r="L436" s="6"/>
      <c r="M436" s="33" t="s">
        <v>2041</v>
      </c>
      <c r="N436" s="33" t="s">
        <v>1994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1978</v>
      </c>
      <c r="W436" s="8" t="s">
        <v>1583</v>
      </c>
      <c r="X436" s="8" t="s">
        <v>1584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9">
        <v>2</v>
      </c>
      <c r="H437" s="6"/>
      <c r="I437" s="6"/>
      <c r="J437" s="6"/>
      <c r="K437" s="6"/>
      <c r="L437" s="6"/>
      <c r="M437" s="33" t="s">
        <v>2042</v>
      </c>
      <c r="N437" s="33" t="s">
        <v>1996</v>
      </c>
      <c r="O437" s="33">
        <v>4301</v>
      </c>
      <c r="P437" s="4" t="s">
        <v>562</v>
      </c>
      <c r="Q437" s="9"/>
      <c r="R437" s="9"/>
      <c r="S437" s="9"/>
      <c r="T437" s="9"/>
      <c r="U437" s="4">
        <v>25</v>
      </c>
      <c r="V437" s="66">
        <v>2</v>
      </c>
      <c r="W437" s="8" t="s">
        <v>1584</v>
      </c>
      <c r="X437" s="8" t="s">
        <v>1585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2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3"/>
        <v>0</v>
      </c>
      <c r="AM437" s="11">
        <v>0</v>
      </c>
      <c r="AN437" s="11">
        <v>0</v>
      </c>
      <c r="AO437" s="34">
        <f t="shared" si="34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1"/>
        <v>0</v>
      </c>
      <c r="AW437" s="30">
        <f t="shared" si="35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6"/>
      <c r="I438" s="6"/>
      <c r="J438" s="6"/>
      <c r="K438" s="6"/>
      <c r="L438" s="6"/>
      <c r="M438" s="33" t="s">
        <v>2042</v>
      </c>
      <c r="N438" s="33" t="s">
        <v>1996</v>
      </c>
      <c r="O438" s="33">
        <v>4301</v>
      </c>
      <c r="P438" s="4" t="s">
        <v>564</v>
      </c>
      <c r="Q438" s="9"/>
      <c r="R438" s="9"/>
      <c r="S438" s="9"/>
      <c r="T438" s="9"/>
      <c r="U438" s="4">
        <v>1</v>
      </c>
      <c r="V438" s="66">
        <v>1</v>
      </c>
      <c r="W438" s="8" t="s">
        <v>1585</v>
      </c>
      <c r="X438" s="8" t="s">
        <v>1586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2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3"/>
        <v>0</v>
      </c>
      <c r="AM438" s="11">
        <v>0</v>
      </c>
      <c r="AN438" s="11">
        <v>0</v>
      </c>
      <c r="AO438" s="34">
        <f t="shared" si="34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1"/>
        <v>0</v>
      </c>
      <c r="AW438" s="30">
        <f t="shared" si="35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6"/>
      <c r="I439" s="6"/>
      <c r="J439" s="6"/>
      <c r="K439" s="6"/>
      <c r="L439" s="6"/>
      <c r="M439" s="33" t="s">
        <v>2042</v>
      </c>
      <c r="N439" s="33" t="s">
        <v>1996</v>
      </c>
      <c r="O439" s="33">
        <v>4301</v>
      </c>
      <c r="P439" s="4" t="s">
        <v>565</v>
      </c>
      <c r="Q439" s="9"/>
      <c r="R439" s="9"/>
      <c r="S439" s="9"/>
      <c r="T439" s="9"/>
      <c r="U439" s="4">
        <v>5500</v>
      </c>
      <c r="V439" s="66">
        <v>5500</v>
      </c>
      <c r="W439" s="8" t="s">
        <v>1586</v>
      </c>
      <c r="X439" s="8" t="s">
        <v>1587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2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3"/>
        <v>0</v>
      </c>
      <c r="AM439" s="11">
        <v>0</v>
      </c>
      <c r="AN439" s="11">
        <v>0</v>
      </c>
      <c r="AO439" s="34">
        <f t="shared" si="34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1"/>
        <v>0</v>
      </c>
      <c r="AW439" s="30">
        <f t="shared" si="35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 t="s">
        <v>2042</v>
      </c>
      <c r="N440" s="33" t="s">
        <v>1996</v>
      </c>
      <c r="O440" s="33">
        <v>4301</v>
      </c>
      <c r="P440" s="4" t="s">
        <v>566</v>
      </c>
      <c r="Q440" s="9"/>
      <c r="R440" s="9"/>
      <c r="S440" s="9"/>
      <c r="T440" s="9"/>
      <c r="U440" s="4">
        <v>1</v>
      </c>
      <c r="V440" s="66">
        <v>0.4</v>
      </c>
      <c r="W440" s="8" t="s">
        <v>1587</v>
      </c>
      <c r="X440" s="8" t="s">
        <v>1588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2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3"/>
        <v>0</v>
      </c>
      <c r="AM440" s="11">
        <v>0</v>
      </c>
      <c r="AN440" s="11">
        <v>0</v>
      </c>
      <c r="AO440" s="34">
        <f t="shared" si="34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1"/>
        <v>0</v>
      </c>
      <c r="AW440" s="30">
        <f t="shared" si="35"/>
        <v>0</v>
      </c>
      <c r="AX440" s="35"/>
    </row>
    <row r="441" spans="1:50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 t="s">
        <v>2042</v>
      </c>
      <c r="N441" s="33" t="s">
        <v>1996</v>
      </c>
      <c r="O441" s="33">
        <v>4301</v>
      </c>
      <c r="P441" s="4" t="s">
        <v>567</v>
      </c>
      <c r="Q441" s="9"/>
      <c r="R441" s="9"/>
      <c r="S441" s="9"/>
      <c r="T441" s="9"/>
      <c r="U441" s="4">
        <v>3</v>
      </c>
      <c r="V441" s="66" t="s">
        <v>1978</v>
      </c>
      <c r="W441" s="8" t="s">
        <v>1588</v>
      </c>
      <c r="X441" s="8" t="s">
        <v>1589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2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3"/>
        <v>0</v>
      </c>
      <c r="AM441" s="11">
        <v>0</v>
      </c>
      <c r="AN441" s="11">
        <v>0</v>
      </c>
      <c r="AO441" s="34">
        <f t="shared" si="34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1"/>
        <v>0</v>
      </c>
      <c r="AW441" s="30">
        <f t="shared" si="35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 t="s">
        <v>2042</v>
      </c>
      <c r="N442" s="33" t="s">
        <v>1996</v>
      </c>
      <c r="O442" s="33">
        <v>4301</v>
      </c>
      <c r="P442" s="4" t="s">
        <v>568</v>
      </c>
      <c r="Q442" s="9"/>
      <c r="R442" s="9"/>
      <c r="S442" s="9"/>
      <c r="T442" s="9"/>
      <c r="U442" s="4">
        <v>4</v>
      </c>
      <c r="V442" s="66" t="s">
        <v>1978</v>
      </c>
      <c r="W442" s="8" t="s">
        <v>1589</v>
      </c>
      <c r="X442" s="8" t="s">
        <v>1590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2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3"/>
        <v>0</v>
      </c>
      <c r="AM442" s="11">
        <v>0</v>
      </c>
      <c r="AN442" s="11">
        <v>0</v>
      </c>
      <c r="AO442" s="34">
        <f t="shared" si="34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1"/>
        <v>0</v>
      </c>
      <c r="AW442" s="30">
        <f t="shared" si="35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9">
        <v>7</v>
      </c>
      <c r="H443" s="6"/>
      <c r="I443" s="6"/>
      <c r="J443" s="6"/>
      <c r="K443" s="6"/>
      <c r="L443" s="6"/>
      <c r="M443" s="33" t="s">
        <v>2042</v>
      </c>
      <c r="N443" s="33" t="s">
        <v>1996</v>
      </c>
      <c r="O443" s="33">
        <v>4301</v>
      </c>
      <c r="P443" s="4" t="s">
        <v>569</v>
      </c>
      <c r="Q443" s="9"/>
      <c r="R443" s="9"/>
      <c r="S443" s="9"/>
      <c r="T443" s="9"/>
      <c r="U443" s="4">
        <v>1</v>
      </c>
      <c r="V443" s="66">
        <v>1</v>
      </c>
      <c r="W443" s="8" t="s">
        <v>1590</v>
      </c>
      <c r="X443" s="8" t="s">
        <v>1591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2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3"/>
        <v>0</v>
      </c>
      <c r="AM443" s="11">
        <v>0</v>
      </c>
      <c r="AN443" s="11">
        <v>0</v>
      </c>
      <c r="AO443" s="34">
        <f t="shared" si="34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1"/>
        <v>0</v>
      </c>
      <c r="AW443" s="30">
        <f t="shared" si="35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6"/>
      <c r="I444" s="6"/>
      <c r="J444" s="6"/>
      <c r="K444" s="6"/>
      <c r="L444" s="6"/>
      <c r="M444" s="33" t="s">
        <v>2042</v>
      </c>
      <c r="N444" s="33" t="s">
        <v>1996</v>
      </c>
      <c r="O444" s="33">
        <v>4301</v>
      </c>
      <c r="P444" s="4" t="s">
        <v>570</v>
      </c>
      <c r="Q444" s="9"/>
      <c r="R444" s="9"/>
      <c r="S444" s="9"/>
      <c r="T444" s="9"/>
      <c r="U444" s="4">
        <v>4</v>
      </c>
      <c r="V444" s="66">
        <v>1</v>
      </c>
      <c r="W444" s="8" t="s">
        <v>1591</v>
      </c>
      <c r="X444" s="8" t="s">
        <v>1592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2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3"/>
        <v>0</v>
      </c>
      <c r="AM444" s="11">
        <v>0</v>
      </c>
      <c r="AN444" s="11">
        <v>0</v>
      </c>
      <c r="AO444" s="34">
        <f t="shared" si="34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1"/>
        <v>0</v>
      </c>
      <c r="AW444" s="30">
        <f t="shared" si="35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6"/>
      <c r="I445" s="6"/>
      <c r="J445" s="6"/>
      <c r="K445" s="6"/>
      <c r="L445" s="6"/>
      <c r="M445" s="33" t="s">
        <v>2042</v>
      </c>
      <c r="N445" s="33" t="s">
        <v>1996</v>
      </c>
      <c r="O445" s="33">
        <v>4301</v>
      </c>
      <c r="P445" s="4" t="s">
        <v>571</v>
      </c>
      <c r="Q445" s="9"/>
      <c r="R445" s="9"/>
      <c r="S445" s="9"/>
      <c r="T445" s="9"/>
      <c r="U445" s="4">
        <v>9</v>
      </c>
      <c r="V445" s="66">
        <v>2</v>
      </c>
      <c r="W445" s="8" t="s">
        <v>1592</v>
      </c>
      <c r="X445" s="8" t="s">
        <v>1593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2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3"/>
        <v>0</v>
      </c>
      <c r="AM445" s="11">
        <v>0</v>
      </c>
      <c r="AN445" s="11">
        <v>0</v>
      </c>
      <c r="AO445" s="34">
        <f t="shared" si="34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1"/>
        <v>0</v>
      </c>
      <c r="AW445" s="30">
        <f t="shared" si="35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 t="s">
        <v>2042</v>
      </c>
      <c r="N446" s="33" t="s">
        <v>1996</v>
      </c>
      <c r="O446" s="33">
        <v>4301</v>
      </c>
      <c r="P446" s="4" t="s">
        <v>572</v>
      </c>
      <c r="Q446" s="9"/>
      <c r="R446" s="9"/>
      <c r="S446" s="9"/>
      <c r="T446" s="9"/>
      <c r="U446" s="4">
        <v>47</v>
      </c>
      <c r="V446" s="66">
        <v>47</v>
      </c>
      <c r="W446" s="8" t="s">
        <v>1593</v>
      </c>
      <c r="X446" s="8" t="s">
        <v>1594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2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3"/>
        <v>0</v>
      </c>
      <c r="AM446" s="11">
        <v>0</v>
      </c>
      <c r="AN446" s="11">
        <v>0</v>
      </c>
      <c r="AO446" s="34">
        <f t="shared" si="34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1"/>
        <v>0</v>
      </c>
      <c r="AW446" s="30">
        <f t="shared" si="35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 t="s">
        <v>2042</v>
      </c>
      <c r="N447" s="33" t="s">
        <v>1996</v>
      </c>
      <c r="O447" s="33">
        <v>4301</v>
      </c>
      <c r="P447" s="4" t="s">
        <v>573</v>
      </c>
      <c r="Q447" s="9"/>
      <c r="R447" s="9"/>
      <c r="S447" s="9"/>
      <c r="T447" s="9"/>
      <c r="U447" s="4">
        <v>25</v>
      </c>
      <c r="V447" s="66">
        <v>25</v>
      </c>
      <c r="W447" s="8" t="s">
        <v>1594</v>
      </c>
      <c r="X447" s="8" t="s">
        <v>1595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2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3"/>
        <v>0</v>
      </c>
      <c r="AM447" s="11">
        <v>0</v>
      </c>
      <c r="AN447" s="11">
        <v>0</v>
      </c>
      <c r="AO447" s="34">
        <f t="shared" si="34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1"/>
        <v>0</v>
      </c>
      <c r="AW447" s="30">
        <f t="shared" si="35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 t="s">
        <v>2042</v>
      </c>
      <c r="N448" s="33" t="s">
        <v>1996</v>
      </c>
      <c r="O448" s="33">
        <v>4301</v>
      </c>
      <c r="P448" s="4" t="s">
        <v>574</v>
      </c>
      <c r="Q448" s="9"/>
      <c r="R448" s="9"/>
      <c r="S448" s="9"/>
      <c r="T448" s="9"/>
      <c r="U448" s="4">
        <v>35</v>
      </c>
      <c r="V448" s="66">
        <v>35</v>
      </c>
      <c r="W448" s="8" t="s">
        <v>1595</v>
      </c>
      <c r="X448" s="8" t="s">
        <v>1596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2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3"/>
        <v>0</v>
      </c>
      <c r="AM448" s="11">
        <v>0</v>
      </c>
      <c r="AN448" s="11">
        <v>0</v>
      </c>
      <c r="AO448" s="34">
        <f t="shared" si="34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1"/>
        <v>0</v>
      </c>
      <c r="AW448" s="30">
        <f t="shared" si="35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 t="s">
        <v>2042</v>
      </c>
      <c r="N449" s="33" t="s">
        <v>1996</v>
      </c>
      <c r="O449" s="33">
        <v>4301</v>
      </c>
      <c r="P449" s="4" t="s">
        <v>575</v>
      </c>
      <c r="Q449" s="9"/>
      <c r="R449" s="9"/>
      <c r="S449" s="9"/>
      <c r="T449" s="9"/>
      <c r="U449" s="4">
        <v>1000</v>
      </c>
      <c r="V449" s="66">
        <v>1000</v>
      </c>
      <c r="W449" s="8" t="s">
        <v>1596</v>
      </c>
      <c r="X449" s="8" t="s">
        <v>1597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2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3"/>
        <v>0</v>
      </c>
      <c r="AM449" s="11">
        <v>0</v>
      </c>
      <c r="AN449" s="11">
        <v>0</v>
      </c>
      <c r="AO449" s="34">
        <f t="shared" si="34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1"/>
        <v>0</v>
      </c>
      <c r="AW449" s="30">
        <f t="shared" si="35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 t="s">
        <v>2042</v>
      </c>
      <c r="N450" s="33" t="s">
        <v>1996</v>
      </c>
      <c r="O450" s="33">
        <v>4301</v>
      </c>
      <c r="P450" s="4" t="s">
        <v>576</v>
      </c>
      <c r="Q450" s="9"/>
      <c r="R450" s="9"/>
      <c r="S450" s="9"/>
      <c r="T450" s="9"/>
      <c r="U450" s="4">
        <v>500</v>
      </c>
      <c r="V450" s="66">
        <v>100</v>
      </c>
      <c r="W450" s="8" t="s">
        <v>1597</v>
      </c>
      <c r="X450" s="8" t="s">
        <v>1598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2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3"/>
        <v>0</v>
      </c>
      <c r="AM450" s="11">
        <v>0</v>
      </c>
      <c r="AN450" s="11">
        <v>0</v>
      </c>
      <c r="AO450" s="34">
        <f t="shared" si="34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1"/>
        <v>0</v>
      </c>
      <c r="AW450" s="30">
        <f t="shared" si="35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 t="s">
        <v>2042</v>
      </c>
      <c r="N451" s="33" t="s">
        <v>1996</v>
      </c>
      <c r="O451" s="33">
        <v>4301</v>
      </c>
      <c r="P451" s="4" t="s">
        <v>577</v>
      </c>
      <c r="Q451" s="9"/>
      <c r="R451" s="9"/>
      <c r="S451" s="9"/>
      <c r="T451" s="9"/>
      <c r="U451" s="4">
        <v>50</v>
      </c>
      <c r="V451" s="66">
        <v>17</v>
      </c>
      <c r="W451" s="8" t="s">
        <v>1598</v>
      </c>
      <c r="X451" s="8" t="s">
        <v>1599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2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3"/>
        <v>0</v>
      </c>
      <c r="AM451" s="11">
        <v>0</v>
      </c>
      <c r="AN451" s="11">
        <v>0</v>
      </c>
      <c r="AO451" s="34">
        <f t="shared" si="34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1"/>
        <v>0</v>
      </c>
      <c r="AW451" s="30">
        <f t="shared" si="35"/>
        <v>0</v>
      </c>
      <c r="AX451" s="35"/>
    </row>
    <row r="452" spans="1:50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 t="s">
        <v>2042</v>
      </c>
      <c r="N452" s="33" t="s">
        <v>1996</v>
      </c>
      <c r="O452" s="33">
        <v>4301</v>
      </c>
      <c r="P452" s="4" t="s">
        <v>578</v>
      </c>
      <c r="Q452" s="9"/>
      <c r="R452" s="9"/>
      <c r="S452" s="9"/>
      <c r="T452" s="9"/>
      <c r="U452" s="4">
        <v>4</v>
      </c>
      <c r="V452" s="66">
        <v>2</v>
      </c>
      <c r="W452" s="8" t="s">
        <v>1599</v>
      </c>
      <c r="X452" s="8" t="s">
        <v>1600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2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3"/>
        <v>0</v>
      </c>
      <c r="AM452" s="11">
        <v>0</v>
      </c>
      <c r="AN452" s="11">
        <v>0</v>
      </c>
      <c r="AO452" s="34">
        <f t="shared" si="34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1"/>
        <v>0</v>
      </c>
      <c r="AW452" s="30">
        <f t="shared" si="35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69">
        <v>20</v>
      </c>
      <c r="H453" s="6"/>
      <c r="I453" s="6"/>
      <c r="J453" s="6"/>
      <c r="K453" s="6"/>
      <c r="L453" s="6"/>
      <c r="M453" s="33" t="s">
        <v>2042</v>
      </c>
      <c r="N453" s="33" t="s">
        <v>1996</v>
      </c>
      <c r="O453" s="33">
        <v>4301</v>
      </c>
      <c r="P453" s="4" t="s">
        <v>580</v>
      </c>
      <c r="Q453" s="9"/>
      <c r="R453" s="9"/>
      <c r="S453" s="9"/>
      <c r="T453" s="9"/>
      <c r="U453" s="4">
        <v>6</v>
      </c>
      <c r="V453" s="66">
        <v>1</v>
      </c>
      <c r="W453" s="8" t="s">
        <v>1600</v>
      </c>
      <c r="X453" s="8" t="s">
        <v>1601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2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3"/>
        <v>0</v>
      </c>
      <c r="AM453" s="11">
        <v>0</v>
      </c>
      <c r="AN453" s="11">
        <v>0</v>
      </c>
      <c r="AO453" s="34">
        <f t="shared" si="34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1"/>
        <v>0</v>
      </c>
      <c r="AW453" s="30">
        <f t="shared" si="35"/>
        <v>0</v>
      </c>
      <c r="AX453" s="35"/>
    </row>
    <row r="454" spans="1:50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9">
        <v>20</v>
      </c>
      <c r="H454" s="6"/>
      <c r="I454" s="6"/>
      <c r="J454" s="6"/>
      <c r="K454" s="6"/>
      <c r="L454" s="6"/>
      <c r="M454" s="33" t="s">
        <v>2042</v>
      </c>
      <c r="N454" s="33" t="s">
        <v>1996</v>
      </c>
      <c r="O454" s="33">
        <v>4301</v>
      </c>
      <c r="P454" s="4" t="s">
        <v>583</v>
      </c>
      <c r="Q454" s="9"/>
      <c r="R454" s="9"/>
      <c r="S454" s="9"/>
      <c r="T454" s="9"/>
      <c r="U454" s="4">
        <v>10</v>
      </c>
      <c r="V454" s="66">
        <v>3</v>
      </c>
      <c r="W454" s="8" t="s">
        <v>1601</v>
      </c>
      <c r="X454" s="8" t="s">
        <v>1602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2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3"/>
        <v>0</v>
      </c>
      <c r="AM454" s="11">
        <v>0</v>
      </c>
      <c r="AN454" s="11">
        <v>0</v>
      </c>
      <c r="AO454" s="34">
        <f t="shared" si="34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1"/>
        <v>0</v>
      </c>
      <c r="AW454" s="30">
        <f t="shared" si="35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6"/>
      <c r="I455" s="6"/>
      <c r="J455" s="6"/>
      <c r="K455" s="6"/>
      <c r="L455" s="6"/>
      <c r="M455" s="33" t="s">
        <v>2042</v>
      </c>
      <c r="N455" s="33" t="s">
        <v>1996</v>
      </c>
      <c r="O455" s="33">
        <v>4301</v>
      </c>
      <c r="P455" s="4" t="s">
        <v>584</v>
      </c>
      <c r="Q455" s="9"/>
      <c r="R455" s="9"/>
      <c r="S455" s="9"/>
      <c r="T455" s="9"/>
      <c r="U455" s="4">
        <v>1</v>
      </c>
      <c r="V455" s="66" t="s">
        <v>1978</v>
      </c>
      <c r="W455" s="8" t="s">
        <v>1602</v>
      </c>
      <c r="X455" s="8" t="s">
        <v>1603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2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3"/>
        <v>0</v>
      </c>
      <c r="AM455" s="11">
        <v>0</v>
      </c>
      <c r="AN455" s="11">
        <v>0</v>
      </c>
      <c r="AO455" s="34">
        <f t="shared" si="34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1"/>
        <v>0</v>
      </c>
      <c r="AW455" s="30">
        <f t="shared" si="35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6"/>
      <c r="I456" s="6"/>
      <c r="J456" s="6"/>
      <c r="K456" s="6"/>
      <c r="L456" s="6"/>
      <c r="M456" s="33" t="s">
        <v>2042</v>
      </c>
      <c r="N456" s="33" t="s">
        <v>1996</v>
      </c>
      <c r="O456" s="33">
        <v>4301</v>
      </c>
      <c r="P456" s="4" t="s">
        <v>585</v>
      </c>
      <c r="Q456" s="9"/>
      <c r="R456" s="9"/>
      <c r="S456" s="9"/>
      <c r="T456" s="9"/>
      <c r="U456" s="4">
        <v>3</v>
      </c>
      <c r="V456" s="66">
        <v>1</v>
      </c>
      <c r="W456" s="8" t="s">
        <v>1603</v>
      </c>
      <c r="X456" s="8" t="s">
        <v>1604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2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3"/>
        <v>0</v>
      </c>
      <c r="AM456" s="11">
        <v>0</v>
      </c>
      <c r="AN456" s="11">
        <v>0</v>
      </c>
      <c r="AO456" s="34">
        <f t="shared" si="34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1"/>
        <v>0</v>
      </c>
      <c r="AW456" s="30">
        <f t="shared" si="35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 t="s">
        <v>2042</v>
      </c>
      <c r="N457" s="33" t="s">
        <v>1996</v>
      </c>
      <c r="O457" s="33">
        <v>4301</v>
      </c>
      <c r="P457" s="4" t="s">
        <v>586</v>
      </c>
      <c r="Q457" s="9"/>
      <c r="R457" s="9"/>
      <c r="S457" s="9"/>
      <c r="T457" s="9"/>
      <c r="U457" s="4">
        <v>5</v>
      </c>
      <c r="V457" s="66">
        <v>2</v>
      </c>
      <c r="W457" s="8" t="s">
        <v>1604</v>
      </c>
      <c r="X457" s="8" t="s">
        <v>1605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2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3"/>
        <v>0</v>
      </c>
      <c r="AM457" s="11">
        <v>0</v>
      </c>
      <c r="AN457" s="11">
        <v>0</v>
      </c>
      <c r="AO457" s="34">
        <f t="shared" si="34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1"/>
        <v>0</v>
      </c>
      <c r="AW457" s="30">
        <f t="shared" si="35"/>
        <v>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69">
        <v>25</v>
      </c>
      <c r="H458" s="9"/>
      <c r="I458" s="9"/>
      <c r="J458" s="9"/>
      <c r="K458" s="9"/>
      <c r="L458" s="9"/>
      <c r="M458" s="32" t="s">
        <v>2043</v>
      </c>
      <c r="N458" s="32" t="s">
        <v>1997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1605</v>
      </c>
      <c r="X458" s="10" t="s">
        <v>1606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 t="s">
        <v>2043</v>
      </c>
      <c r="N459" s="32" t="s">
        <v>1997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1606</v>
      </c>
      <c r="X459" s="10" t="s">
        <v>1607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 t="s">
        <v>2043</v>
      </c>
      <c r="N460" s="32" t="s">
        <v>1997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1607</v>
      </c>
      <c r="X460" s="10" t="s">
        <v>1608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 t="s">
        <v>2043</v>
      </c>
      <c r="N461" s="32" t="s">
        <v>1997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1608</v>
      </c>
      <c r="X461" s="10" t="s">
        <v>1609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 t="s">
        <v>2043</v>
      </c>
      <c r="N462" s="32" t="s">
        <v>1997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1609</v>
      </c>
      <c r="X462" s="10" t="s">
        <v>1610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9">
        <v>5</v>
      </c>
      <c r="H463" s="6"/>
      <c r="I463" s="6"/>
      <c r="J463" s="6"/>
      <c r="K463" s="6"/>
      <c r="L463" s="6"/>
      <c r="M463" s="33" t="s">
        <v>2043</v>
      </c>
      <c r="N463" s="33" t="s">
        <v>1997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1610</v>
      </c>
      <c r="X463" s="8" t="s">
        <v>1611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 t="s">
        <v>2043</v>
      </c>
      <c r="N464" s="33" t="s">
        <v>1997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1611</v>
      </c>
      <c r="X464" s="8" t="s">
        <v>1612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 t="s">
        <v>2043</v>
      </c>
      <c r="N465" s="33" t="s">
        <v>1997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1978</v>
      </c>
      <c r="W465" s="8" t="s">
        <v>1612</v>
      </c>
      <c r="X465" s="8" t="s">
        <v>1613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 t="s">
        <v>2043</v>
      </c>
      <c r="N466" s="33" t="s">
        <v>1997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1613</v>
      </c>
      <c r="X466" s="8" t="s">
        <v>1614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 t="s">
        <v>2043</v>
      </c>
      <c r="N467" s="33" t="s">
        <v>1997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1614</v>
      </c>
      <c r="X467" s="8" t="s">
        <v>1615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 t="s">
        <v>2043</v>
      </c>
      <c r="N468" s="33" t="s">
        <v>1997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1615</v>
      </c>
      <c r="X468" s="8" t="s">
        <v>1616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 t="s">
        <v>2043</v>
      </c>
      <c r="N469" s="33" t="s">
        <v>1997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1616</v>
      </c>
      <c r="X469" s="8" t="s">
        <v>1617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 t="s">
        <v>2043</v>
      </c>
      <c r="N470" s="33" t="s">
        <v>1997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1617</v>
      </c>
      <c r="X470" s="8" t="s">
        <v>1618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 t="s">
        <v>2043</v>
      </c>
      <c r="N471" s="33" t="s">
        <v>1997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1618</v>
      </c>
      <c r="X471" s="8" t="s">
        <v>1619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 t="s">
        <v>2043</v>
      </c>
      <c r="N472" s="33" t="s">
        <v>1997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1619</v>
      </c>
      <c r="X472" s="8" t="s">
        <v>1620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 t="s">
        <v>2043</v>
      </c>
      <c r="N473" s="33" t="s">
        <v>1997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1620</v>
      </c>
      <c r="X473" s="8" t="s">
        <v>1621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 t="s">
        <v>2043</v>
      </c>
      <c r="N474" s="33" t="s">
        <v>1997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1978</v>
      </c>
      <c r="W474" s="8" t="s">
        <v>1621</v>
      </c>
      <c r="X474" s="8" t="s">
        <v>1622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 t="s">
        <v>2043</v>
      </c>
      <c r="N475" s="33" t="s">
        <v>1997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1622</v>
      </c>
      <c r="X475" s="8" t="s">
        <v>1623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 t="s">
        <v>2043</v>
      </c>
      <c r="N476" s="33" t="s">
        <v>1997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1623</v>
      </c>
      <c r="X476" s="8" t="s">
        <v>1624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 t="s">
        <v>2043</v>
      </c>
      <c r="N477" s="33" t="s">
        <v>1997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1624</v>
      </c>
      <c r="X477" s="8" t="s">
        <v>1625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 t="s">
        <v>2043</v>
      </c>
      <c r="N478" s="33" t="s">
        <v>1997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1625</v>
      </c>
      <c r="X478" s="8" t="s">
        <v>1626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9">
        <v>11</v>
      </c>
      <c r="H479" s="6"/>
      <c r="I479" s="6"/>
      <c r="J479" s="6"/>
      <c r="K479" s="6"/>
      <c r="L479" s="6"/>
      <c r="M479" s="33" t="s">
        <v>2043</v>
      </c>
      <c r="N479" s="33" t="s">
        <v>1997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1626</v>
      </c>
      <c r="X479" s="8" t="s">
        <v>1627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 t="s">
        <v>2043</v>
      </c>
      <c r="N480" s="33" t="s">
        <v>1997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1627</v>
      </c>
      <c r="X480" s="8" t="s">
        <v>1628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9">
        <v>11</v>
      </c>
      <c r="H481" s="6"/>
      <c r="I481" s="6"/>
      <c r="J481" s="6"/>
      <c r="K481" s="6"/>
      <c r="L481" s="6"/>
      <c r="M481" s="33" t="s">
        <v>2043</v>
      </c>
      <c r="N481" s="33" t="s">
        <v>1997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1978</v>
      </c>
      <c r="W481" s="8" t="s">
        <v>1628</v>
      </c>
      <c r="X481" s="8" t="s">
        <v>1629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9">
        <v>11</v>
      </c>
      <c r="H482" s="6"/>
      <c r="I482" s="6"/>
      <c r="J482" s="6"/>
      <c r="K482" s="6"/>
      <c r="L482" s="6"/>
      <c r="M482" s="33" t="s">
        <v>2043</v>
      </c>
      <c r="N482" s="33" t="s">
        <v>1997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1629</v>
      </c>
      <c r="X482" s="8" t="s">
        <v>1630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 t="s">
        <v>2043</v>
      </c>
      <c r="N483" s="33" t="s">
        <v>1997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1630</v>
      </c>
      <c r="X483" s="8" t="s">
        <v>1631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 t="s">
        <v>2043</v>
      </c>
      <c r="N484" s="33" t="s">
        <v>1997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1631</v>
      </c>
      <c r="X484" s="8" t="s">
        <v>1632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 t="s">
        <v>2043</v>
      </c>
      <c r="N485" s="33" t="s">
        <v>1997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1632</v>
      </c>
      <c r="X485" s="8" t="s">
        <v>1633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 t="s">
        <v>2043</v>
      </c>
      <c r="N486" s="33" t="s">
        <v>1997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1633</v>
      </c>
      <c r="X486" s="8" t="s">
        <v>1634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 t="s">
        <v>2043</v>
      </c>
      <c r="N487" s="33" t="s">
        <v>1997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1634</v>
      </c>
      <c r="X487" s="8" t="s">
        <v>1635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9">
        <v>10.3</v>
      </c>
      <c r="H488" s="6"/>
      <c r="I488" s="6"/>
      <c r="J488" s="6"/>
      <c r="K488" s="6"/>
      <c r="L488" s="6"/>
      <c r="M488" s="33" t="s">
        <v>2044</v>
      </c>
      <c r="N488" s="33" t="s">
        <v>1998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1635</v>
      </c>
      <c r="X488" s="8" t="s">
        <v>1636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 t="s">
        <v>2044</v>
      </c>
      <c r="N489" s="33" t="s">
        <v>1998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1636</v>
      </c>
      <c r="X489" s="8" t="s">
        <v>1637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 t="s">
        <v>2044</v>
      </c>
      <c r="N490" s="33" t="s">
        <v>1998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1978</v>
      </c>
      <c r="W490" s="8" t="s">
        <v>1637</v>
      </c>
      <c r="X490" s="8" t="s">
        <v>1638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 t="s">
        <v>2044</v>
      </c>
      <c r="N491" s="33" t="s">
        <v>1998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1638</v>
      </c>
      <c r="X491" s="8" t="s">
        <v>1639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7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 t="s">
        <v>2044</v>
      </c>
      <c r="N492" s="33" t="s">
        <v>1999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1978</v>
      </c>
      <c r="W492" s="8" t="s">
        <v>1639</v>
      </c>
      <c r="X492" s="8" t="s">
        <v>1640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 t="s">
        <v>2044</v>
      </c>
      <c r="N493" s="33" t="s">
        <v>2000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1978</v>
      </c>
      <c r="W493" s="8" t="s">
        <v>1640</v>
      </c>
      <c r="X493" s="8" t="s">
        <v>1641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 t="s">
        <v>2044</v>
      </c>
      <c r="N494" s="33" t="s">
        <v>2000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1641</v>
      </c>
      <c r="X494" s="8" t="s">
        <v>1642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 t="s">
        <v>2044</v>
      </c>
      <c r="N495" s="33" t="s">
        <v>2000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1642</v>
      </c>
      <c r="X495" s="8" t="s">
        <v>1643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 t="s">
        <v>2044</v>
      </c>
      <c r="N496" s="33" t="s">
        <v>1998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1643</v>
      </c>
      <c r="X496" s="8" t="s">
        <v>1644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75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9">
        <v>61</v>
      </c>
      <c r="H497" s="6"/>
      <c r="I497" s="6"/>
      <c r="J497" s="6"/>
      <c r="K497" s="6"/>
      <c r="L497" s="6"/>
      <c r="M497" s="33" t="s">
        <v>2044</v>
      </c>
      <c r="N497" s="33" t="s">
        <v>1999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1978</v>
      </c>
      <c r="W497" s="8" t="s">
        <v>1644</v>
      </c>
      <c r="X497" s="8" t="s">
        <v>1645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75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 t="s">
        <v>2044</v>
      </c>
      <c r="N498" s="33" t="s">
        <v>1999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1645</v>
      </c>
      <c r="X498" s="8" t="s">
        <v>1646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 t="s">
        <v>2044</v>
      </c>
      <c r="N499" s="33" t="s">
        <v>1998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1646</v>
      </c>
      <c r="X499" s="8" t="s">
        <v>1647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 t="s">
        <v>2043</v>
      </c>
      <c r="N500" s="33" t="s">
        <v>1997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1647</v>
      </c>
      <c r="X500" s="8" t="s">
        <v>1648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 t="s">
        <v>2043</v>
      </c>
      <c r="N501" s="33" t="s">
        <v>1997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1978</v>
      </c>
      <c r="W501" s="8" t="s">
        <v>1648</v>
      </c>
      <c r="X501" s="8" t="s">
        <v>1649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9">
        <v>0.79</v>
      </c>
      <c r="H502" s="6"/>
      <c r="I502" s="6"/>
      <c r="J502" s="6"/>
      <c r="K502" s="6"/>
      <c r="L502" s="6"/>
      <c r="M502" s="33" t="s">
        <v>2043</v>
      </c>
      <c r="N502" s="33" t="s">
        <v>1997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1978</v>
      </c>
      <c r="W502" s="8" t="s">
        <v>1649</v>
      </c>
      <c r="X502" s="8" t="s">
        <v>1650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75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 t="s">
        <v>2043</v>
      </c>
      <c r="N503" s="33" t="s">
        <v>2001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1650</v>
      </c>
      <c r="X503" s="8" t="s">
        <v>1651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75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 t="s">
        <v>2043</v>
      </c>
      <c r="N504" s="33" t="s">
        <v>2001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1651</v>
      </c>
      <c r="X504" s="8" t="s">
        <v>1652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75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 t="s">
        <v>2043</v>
      </c>
      <c r="N505" s="33" t="s">
        <v>2001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1652</v>
      </c>
      <c r="X505" s="8" t="s">
        <v>1653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75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 t="s">
        <v>2043</v>
      </c>
      <c r="N506" s="33" t="s">
        <v>2001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1653</v>
      </c>
      <c r="X506" s="8" t="s">
        <v>1654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75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 t="s">
        <v>2043</v>
      </c>
      <c r="N507" s="33" t="s">
        <v>2001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1654</v>
      </c>
      <c r="X507" s="8" t="s">
        <v>1655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75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 t="s">
        <v>2043</v>
      </c>
      <c r="N508" s="33" t="s">
        <v>2001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1655</v>
      </c>
      <c r="X508" s="8" t="s">
        <v>1656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69">
        <v>1</v>
      </c>
      <c r="H509" s="6"/>
      <c r="I509" s="6"/>
      <c r="J509" s="6"/>
      <c r="K509" s="6"/>
      <c r="L509" s="6"/>
      <c r="M509" s="33" t="s">
        <v>2045</v>
      </c>
      <c r="N509" s="33" t="s">
        <v>2002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1656</v>
      </c>
      <c r="X509" s="8" t="s">
        <v>1657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9">
        <v>1</v>
      </c>
      <c r="H510" s="6"/>
      <c r="I510" s="6"/>
      <c r="J510" s="6"/>
      <c r="K510" s="6"/>
      <c r="L510" s="6"/>
      <c r="M510" s="33" t="s">
        <v>2045</v>
      </c>
      <c r="N510" s="33" t="s">
        <v>2002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1657</v>
      </c>
      <c r="X510" s="8" t="s">
        <v>1658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9">
        <v>1</v>
      </c>
      <c r="H511" s="6"/>
      <c r="I511" s="6"/>
      <c r="J511" s="6"/>
      <c r="K511" s="6"/>
      <c r="L511" s="6"/>
      <c r="M511" s="33" t="s">
        <v>2045</v>
      </c>
      <c r="N511" s="33" t="s">
        <v>2002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1658</v>
      </c>
      <c r="X511" s="8" t="s">
        <v>1659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9">
        <v>1</v>
      </c>
      <c r="H512" s="6"/>
      <c r="I512" s="6"/>
      <c r="J512" s="6"/>
      <c r="K512" s="6"/>
      <c r="L512" s="6"/>
      <c r="M512" s="33" t="s">
        <v>2045</v>
      </c>
      <c r="N512" s="33" t="s">
        <v>2003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1978</v>
      </c>
      <c r="W512" s="8" t="s">
        <v>1659</v>
      </c>
      <c r="X512" s="8" t="s">
        <v>1660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9">
        <v>1</v>
      </c>
      <c r="H513" s="6"/>
      <c r="I513" s="6"/>
      <c r="J513" s="6"/>
      <c r="K513" s="6"/>
      <c r="L513" s="6"/>
      <c r="M513" s="33" t="s">
        <v>2045</v>
      </c>
      <c r="N513" s="33" t="s">
        <v>2003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1978</v>
      </c>
      <c r="W513" s="8" t="s">
        <v>1660</v>
      </c>
      <c r="X513" s="8" t="s">
        <v>1661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9">
        <v>1</v>
      </c>
      <c r="H514" s="6"/>
      <c r="I514" s="6"/>
      <c r="J514" s="6"/>
      <c r="K514" s="6"/>
      <c r="L514" s="6"/>
      <c r="M514" s="33" t="s">
        <v>2045</v>
      </c>
      <c r="N514" s="33" t="s">
        <v>2004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1661</v>
      </c>
      <c r="X514" s="8" t="s">
        <v>1662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9">
        <v>1</v>
      </c>
      <c r="H515" s="6"/>
      <c r="I515" s="6"/>
      <c r="J515" s="6"/>
      <c r="K515" s="6"/>
      <c r="L515" s="6"/>
      <c r="M515" s="33" t="s">
        <v>2045</v>
      </c>
      <c r="N515" s="33" t="s">
        <v>2004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1978</v>
      </c>
      <c r="W515" s="8" t="s">
        <v>1662</v>
      </c>
      <c r="X515" s="8" t="s">
        <v>1663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9">
        <v>1</v>
      </c>
      <c r="H516" s="6"/>
      <c r="I516" s="6"/>
      <c r="J516" s="6"/>
      <c r="K516" s="6"/>
      <c r="L516" s="6"/>
      <c r="M516" s="33" t="s">
        <v>2045</v>
      </c>
      <c r="N516" s="33" t="s">
        <v>2005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1663</v>
      </c>
      <c r="X516" s="8" t="s">
        <v>1664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9">
        <v>1</v>
      </c>
      <c r="H517" s="6"/>
      <c r="I517" s="6"/>
      <c r="J517" s="6"/>
      <c r="K517" s="6"/>
      <c r="L517" s="6"/>
      <c r="M517" s="33" t="s">
        <v>2045</v>
      </c>
      <c r="N517" s="33" t="s">
        <v>2002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1664</v>
      </c>
      <c r="X517" s="8" t="s">
        <v>1665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9">
        <v>1</v>
      </c>
      <c r="H518" s="6"/>
      <c r="I518" s="6"/>
      <c r="J518" s="6"/>
      <c r="K518" s="6"/>
      <c r="L518" s="6"/>
      <c r="M518" s="33" t="s">
        <v>2045</v>
      </c>
      <c r="N518" s="33" t="s">
        <v>2002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1665</v>
      </c>
      <c r="X518" s="8" t="s">
        <v>1666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69">
        <v>1</v>
      </c>
      <c r="H519" s="6"/>
      <c r="I519" s="6"/>
      <c r="J519" s="6"/>
      <c r="K519" s="6"/>
      <c r="L519" s="6"/>
      <c r="M519" s="33" t="s">
        <v>2045</v>
      </c>
      <c r="N519" s="33" t="s">
        <v>2004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1666</v>
      </c>
      <c r="X519" s="8" t="s">
        <v>1667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9">
        <v>1</v>
      </c>
      <c r="H520" s="6"/>
      <c r="I520" s="6"/>
      <c r="J520" s="6"/>
      <c r="K520" s="6"/>
      <c r="L520" s="6"/>
      <c r="M520" s="33" t="s">
        <v>2045</v>
      </c>
      <c r="N520" s="33" t="s">
        <v>2004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1978</v>
      </c>
      <c r="W520" s="8" t="s">
        <v>1667</v>
      </c>
      <c r="X520" s="8" t="s">
        <v>1668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9">
        <v>1</v>
      </c>
      <c r="H521" s="6"/>
      <c r="I521" s="6"/>
      <c r="J521" s="6"/>
      <c r="K521" s="6"/>
      <c r="L521" s="6"/>
      <c r="M521" s="33" t="s">
        <v>2045</v>
      </c>
      <c r="N521" s="33" t="s">
        <v>2002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1668</v>
      </c>
      <c r="X521" s="8" t="s">
        <v>1669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9">
        <v>15</v>
      </c>
      <c r="H522" s="6"/>
      <c r="I522" s="6"/>
      <c r="J522" s="6"/>
      <c r="K522" s="6"/>
      <c r="L522" s="6"/>
      <c r="M522" s="33" t="s">
        <v>2045</v>
      </c>
      <c r="N522" s="33" t="s">
        <v>2003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1669</v>
      </c>
      <c r="X522" s="8" t="s">
        <v>1670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 t="s">
        <v>2045</v>
      </c>
      <c r="N523" s="33" t="s">
        <v>2003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1978</v>
      </c>
      <c r="W523" s="8" t="s">
        <v>1670</v>
      </c>
      <c r="X523" s="8" t="s">
        <v>1671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 t="s">
        <v>2045</v>
      </c>
      <c r="N524" s="33" t="s">
        <v>2003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1671</v>
      </c>
      <c r="X524" s="8" t="s">
        <v>1672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20</v>
      </c>
      <c r="H525" s="6"/>
      <c r="I525" s="6"/>
      <c r="J525" s="6"/>
      <c r="K525" s="6"/>
      <c r="L525" s="6"/>
      <c r="M525" s="33" t="s">
        <v>2045</v>
      </c>
      <c r="N525" s="33" t="s">
        <v>2003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1672</v>
      </c>
      <c r="X525" s="8" t="s">
        <v>1673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15</v>
      </c>
      <c r="H526" s="6"/>
      <c r="I526" s="6"/>
      <c r="J526" s="6"/>
      <c r="K526" s="6"/>
      <c r="L526" s="6"/>
      <c r="M526" s="33" t="s">
        <v>2045</v>
      </c>
      <c r="N526" s="33" t="s">
        <v>2002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1673</v>
      </c>
      <c r="X526" s="8" t="s">
        <v>1674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 t="s">
        <v>2045</v>
      </c>
      <c r="N527" s="33" t="s">
        <v>2002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1674</v>
      </c>
      <c r="X527" s="8" t="s">
        <v>1675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20</v>
      </c>
      <c r="H528" s="6"/>
      <c r="I528" s="6"/>
      <c r="J528" s="6"/>
      <c r="K528" s="6"/>
      <c r="L528" s="6"/>
      <c r="M528" s="33" t="s">
        <v>2045</v>
      </c>
      <c r="N528" s="33" t="s">
        <v>2003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1675</v>
      </c>
      <c r="X528" s="8" t="s">
        <v>1676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 t="s">
        <v>2045</v>
      </c>
      <c r="N529" s="33" t="s">
        <v>2003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1676</v>
      </c>
      <c r="X529" s="8" t="s">
        <v>1677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15</v>
      </c>
      <c r="H530" s="6"/>
      <c r="I530" s="6"/>
      <c r="J530" s="6"/>
      <c r="K530" s="6"/>
      <c r="L530" s="6"/>
      <c r="M530" s="33" t="s">
        <v>2045</v>
      </c>
      <c r="N530" s="33" t="s">
        <v>2003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1677</v>
      </c>
      <c r="X530" s="8" t="s">
        <v>1678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 t="s">
        <v>2045</v>
      </c>
      <c r="N531" s="33" t="s">
        <v>2005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1678</v>
      </c>
      <c r="X531" s="8" t="s">
        <v>1679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 t="s">
        <v>2045</v>
      </c>
      <c r="N532" s="33" t="s">
        <v>2003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1679</v>
      </c>
      <c r="X532" s="8" t="s">
        <v>1680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20</v>
      </c>
      <c r="H533" s="6"/>
      <c r="I533" s="6"/>
      <c r="J533" s="6"/>
      <c r="K533" s="6"/>
      <c r="L533" s="6"/>
      <c r="M533" s="33" t="s">
        <v>2045</v>
      </c>
      <c r="N533" s="33" t="s">
        <v>2003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1680</v>
      </c>
      <c r="X533" s="8" t="s">
        <v>1681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9">
        <v>20</v>
      </c>
      <c r="H534" s="6"/>
      <c r="I534" s="6"/>
      <c r="J534" s="6"/>
      <c r="K534" s="6"/>
      <c r="L534" s="6"/>
      <c r="M534" s="33" t="s">
        <v>2045</v>
      </c>
      <c r="N534" s="33" t="s">
        <v>2003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1978</v>
      </c>
      <c r="W534" s="8" t="s">
        <v>1681</v>
      </c>
      <c r="X534" s="8" t="s">
        <v>1682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15</v>
      </c>
      <c r="H535" s="6"/>
      <c r="I535" s="6"/>
      <c r="J535" s="6"/>
      <c r="K535" s="6"/>
      <c r="L535" s="6"/>
      <c r="M535" s="33" t="s">
        <v>2045</v>
      </c>
      <c r="N535" s="33" t="s">
        <v>2003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1682</v>
      </c>
      <c r="X535" s="8" t="s">
        <v>1683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20</v>
      </c>
      <c r="H536" s="6"/>
      <c r="I536" s="6"/>
      <c r="J536" s="6"/>
      <c r="K536" s="6"/>
      <c r="L536" s="6"/>
      <c r="M536" s="33" t="s">
        <v>2045</v>
      </c>
      <c r="N536" s="33" t="s">
        <v>2003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1978</v>
      </c>
      <c r="W536" s="8" t="s">
        <v>1683</v>
      </c>
      <c r="X536" s="8" t="s">
        <v>1684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15</v>
      </c>
      <c r="H537" s="6"/>
      <c r="I537" s="6"/>
      <c r="J537" s="6"/>
      <c r="K537" s="6"/>
      <c r="L537" s="6"/>
      <c r="M537" s="33" t="s">
        <v>2045</v>
      </c>
      <c r="N537" s="33" t="s">
        <v>2003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1684</v>
      </c>
      <c r="X537" s="8" t="s">
        <v>1685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9">
        <v>70</v>
      </c>
      <c r="H538" s="6"/>
      <c r="I538" s="6"/>
      <c r="J538" s="6"/>
      <c r="K538" s="6"/>
      <c r="L538" s="6"/>
      <c r="M538" s="33" t="s">
        <v>2046</v>
      </c>
      <c r="N538" s="33" t="s">
        <v>2006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1685</v>
      </c>
      <c r="X538" s="8" t="s">
        <v>1686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 t="s">
        <v>2046</v>
      </c>
      <c r="N539" s="33" t="s">
        <v>2006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1686</v>
      </c>
      <c r="X539" s="8" t="s">
        <v>1687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 t="s">
        <v>2046</v>
      </c>
      <c r="N540" s="33" t="s">
        <v>2006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1687</v>
      </c>
      <c r="X540" s="8" t="s">
        <v>1688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9">
        <v>60</v>
      </c>
      <c r="H541" s="6"/>
      <c r="I541" s="6"/>
      <c r="J541" s="6"/>
      <c r="K541" s="6"/>
      <c r="L541" s="6"/>
      <c r="M541" s="33" t="s">
        <v>2046</v>
      </c>
      <c r="N541" s="33" t="s">
        <v>2006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1688</v>
      </c>
      <c r="X541" s="8" t="s">
        <v>1689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 t="s">
        <v>2046</v>
      </c>
      <c r="N542" s="33" t="s">
        <v>2006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1689</v>
      </c>
      <c r="X542" s="8" t="s">
        <v>1690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69">
        <v>60</v>
      </c>
      <c r="H543" s="6"/>
      <c r="I543" s="6"/>
      <c r="J543" s="6"/>
      <c r="K543" s="6"/>
      <c r="L543" s="6"/>
      <c r="M543" s="33" t="s">
        <v>2046</v>
      </c>
      <c r="N543" s="33" t="s">
        <v>2006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1690</v>
      </c>
      <c r="X543" s="8" t="s">
        <v>1691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 t="s">
        <v>2046</v>
      </c>
      <c r="N544" s="33" t="s">
        <v>2006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1691</v>
      </c>
      <c r="X544" s="8" t="s">
        <v>1692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hidden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69" t="s">
        <v>1978</v>
      </c>
      <c r="H545" s="6"/>
      <c r="I545" s="6"/>
      <c r="J545" s="6"/>
      <c r="K545" s="6"/>
      <c r="L545" s="6"/>
      <c r="M545" s="33" t="s">
        <v>2046</v>
      </c>
      <c r="N545" s="33" t="s">
        <v>2007</v>
      </c>
      <c r="O545" s="33">
        <v>2408</v>
      </c>
      <c r="P545" s="5" t="s">
        <v>703</v>
      </c>
      <c r="Q545" s="9"/>
      <c r="R545" s="9"/>
      <c r="S545" s="9"/>
      <c r="T545" s="9"/>
      <c r="U545" s="5">
        <v>1</v>
      </c>
      <c r="V545" s="66" t="s">
        <v>1978</v>
      </c>
      <c r="W545" s="10" t="s">
        <v>1692</v>
      </c>
      <c r="X545" s="8" t="s">
        <v>1693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7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8"/>
        <v>0</v>
      </c>
      <c r="AM545" s="11">
        <v>0</v>
      </c>
      <c r="AN545" s="11">
        <v>0</v>
      </c>
      <c r="AO545" s="34">
        <f t="shared" si="39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6"/>
        <v>0</v>
      </c>
      <c r="AW545" s="30">
        <f t="shared" si="40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1978</v>
      </c>
      <c r="H546" s="6"/>
      <c r="I546" s="6"/>
      <c r="J546" s="6"/>
      <c r="K546" s="6"/>
      <c r="L546" s="6"/>
      <c r="M546" s="33" t="s">
        <v>2046</v>
      </c>
      <c r="N546" s="33" t="s">
        <v>2007</v>
      </c>
      <c r="O546" s="33">
        <v>2408</v>
      </c>
      <c r="P546" s="5" t="s">
        <v>704</v>
      </c>
      <c r="Q546" s="9"/>
      <c r="R546" s="9"/>
      <c r="S546" s="9"/>
      <c r="T546" s="9"/>
      <c r="U546" s="5">
        <v>4</v>
      </c>
      <c r="V546" s="66" t="s">
        <v>1978</v>
      </c>
      <c r="W546" s="10" t="s">
        <v>1693</v>
      </c>
      <c r="X546" s="8" t="s">
        <v>1694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7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8"/>
        <v>0</v>
      </c>
      <c r="AM546" s="11">
        <v>0</v>
      </c>
      <c r="AN546" s="11">
        <v>0</v>
      </c>
      <c r="AO546" s="34">
        <f t="shared" si="39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6"/>
        <v>0</v>
      </c>
      <c r="AW546" s="30">
        <f t="shared" si="40"/>
        <v>0</v>
      </c>
      <c r="AX546" s="35"/>
    </row>
    <row r="547" spans="1:50" customFormat="1" ht="60" hidden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69" t="s">
        <v>1978</v>
      </c>
      <c r="H547" s="6"/>
      <c r="I547" s="6"/>
      <c r="J547" s="6"/>
      <c r="K547" s="6"/>
      <c r="L547" s="6"/>
      <c r="M547" s="33" t="s">
        <v>2046</v>
      </c>
      <c r="N547" s="33" t="s">
        <v>2007</v>
      </c>
      <c r="O547" s="33">
        <v>2408</v>
      </c>
      <c r="P547" s="5" t="s">
        <v>705</v>
      </c>
      <c r="Q547" s="9"/>
      <c r="R547" s="9"/>
      <c r="S547" s="9"/>
      <c r="T547" s="9"/>
      <c r="U547" s="5">
        <v>1</v>
      </c>
      <c r="V547" s="66" t="s">
        <v>1978</v>
      </c>
      <c r="W547" s="10" t="s">
        <v>1694</v>
      </c>
      <c r="X547" s="8" t="s">
        <v>1695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7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8"/>
        <v>0</v>
      </c>
      <c r="AM547" s="11">
        <v>0</v>
      </c>
      <c r="AN547" s="11">
        <v>0</v>
      </c>
      <c r="AO547" s="34">
        <f t="shared" si="39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6"/>
        <v>0</v>
      </c>
      <c r="AW547" s="30">
        <f t="shared" si="40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1978</v>
      </c>
      <c r="H548" s="6"/>
      <c r="I548" s="6"/>
      <c r="J548" s="6"/>
      <c r="K548" s="6"/>
      <c r="L548" s="6"/>
      <c r="M548" s="33" t="s">
        <v>2046</v>
      </c>
      <c r="N548" s="33" t="s">
        <v>2007</v>
      </c>
      <c r="O548" s="33">
        <v>2408</v>
      </c>
      <c r="P548" s="5" t="s">
        <v>706</v>
      </c>
      <c r="Q548" s="9"/>
      <c r="R548" s="9"/>
      <c r="S548" s="9"/>
      <c r="T548" s="9"/>
      <c r="U548" s="5">
        <v>1</v>
      </c>
      <c r="V548" s="66" t="s">
        <v>1978</v>
      </c>
      <c r="W548" s="10" t="s">
        <v>1695</v>
      </c>
      <c r="X548" s="8" t="s">
        <v>1696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7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8"/>
        <v>0</v>
      </c>
      <c r="AM548" s="11">
        <v>0</v>
      </c>
      <c r="AN548" s="11">
        <v>0</v>
      </c>
      <c r="AO548" s="34">
        <f t="shared" si="39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6"/>
        <v>0</v>
      </c>
      <c r="AW548" s="30">
        <f t="shared" si="40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1978</v>
      </c>
      <c r="H549" s="6"/>
      <c r="I549" s="6"/>
      <c r="J549" s="6"/>
      <c r="K549" s="6"/>
      <c r="L549" s="6"/>
      <c r="M549" s="33" t="s">
        <v>2046</v>
      </c>
      <c r="N549" s="33" t="s">
        <v>2007</v>
      </c>
      <c r="O549" s="33">
        <v>2408</v>
      </c>
      <c r="P549" s="5" t="s">
        <v>707</v>
      </c>
      <c r="Q549" s="9"/>
      <c r="R549" s="9"/>
      <c r="S549" s="9"/>
      <c r="T549" s="9"/>
      <c r="U549" s="5">
        <v>1</v>
      </c>
      <c r="V549" s="66" t="s">
        <v>1978</v>
      </c>
      <c r="W549" s="10" t="s">
        <v>1696</v>
      </c>
      <c r="X549" s="8" t="s">
        <v>1697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7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8"/>
        <v>0</v>
      </c>
      <c r="AM549" s="11">
        <v>0</v>
      </c>
      <c r="AN549" s="11">
        <v>0</v>
      </c>
      <c r="AO549" s="34">
        <f t="shared" si="39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6"/>
        <v>0</v>
      </c>
      <c r="AW549" s="30">
        <f t="shared" si="40"/>
        <v>0</v>
      </c>
      <c r="AX549" s="35"/>
    </row>
    <row r="550" spans="1:50" customFormat="1" ht="60" hidden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9">
        <v>60</v>
      </c>
      <c r="H550" s="6"/>
      <c r="I550" s="6"/>
      <c r="J550" s="6"/>
      <c r="K550" s="6"/>
      <c r="L550" s="6"/>
      <c r="M550" s="33" t="s">
        <v>2046</v>
      </c>
      <c r="N550" s="33" t="s">
        <v>2007</v>
      </c>
      <c r="O550" s="33">
        <v>2408</v>
      </c>
      <c r="P550" s="5" t="s">
        <v>708</v>
      </c>
      <c r="Q550" s="9"/>
      <c r="R550" s="9"/>
      <c r="S550" s="9"/>
      <c r="T550" s="9"/>
      <c r="U550" s="5">
        <v>4</v>
      </c>
      <c r="V550" s="66">
        <v>1</v>
      </c>
      <c r="W550" s="10" t="s">
        <v>1697</v>
      </c>
      <c r="X550" s="8" t="s">
        <v>1698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9" t="s">
        <v>1978</v>
      </c>
      <c r="H551" s="6"/>
      <c r="I551" s="6"/>
      <c r="J551" s="6"/>
      <c r="K551" s="6"/>
      <c r="L551" s="6"/>
      <c r="M551" s="33" t="s">
        <v>2046</v>
      </c>
      <c r="N551" s="33" t="s">
        <v>2007</v>
      </c>
      <c r="O551" s="33">
        <v>2408</v>
      </c>
      <c r="P551" s="5" t="s">
        <v>709</v>
      </c>
      <c r="Q551" s="9"/>
      <c r="R551" s="9"/>
      <c r="S551" s="9"/>
      <c r="T551" s="9"/>
      <c r="U551" s="5">
        <v>134</v>
      </c>
      <c r="V551" s="68" t="s">
        <v>1978</v>
      </c>
      <c r="W551" s="10" t="s">
        <v>1698</v>
      </c>
      <c r="X551" s="8" t="s">
        <v>1699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7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8"/>
        <v>0</v>
      </c>
      <c r="AM551" s="11">
        <v>0</v>
      </c>
      <c r="AN551" s="11">
        <v>0</v>
      </c>
      <c r="AO551" s="34">
        <f t="shared" si="39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6"/>
        <v>0</v>
      </c>
      <c r="AW551" s="30">
        <f t="shared" si="40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1978</v>
      </c>
      <c r="H552" s="6"/>
      <c r="I552" s="6"/>
      <c r="J552" s="6"/>
      <c r="K552" s="6"/>
      <c r="L552" s="6"/>
      <c r="M552" s="33" t="s">
        <v>2046</v>
      </c>
      <c r="N552" s="33" t="s">
        <v>2007</v>
      </c>
      <c r="O552" s="33">
        <v>2408</v>
      </c>
      <c r="P552" s="5" t="s">
        <v>710</v>
      </c>
      <c r="Q552" s="9"/>
      <c r="R552" s="9"/>
      <c r="S552" s="9"/>
      <c r="T552" s="9"/>
      <c r="U552" s="5">
        <v>4</v>
      </c>
      <c r="V552" s="66" t="s">
        <v>1978</v>
      </c>
      <c r="W552" s="10" t="s">
        <v>1699</v>
      </c>
      <c r="X552" s="8" t="s">
        <v>1700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7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8"/>
        <v>0</v>
      </c>
      <c r="AM552" s="11">
        <v>0</v>
      </c>
      <c r="AN552" s="11">
        <v>0</v>
      </c>
      <c r="AO552" s="34">
        <f t="shared" si="39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6"/>
        <v>0</v>
      </c>
      <c r="AW552" s="30">
        <f t="shared" si="40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1978</v>
      </c>
      <c r="H553" s="6"/>
      <c r="I553" s="6"/>
      <c r="J553" s="6"/>
      <c r="K553" s="6"/>
      <c r="L553" s="6"/>
      <c r="M553" s="33" t="s">
        <v>2046</v>
      </c>
      <c r="N553" s="33" t="s">
        <v>2007</v>
      </c>
      <c r="O553" s="33">
        <v>2408</v>
      </c>
      <c r="P553" s="5" t="s">
        <v>711</v>
      </c>
      <c r="Q553" s="9"/>
      <c r="R553" s="9"/>
      <c r="S553" s="9"/>
      <c r="T553" s="9"/>
      <c r="U553" s="5">
        <v>4</v>
      </c>
      <c r="V553" s="66" t="s">
        <v>1978</v>
      </c>
      <c r="W553" s="10" t="s">
        <v>1700</v>
      </c>
      <c r="X553" s="8" t="s">
        <v>1701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7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8"/>
        <v>0</v>
      </c>
      <c r="AM553" s="11">
        <v>0</v>
      </c>
      <c r="AN553" s="11">
        <v>0</v>
      </c>
      <c r="AO553" s="34">
        <f t="shared" si="39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ref="AV553:AV616" si="41">SUM(AP553:AU553)</f>
        <v>0</v>
      </c>
      <c r="AW553" s="30">
        <f t="shared" si="40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1978</v>
      </c>
      <c r="H554" s="6"/>
      <c r="I554" s="6"/>
      <c r="J554" s="6"/>
      <c r="K554" s="6"/>
      <c r="L554" s="6"/>
      <c r="M554" s="33" t="s">
        <v>2046</v>
      </c>
      <c r="N554" s="33" t="s">
        <v>2007</v>
      </c>
      <c r="O554" s="33">
        <v>2408</v>
      </c>
      <c r="P554" s="4" t="s">
        <v>712</v>
      </c>
      <c r="Q554" s="9"/>
      <c r="R554" s="9"/>
      <c r="S554" s="9"/>
      <c r="T554" s="9"/>
      <c r="U554" s="4">
        <v>19</v>
      </c>
      <c r="V554" s="66" t="s">
        <v>1978</v>
      </c>
      <c r="W554" s="8" t="s">
        <v>1701</v>
      </c>
      <c r="X554" s="8" t="s">
        <v>1702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ref="AF554:AF617" si="42">SUM(AA554:AE554)</f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ref="AL554:AL617" si="43">SUM(AG554:AK554)</f>
        <v>0</v>
      </c>
      <c r="AM554" s="11">
        <v>0</v>
      </c>
      <c r="AN554" s="11">
        <v>0</v>
      </c>
      <c r="AO554" s="34">
        <f t="shared" ref="AO554:AO617" si="44">SUM(AM554:AN554)</f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1"/>
        <v>0</v>
      </c>
      <c r="AW554" s="30">
        <f t="shared" ref="AW554:AW617" si="45">AF554+AL554+AO554+AV554</f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1978</v>
      </c>
      <c r="H555" s="6"/>
      <c r="I555" s="6"/>
      <c r="J555" s="6"/>
      <c r="K555" s="6"/>
      <c r="L555" s="6"/>
      <c r="M555" s="33" t="s">
        <v>2046</v>
      </c>
      <c r="N555" s="33" t="s">
        <v>2007</v>
      </c>
      <c r="O555" s="33">
        <v>2408</v>
      </c>
      <c r="P555" s="4" t="s">
        <v>713</v>
      </c>
      <c r="Q555" s="9"/>
      <c r="R555" s="9"/>
      <c r="S555" s="9"/>
      <c r="T555" s="9"/>
      <c r="U555" s="4">
        <v>10.92</v>
      </c>
      <c r="V555" s="66">
        <v>3.01</v>
      </c>
      <c r="W555" s="8" t="s">
        <v>1702</v>
      </c>
      <c r="X555" s="8" t="s">
        <v>1703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2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3"/>
        <v>0</v>
      </c>
      <c r="AM555" s="11">
        <v>0</v>
      </c>
      <c r="AN555" s="11">
        <v>0</v>
      </c>
      <c r="AO555" s="34">
        <f t="shared" si="44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1"/>
        <v>0</v>
      </c>
      <c r="AW555" s="30">
        <f t="shared" si="45"/>
        <v>0</v>
      </c>
      <c r="AX555" s="35"/>
    </row>
    <row r="556" spans="1:50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1978</v>
      </c>
      <c r="H556" s="6"/>
      <c r="I556" s="6"/>
      <c r="J556" s="6"/>
      <c r="K556" s="6"/>
      <c r="L556" s="6"/>
      <c r="M556" s="33" t="s">
        <v>2046</v>
      </c>
      <c r="N556" s="33" t="s">
        <v>2007</v>
      </c>
      <c r="O556" s="33">
        <v>2408</v>
      </c>
      <c r="P556" s="4" t="s">
        <v>714</v>
      </c>
      <c r="Q556" s="9"/>
      <c r="R556" s="9"/>
      <c r="S556" s="9"/>
      <c r="T556" s="9"/>
      <c r="U556" s="4">
        <v>1</v>
      </c>
      <c r="V556" s="66">
        <v>0.5</v>
      </c>
      <c r="W556" s="8" t="s">
        <v>1703</v>
      </c>
      <c r="X556" s="8" t="s">
        <v>1704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2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3"/>
        <v>0</v>
      </c>
      <c r="AM556" s="11">
        <v>0</v>
      </c>
      <c r="AN556" s="11">
        <v>0</v>
      </c>
      <c r="AO556" s="34">
        <f t="shared" si="44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1"/>
        <v>0</v>
      </c>
      <c r="AW556" s="30">
        <f t="shared" si="45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1978</v>
      </c>
      <c r="H557" s="6"/>
      <c r="I557" s="6"/>
      <c r="J557" s="6"/>
      <c r="K557" s="6"/>
      <c r="L557" s="6"/>
      <c r="M557" s="33" t="s">
        <v>2046</v>
      </c>
      <c r="N557" s="33" t="s">
        <v>2007</v>
      </c>
      <c r="O557" s="33">
        <v>2408</v>
      </c>
      <c r="P557" s="4" t="s">
        <v>715</v>
      </c>
      <c r="Q557" s="9"/>
      <c r="R557" s="9"/>
      <c r="S557" s="9"/>
      <c r="T557" s="9"/>
      <c r="U557" s="4">
        <v>17.22</v>
      </c>
      <c r="V557" s="66">
        <v>0.55000000000000004</v>
      </c>
      <c r="W557" s="8" t="s">
        <v>1704</v>
      </c>
      <c r="X557" s="8" t="s">
        <v>1705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2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3"/>
        <v>0</v>
      </c>
      <c r="AM557" s="11">
        <v>0</v>
      </c>
      <c r="AN557" s="11">
        <v>0</v>
      </c>
      <c r="AO557" s="34">
        <f t="shared" si="44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1"/>
        <v>0</v>
      </c>
      <c r="AW557" s="30">
        <f t="shared" si="45"/>
        <v>0</v>
      </c>
      <c r="AX557" s="35"/>
    </row>
    <row r="558" spans="1:50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1978</v>
      </c>
      <c r="H558" s="6"/>
      <c r="I558" s="6"/>
      <c r="J558" s="6"/>
      <c r="K558" s="6"/>
      <c r="L558" s="6"/>
      <c r="M558" s="33" t="s">
        <v>2046</v>
      </c>
      <c r="N558" s="33" t="s">
        <v>2006</v>
      </c>
      <c r="O558" s="33">
        <v>2409</v>
      </c>
      <c r="P558" s="4" t="s">
        <v>716</v>
      </c>
      <c r="Q558" s="9"/>
      <c r="R558" s="9"/>
      <c r="S558" s="9"/>
      <c r="T558" s="9"/>
      <c r="U558" s="4">
        <v>1</v>
      </c>
      <c r="V558" s="66" t="s">
        <v>1978</v>
      </c>
      <c r="W558" s="8" t="s">
        <v>1705</v>
      </c>
      <c r="X558" s="8" t="s">
        <v>1706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2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3"/>
        <v>0</v>
      </c>
      <c r="AM558" s="11">
        <v>0</v>
      </c>
      <c r="AN558" s="11">
        <v>0</v>
      </c>
      <c r="AO558" s="34">
        <f t="shared" si="44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1"/>
        <v>0</v>
      </c>
      <c r="AW558" s="30">
        <f t="shared" si="45"/>
        <v>0</v>
      </c>
      <c r="AX558" s="35"/>
    </row>
    <row r="559" spans="1:50" customFormat="1" ht="60" hidden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1978</v>
      </c>
      <c r="H559" s="6"/>
      <c r="I559" s="6"/>
      <c r="J559" s="6"/>
      <c r="K559" s="6"/>
      <c r="L559" s="6"/>
      <c r="M559" s="33" t="s">
        <v>2046</v>
      </c>
      <c r="N559" s="33" t="s">
        <v>2007</v>
      </c>
      <c r="O559" s="33">
        <v>2408</v>
      </c>
      <c r="P559" s="4" t="s">
        <v>717</v>
      </c>
      <c r="Q559" s="9"/>
      <c r="R559" s="9"/>
      <c r="S559" s="9"/>
      <c r="T559" s="9"/>
      <c r="U559" s="4">
        <v>1</v>
      </c>
      <c r="V559" s="66" t="s">
        <v>1978</v>
      </c>
      <c r="W559" s="8" t="s">
        <v>1706</v>
      </c>
      <c r="X559" s="8" t="s">
        <v>1707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2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3"/>
        <v>0</v>
      </c>
      <c r="AM559" s="11">
        <v>0</v>
      </c>
      <c r="AN559" s="11">
        <v>0</v>
      </c>
      <c r="AO559" s="34">
        <f t="shared" si="44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1"/>
        <v>0</v>
      </c>
      <c r="AW559" s="30">
        <f t="shared" si="45"/>
        <v>0</v>
      </c>
      <c r="AX559" s="35"/>
    </row>
    <row r="560" spans="1:50" customFormat="1" ht="60" hidden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9">
        <v>60</v>
      </c>
      <c r="H560" s="6"/>
      <c r="I560" s="6"/>
      <c r="J560" s="6"/>
      <c r="K560" s="6"/>
      <c r="L560" s="6"/>
      <c r="M560" s="33" t="s">
        <v>2046</v>
      </c>
      <c r="N560" s="33" t="s">
        <v>2007</v>
      </c>
      <c r="O560" s="33">
        <v>2408</v>
      </c>
      <c r="P560" s="4" t="s">
        <v>718</v>
      </c>
      <c r="Q560" s="9"/>
      <c r="R560" s="9"/>
      <c r="S560" s="9"/>
      <c r="T560" s="9"/>
      <c r="U560" s="4">
        <v>1</v>
      </c>
      <c r="V560" s="66">
        <v>1</v>
      </c>
      <c r="W560" s="8" t="s">
        <v>1707</v>
      </c>
      <c r="X560" s="8" t="s">
        <v>1708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hidden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9" t="s">
        <v>1978</v>
      </c>
      <c r="H561" s="6"/>
      <c r="I561" s="6"/>
      <c r="J561" s="6"/>
      <c r="K561" s="6"/>
      <c r="L561" s="6"/>
      <c r="M561" s="33" t="s">
        <v>2046</v>
      </c>
      <c r="N561" s="33" t="s">
        <v>2007</v>
      </c>
      <c r="O561" s="33">
        <v>2408</v>
      </c>
      <c r="P561" s="4" t="s">
        <v>719</v>
      </c>
      <c r="Q561" s="9"/>
      <c r="R561" s="9"/>
      <c r="S561" s="9"/>
      <c r="T561" s="9"/>
      <c r="U561" s="4">
        <v>3</v>
      </c>
      <c r="V561" s="66" t="s">
        <v>1978</v>
      </c>
      <c r="W561" s="8" t="s">
        <v>1708</v>
      </c>
      <c r="X561" s="8" t="s">
        <v>1709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2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3"/>
        <v>0</v>
      </c>
      <c r="AM561" s="11">
        <v>0</v>
      </c>
      <c r="AN561" s="11">
        <v>0</v>
      </c>
      <c r="AO561" s="34">
        <f t="shared" si="44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1"/>
        <v>0</v>
      </c>
      <c r="AW561" s="30">
        <f t="shared" si="45"/>
        <v>0</v>
      </c>
      <c r="AX561" s="35"/>
    </row>
    <row r="562" spans="1:50" customFormat="1" ht="60" hidden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9">
        <v>42</v>
      </c>
      <c r="H562" s="6"/>
      <c r="I562" s="6"/>
      <c r="J562" s="6"/>
      <c r="K562" s="6"/>
      <c r="L562" s="6"/>
      <c r="M562" s="33" t="s">
        <v>2046</v>
      </c>
      <c r="N562" s="33" t="s">
        <v>2006</v>
      </c>
      <c r="O562" s="33">
        <v>2409</v>
      </c>
      <c r="P562" s="4" t="s">
        <v>721</v>
      </c>
      <c r="Q562" s="9"/>
      <c r="R562" s="9"/>
      <c r="S562" s="9"/>
      <c r="T562" s="9"/>
      <c r="U562" s="4">
        <v>1</v>
      </c>
      <c r="V562" s="66">
        <v>0.25</v>
      </c>
      <c r="W562" s="8" t="s">
        <v>1709</v>
      </c>
      <c r="X562" s="8" t="s">
        <v>1710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 t="s">
        <v>2046</v>
      </c>
      <c r="N563" s="33" t="s">
        <v>2006</v>
      </c>
      <c r="O563" s="33">
        <v>2409</v>
      </c>
      <c r="P563" s="4" t="s">
        <v>722</v>
      </c>
      <c r="Q563" s="9"/>
      <c r="R563" s="9"/>
      <c r="S563" s="9"/>
      <c r="T563" s="9"/>
      <c r="U563" s="4">
        <v>40000</v>
      </c>
      <c r="V563" s="66">
        <v>17169</v>
      </c>
      <c r="W563" s="8" t="s">
        <v>1710</v>
      </c>
      <c r="X563" s="8" t="s">
        <v>1711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 t="s">
        <v>2046</v>
      </c>
      <c r="N564" s="33" t="s">
        <v>2006</v>
      </c>
      <c r="O564" s="33">
        <v>2409</v>
      </c>
      <c r="P564" s="4" t="s">
        <v>724</v>
      </c>
      <c r="Q564" s="9"/>
      <c r="R564" s="9"/>
      <c r="S564" s="9"/>
      <c r="T564" s="9"/>
      <c r="U564" s="4">
        <v>4</v>
      </c>
      <c r="V564" s="66">
        <v>2</v>
      </c>
      <c r="W564" s="8" t="s">
        <v>1711</v>
      </c>
      <c r="X564" s="8" t="s">
        <v>1712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 t="s">
        <v>2046</v>
      </c>
      <c r="N565" s="33" t="s">
        <v>2006</v>
      </c>
      <c r="O565" s="33">
        <v>2409</v>
      </c>
      <c r="P565" s="4" t="s">
        <v>725</v>
      </c>
      <c r="Q565" s="9"/>
      <c r="R565" s="9"/>
      <c r="S565" s="9"/>
      <c r="T565" s="9"/>
      <c r="U565" s="4">
        <v>2</v>
      </c>
      <c r="V565" s="66">
        <v>1</v>
      </c>
      <c r="W565" s="8" t="s">
        <v>1712</v>
      </c>
      <c r="X565" s="8" t="s">
        <v>1713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9">
        <v>180</v>
      </c>
      <c r="H566" s="6"/>
      <c r="I566" s="6"/>
      <c r="J566" s="6"/>
      <c r="K566" s="6"/>
      <c r="L566" s="6"/>
      <c r="M566" s="33" t="s">
        <v>2046</v>
      </c>
      <c r="N566" s="33" t="s">
        <v>2006</v>
      </c>
      <c r="O566" s="33">
        <v>2409</v>
      </c>
      <c r="P566" s="4" t="s">
        <v>727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1713</v>
      </c>
      <c r="X566" s="8" t="s">
        <v>1714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 t="s">
        <v>2046</v>
      </c>
      <c r="N567" s="33" t="s">
        <v>2006</v>
      </c>
      <c r="O567" s="33">
        <v>2409</v>
      </c>
      <c r="P567" s="4" t="s">
        <v>728</v>
      </c>
      <c r="Q567" s="9"/>
      <c r="R567" s="9"/>
      <c r="S567" s="9"/>
      <c r="T567" s="9"/>
      <c r="U567" s="4">
        <v>2300</v>
      </c>
      <c r="V567" s="66">
        <v>100</v>
      </c>
      <c r="W567" s="8" t="s">
        <v>1714</v>
      </c>
      <c r="X567" s="8" t="s">
        <v>1715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 t="s">
        <v>2046</v>
      </c>
      <c r="N568" s="33" t="s">
        <v>2006</v>
      </c>
      <c r="O568" s="33">
        <v>2409</v>
      </c>
      <c r="P568" s="4" t="s">
        <v>729</v>
      </c>
      <c r="Q568" s="9"/>
      <c r="R568" s="9"/>
      <c r="S568" s="9"/>
      <c r="T568" s="9"/>
      <c r="U568" s="4">
        <v>1</v>
      </c>
      <c r="V568" s="66">
        <v>1</v>
      </c>
      <c r="W568" s="8" t="s">
        <v>1715</v>
      </c>
      <c r="X568" s="8" t="s">
        <v>1716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9">
        <v>11</v>
      </c>
      <c r="H569" s="6"/>
      <c r="I569" s="6"/>
      <c r="J569" s="6"/>
      <c r="K569" s="6"/>
      <c r="L569" s="6"/>
      <c r="M569" s="33" t="s">
        <v>2046</v>
      </c>
      <c r="N569" s="33" t="s">
        <v>2006</v>
      </c>
      <c r="O569" s="33">
        <v>2409</v>
      </c>
      <c r="P569" s="4" t="s">
        <v>722</v>
      </c>
      <c r="Q569" s="9"/>
      <c r="R569" s="9"/>
      <c r="S569" s="9"/>
      <c r="T569" s="9"/>
      <c r="U569" s="4">
        <v>40000</v>
      </c>
      <c r="V569" s="66">
        <v>19697</v>
      </c>
      <c r="W569" s="8" t="s">
        <v>1716</v>
      </c>
      <c r="X569" s="8" t="s">
        <v>1717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 t="s">
        <v>2046</v>
      </c>
      <c r="N570" s="33" t="s">
        <v>2006</v>
      </c>
      <c r="O570" s="33">
        <v>2409</v>
      </c>
      <c r="P570" s="4" t="s">
        <v>731</v>
      </c>
      <c r="Q570" s="9"/>
      <c r="R570" s="9"/>
      <c r="S570" s="9"/>
      <c r="T570" s="9"/>
      <c r="U570" s="4">
        <v>1</v>
      </c>
      <c r="V570" s="66">
        <v>1</v>
      </c>
      <c r="W570" s="8" t="s">
        <v>1717</v>
      </c>
      <c r="X570" s="8" t="s">
        <v>1718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 t="s">
        <v>2046</v>
      </c>
      <c r="N571" s="33" t="s">
        <v>2006</v>
      </c>
      <c r="O571" s="33">
        <v>2409</v>
      </c>
      <c r="P571" s="4" t="s">
        <v>732</v>
      </c>
      <c r="Q571" s="9"/>
      <c r="R571" s="9"/>
      <c r="S571" s="9"/>
      <c r="T571" s="9"/>
      <c r="U571" s="4">
        <v>1</v>
      </c>
      <c r="V571" s="66">
        <v>1</v>
      </c>
      <c r="W571" s="8" t="s">
        <v>1718</v>
      </c>
      <c r="X571" s="8" t="s">
        <v>1719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 t="s">
        <v>2046</v>
      </c>
      <c r="N572" s="33" t="s">
        <v>2006</v>
      </c>
      <c r="O572" s="33">
        <v>2409</v>
      </c>
      <c r="P572" s="4" t="s">
        <v>733</v>
      </c>
      <c r="Q572" s="9"/>
      <c r="R572" s="9"/>
      <c r="S572" s="9"/>
      <c r="T572" s="9"/>
      <c r="U572" s="4">
        <v>2</v>
      </c>
      <c r="V572" s="66">
        <v>1</v>
      </c>
      <c r="W572" s="8" t="s">
        <v>1719</v>
      </c>
      <c r="X572" s="8" t="s">
        <v>1720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9">
        <v>43</v>
      </c>
      <c r="H573" s="6"/>
      <c r="I573" s="6"/>
      <c r="J573" s="6"/>
      <c r="K573" s="6"/>
      <c r="L573" s="6"/>
      <c r="M573" s="33" t="s">
        <v>2046</v>
      </c>
      <c r="N573" s="33" t="s">
        <v>2006</v>
      </c>
      <c r="O573" s="33">
        <v>2409</v>
      </c>
      <c r="P573" s="4" t="s">
        <v>735</v>
      </c>
      <c r="Q573" s="9"/>
      <c r="R573" s="9"/>
      <c r="S573" s="9"/>
      <c r="T573" s="9"/>
      <c r="U573" s="4">
        <v>1</v>
      </c>
      <c r="V573" s="66">
        <v>1</v>
      </c>
      <c r="W573" s="8" t="s">
        <v>1720</v>
      </c>
      <c r="X573" s="8" t="s">
        <v>1721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 t="s">
        <v>2046</v>
      </c>
      <c r="N574" s="33" t="s">
        <v>2006</v>
      </c>
      <c r="O574" s="33">
        <v>2409</v>
      </c>
      <c r="P574" s="4" t="s">
        <v>736</v>
      </c>
      <c r="Q574" s="9"/>
      <c r="R574" s="9"/>
      <c r="S574" s="9"/>
      <c r="T574" s="9"/>
      <c r="U574" s="4">
        <v>100</v>
      </c>
      <c r="V574" s="66">
        <v>50</v>
      </c>
      <c r="W574" s="8" t="s">
        <v>1721</v>
      </c>
      <c r="X574" s="8" t="s">
        <v>1722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 t="s">
        <v>2046</v>
      </c>
      <c r="N575" s="33" t="s">
        <v>2006</v>
      </c>
      <c r="O575" s="33">
        <v>2409</v>
      </c>
      <c r="P575" s="4" t="s">
        <v>737</v>
      </c>
      <c r="Q575" s="9"/>
      <c r="R575" s="9"/>
      <c r="S575" s="9"/>
      <c r="T575" s="9"/>
      <c r="U575" s="4">
        <v>1</v>
      </c>
      <c r="V575" s="66">
        <v>1</v>
      </c>
      <c r="W575" s="8" t="s">
        <v>1722</v>
      </c>
      <c r="X575" s="8" t="s">
        <v>1723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9" t="s">
        <v>1978</v>
      </c>
      <c r="H576" s="6"/>
      <c r="I576" s="6"/>
      <c r="J576" s="6"/>
      <c r="K576" s="6"/>
      <c r="L576" s="6"/>
      <c r="M576" s="33" t="s">
        <v>2046</v>
      </c>
      <c r="N576" s="33" t="s">
        <v>2006</v>
      </c>
      <c r="O576" s="33">
        <v>2409</v>
      </c>
      <c r="P576" s="4" t="s">
        <v>738</v>
      </c>
      <c r="Q576" s="9"/>
      <c r="R576" s="9"/>
      <c r="S576" s="9"/>
      <c r="T576" s="9"/>
      <c r="U576" s="4">
        <v>15</v>
      </c>
      <c r="V576" s="66">
        <v>7.58</v>
      </c>
      <c r="W576" s="8" t="s">
        <v>1723</v>
      </c>
      <c r="X576" s="8" t="s">
        <v>1724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2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3"/>
        <v>0</v>
      </c>
      <c r="AM576" s="11">
        <v>0</v>
      </c>
      <c r="AN576" s="11">
        <v>0</v>
      </c>
      <c r="AO576" s="34">
        <f t="shared" si="44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1"/>
        <v>0</v>
      </c>
      <c r="AW576" s="30">
        <f t="shared" si="45"/>
        <v>0</v>
      </c>
      <c r="AX576" s="35"/>
    </row>
    <row r="577" spans="1:50" customFormat="1" ht="60" hidden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1978</v>
      </c>
      <c r="H577" s="6"/>
      <c r="I577" s="6"/>
      <c r="J577" s="6"/>
      <c r="K577" s="6"/>
      <c r="L577" s="6"/>
      <c r="M577" s="33" t="s">
        <v>2046</v>
      </c>
      <c r="N577" s="33" t="s">
        <v>2007</v>
      </c>
      <c r="O577" s="33">
        <v>2408</v>
      </c>
      <c r="P577" s="4" t="s">
        <v>739</v>
      </c>
      <c r="Q577" s="9"/>
      <c r="R577" s="9"/>
      <c r="S577" s="9"/>
      <c r="T577" s="9"/>
      <c r="U577" s="4">
        <v>140</v>
      </c>
      <c r="V577" s="66">
        <v>70</v>
      </c>
      <c r="W577" s="8" t="s">
        <v>1724</v>
      </c>
      <c r="X577" s="8" t="s">
        <v>1725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2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3"/>
        <v>0</v>
      </c>
      <c r="AM577" s="11">
        <v>0</v>
      </c>
      <c r="AN577" s="11">
        <v>0</v>
      </c>
      <c r="AO577" s="34">
        <f t="shared" si="44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1"/>
        <v>0</v>
      </c>
      <c r="AW577" s="30">
        <f t="shared" si="45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1978</v>
      </c>
      <c r="H578" s="6"/>
      <c r="I578" s="6"/>
      <c r="J578" s="6"/>
      <c r="K578" s="6"/>
      <c r="L578" s="6"/>
      <c r="M578" s="33" t="s">
        <v>2046</v>
      </c>
      <c r="N578" s="33" t="s">
        <v>2007</v>
      </c>
      <c r="O578" s="33">
        <v>2408</v>
      </c>
      <c r="P578" s="4" t="s">
        <v>740</v>
      </c>
      <c r="Q578" s="9"/>
      <c r="R578" s="9"/>
      <c r="S578" s="9"/>
      <c r="T578" s="9"/>
      <c r="U578" s="4">
        <v>5500</v>
      </c>
      <c r="V578" s="66" t="s">
        <v>1978</v>
      </c>
      <c r="W578" s="8" t="s">
        <v>1725</v>
      </c>
      <c r="X578" s="8" t="s">
        <v>1726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2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3"/>
        <v>0</v>
      </c>
      <c r="AM578" s="11">
        <v>0</v>
      </c>
      <c r="AN578" s="11">
        <v>0</v>
      </c>
      <c r="AO578" s="34">
        <f t="shared" si="44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1"/>
        <v>0</v>
      </c>
      <c r="AW578" s="30">
        <f t="shared" si="45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1978</v>
      </c>
      <c r="H579" s="6"/>
      <c r="I579" s="6"/>
      <c r="J579" s="6"/>
      <c r="K579" s="6"/>
      <c r="L579" s="6"/>
      <c r="M579" s="33" t="s">
        <v>2046</v>
      </c>
      <c r="N579" s="33" t="s">
        <v>2007</v>
      </c>
      <c r="O579" s="33">
        <v>2408</v>
      </c>
      <c r="P579" s="4" t="s">
        <v>741</v>
      </c>
      <c r="Q579" s="9"/>
      <c r="R579" s="9"/>
      <c r="S579" s="9"/>
      <c r="T579" s="9"/>
      <c r="U579" s="4">
        <v>996</v>
      </c>
      <c r="V579" s="66" t="s">
        <v>1978</v>
      </c>
      <c r="W579" s="8" t="s">
        <v>1726</v>
      </c>
      <c r="X579" s="8" t="s">
        <v>1727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2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3"/>
        <v>0</v>
      </c>
      <c r="AM579" s="11">
        <v>0</v>
      </c>
      <c r="AN579" s="11">
        <v>0</v>
      </c>
      <c r="AO579" s="34">
        <f t="shared" si="44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1"/>
        <v>0</v>
      </c>
      <c r="AW579" s="30">
        <f t="shared" si="45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1978</v>
      </c>
      <c r="H580" s="6"/>
      <c r="I580" s="6"/>
      <c r="J580" s="6"/>
      <c r="K580" s="6"/>
      <c r="L580" s="6"/>
      <c r="M580" s="33" t="s">
        <v>2046</v>
      </c>
      <c r="N580" s="33" t="s">
        <v>2007</v>
      </c>
      <c r="O580" s="33">
        <v>2408</v>
      </c>
      <c r="P580" s="4" t="s">
        <v>743</v>
      </c>
      <c r="Q580" s="9"/>
      <c r="R580" s="9"/>
      <c r="S580" s="9"/>
      <c r="T580" s="9"/>
      <c r="U580" s="4">
        <v>1</v>
      </c>
      <c r="V580" s="66" t="s">
        <v>1978</v>
      </c>
      <c r="W580" s="8" t="s">
        <v>1727</v>
      </c>
      <c r="X580" s="8" t="s">
        <v>1728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2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3"/>
        <v>0</v>
      </c>
      <c r="AM580" s="11">
        <v>0</v>
      </c>
      <c r="AN580" s="11">
        <v>0</v>
      </c>
      <c r="AO580" s="34">
        <f t="shared" si="44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1"/>
        <v>0</v>
      </c>
      <c r="AW580" s="30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9">
        <v>43</v>
      </c>
      <c r="H581" s="6"/>
      <c r="I581" s="6"/>
      <c r="J581" s="6"/>
      <c r="K581" s="6"/>
      <c r="L581" s="6"/>
      <c r="M581" s="33" t="s">
        <v>2046</v>
      </c>
      <c r="N581" s="33" t="s">
        <v>2006</v>
      </c>
      <c r="O581" s="33">
        <v>2409</v>
      </c>
      <c r="P581" s="4" t="s">
        <v>744</v>
      </c>
      <c r="Q581" s="9"/>
      <c r="R581" s="9"/>
      <c r="S581" s="9"/>
      <c r="T581" s="9"/>
      <c r="U581" s="4">
        <v>24</v>
      </c>
      <c r="V581" s="66">
        <v>6.55</v>
      </c>
      <c r="W581" s="8" t="s">
        <v>1728</v>
      </c>
      <c r="X581" s="8" t="s">
        <v>1729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 t="s">
        <v>2046</v>
      </c>
      <c r="N582" s="33" t="s">
        <v>2006</v>
      </c>
      <c r="O582" s="33">
        <v>2409</v>
      </c>
      <c r="P582" s="4" t="s">
        <v>745</v>
      </c>
      <c r="Q582" s="9"/>
      <c r="R582" s="9"/>
      <c r="S582" s="9"/>
      <c r="T582" s="9"/>
      <c r="U582" s="4">
        <v>3000</v>
      </c>
      <c r="V582" s="66">
        <v>788</v>
      </c>
      <c r="W582" s="8" t="s">
        <v>1729</v>
      </c>
      <c r="X582" s="8" t="s">
        <v>1730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 t="s">
        <v>2046</v>
      </c>
      <c r="N583" s="33" t="s">
        <v>2006</v>
      </c>
      <c r="O583" s="33">
        <v>2409</v>
      </c>
      <c r="P583" s="4" t="s">
        <v>1129</v>
      </c>
      <c r="Q583" s="9"/>
      <c r="R583" s="9"/>
      <c r="S583" s="9"/>
      <c r="T583" s="9"/>
      <c r="U583" s="4">
        <v>1</v>
      </c>
      <c r="V583" s="66">
        <v>1</v>
      </c>
      <c r="W583" s="8" t="s">
        <v>1730</v>
      </c>
      <c r="X583" s="8" t="s">
        <v>1731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 t="s">
        <v>2046</v>
      </c>
      <c r="N584" s="33" t="s">
        <v>2006</v>
      </c>
      <c r="O584" s="33">
        <v>2409</v>
      </c>
      <c r="P584" s="4" t="s">
        <v>746</v>
      </c>
      <c r="Q584" s="9"/>
      <c r="R584" s="9"/>
      <c r="S584" s="9"/>
      <c r="T584" s="9"/>
      <c r="U584" s="4">
        <v>40</v>
      </c>
      <c r="V584" s="66">
        <v>14</v>
      </c>
      <c r="W584" s="8" t="s">
        <v>1731</v>
      </c>
      <c r="X584" s="8" t="s">
        <v>1732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 t="s">
        <v>2046</v>
      </c>
      <c r="N585" s="33" t="s">
        <v>2006</v>
      </c>
      <c r="O585" s="33">
        <v>2409</v>
      </c>
      <c r="P585" s="4" t="s">
        <v>747</v>
      </c>
      <c r="Q585" s="9"/>
      <c r="R585" s="9"/>
      <c r="S585" s="9"/>
      <c r="T585" s="9"/>
      <c r="U585" s="4">
        <v>1</v>
      </c>
      <c r="V585" s="66">
        <v>1</v>
      </c>
      <c r="W585" s="8" t="s">
        <v>1732</v>
      </c>
      <c r="X585" s="8" t="s">
        <v>1733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 t="s">
        <v>2046</v>
      </c>
      <c r="N586" s="33" t="s">
        <v>2006</v>
      </c>
      <c r="O586" s="33">
        <v>2409</v>
      </c>
      <c r="P586" s="4" t="s">
        <v>748</v>
      </c>
      <c r="Q586" s="9"/>
      <c r="R586" s="9"/>
      <c r="S586" s="9"/>
      <c r="T586" s="9"/>
      <c r="U586" s="4">
        <v>12</v>
      </c>
      <c r="V586" s="66">
        <v>3</v>
      </c>
      <c r="W586" s="8" t="s">
        <v>1733</v>
      </c>
      <c r="X586" s="8" t="s">
        <v>1734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 t="s">
        <v>2046</v>
      </c>
      <c r="N587" s="33" t="s">
        <v>2006</v>
      </c>
      <c r="O587" s="33">
        <v>2409</v>
      </c>
      <c r="P587" s="4" t="s">
        <v>749</v>
      </c>
      <c r="Q587" s="9"/>
      <c r="R587" s="9"/>
      <c r="S587" s="9"/>
      <c r="T587" s="9"/>
      <c r="U587" s="4">
        <v>4</v>
      </c>
      <c r="V587" s="66">
        <v>0.8</v>
      </c>
      <c r="W587" s="8" t="s">
        <v>1734</v>
      </c>
      <c r="X587" s="8" t="s">
        <v>1735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 t="s">
        <v>2046</v>
      </c>
      <c r="N588" s="33" t="s">
        <v>2006</v>
      </c>
      <c r="O588" s="33">
        <v>2409</v>
      </c>
      <c r="P588" s="4" t="s">
        <v>750</v>
      </c>
      <c r="Q588" s="9"/>
      <c r="R588" s="9"/>
      <c r="S588" s="9"/>
      <c r="T588" s="9"/>
      <c r="U588" s="4">
        <v>1</v>
      </c>
      <c r="V588" s="66">
        <v>1</v>
      </c>
      <c r="W588" s="8" t="s">
        <v>1735</v>
      </c>
      <c r="X588" s="8" t="s">
        <v>1736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 t="s">
        <v>2046</v>
      </c>
      <c r="N589" s="33" t="s">
        <v>2006</v>
      </c>
      <c r="O589" s="33">
        <v>2409</v>
      </c>
      <c r="P589" s="4" t="s">
        <v>751</v>
      </c>
      <c r="Q589" s="9"/>
      <c r="R589" s="9"/>
      <c r="S589" s="9"/>
      <c r="T589" s="9"/>
      <c r="U589" s="4">
        <v>12</v>
      </c>
      <c r="V589" s="66">
        <v>5</v>
      </c>
      <c r="W589" s="8" t="s">
        <v>1736</v>
      </c>
      <c r="X589" s="8" t="s">
        <v>1737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69">
        <v>2.5</v>
      </c>
      <c r="H590" s="6"/>
      <c r="I590" s="6"/>
      <c r="J590" s="6"/>
      <c r="K590" s="6"/>
      <c r="L590" s="6"/>
      <c r="M590" s="33" t="s">
        <v>2047</v>
      </c>
      <c r="N590" s="33" t="s">
        <v>2008</v>
      </c>
      <c r="O590" s="33">
        <v>2102</v>
      </c>
      <c r="P590" s="4" t="s">
        <v>759</v>
      </c>
      <c r="Q590" s="9"/>
      <c r="R590" s="9"/>
      <c r="S590" s="9"/>
      <c r="T590" s="9"/>
      <c r="U590" s="4">
        <v>1142</v>
      </c>
      <c r="V590" s="66">
        <v>142.54</v>
      </c>
      <c r="W590" s="8" t="s">
        <v>1737</v>
      </c>
      <c r="X590" s="8" t="s">
        <v>1738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 t="s">
        <v>2047</v>
      </c>
      <c r="N591" s="33" t="s">
        <v>2008</v>
      </c>
      <c r="O591" s="33">
        <v>2102</v>
      </c>
      <c r="P591" s="4" t="s">
        <v>755</v>
      </c>
      <c r="Q591" s="9"/>
      <c r="R591" s="9"/>
      <c r="S591" s="9"/>
      <c r="T591" s="9"/>
      <c r="U591" s="4">
        <v>1428</v>
      </c>
      <c r="V591" s="66">
        <v>100</v>
      </c>
      <c r="W591" s="8" t="s">
        <v>1738</v>
      </c>
      <c r="X591" s="8" t="s">
        <v>1739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 t="s">
        <v>2047</v>
      </c>
      <c r="N592" s="33" t="s">
        <v>2008</v>
      </c>
      <c r="O592" s="33">
        <v>2102</v>
      </c>
      <c r="P592" s="4" t="s">
        <v>756</v>
      </c>
      <c r="Q592" s="9"/>
      <c r="R592" s="9"/>
      <c r="S592" s="9"/>
      <c r="T592" s="9"/>
      <c r="U592" s="4">
        <v>3</v>
      </c>
      <c r="V592" s="66">
        <v>0.5</v>
      </c>
      <c r="W592" s="8" t="s">
        <v>1739</v>
      </c>
      <c r="X592" s="8" t="s">
        <v>1740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 t="s">
        <v>2047</v>
      </c>
      <c r="N593" s="33" t="s">
        <v>2008</v>
      </c>
      <c r="O593" s="33">
        <v>2102</v>
      </c>
      <c r="P593" s="4" t="s">
        <v>757</v>
      </c>
      <c r="Q593" s="9"/>
      <c r="R593" s="9"/>
      <c r="S593" s="9"/>
      <c r="T593" s="9"/>
      <c r="U593" s="4">
        <v>4</v>
      </c>
      <c r="V593" s="66">
        <v>1</v>
      </c>
      <c r="W593" s="8" t="s">
        <v>1740</v>
      </c>
      <c r="X593" s="8" t="s">
        <v>1741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 t="s">
        <v>2047</v>
      </c>
      <c r="N594" s="33" t="s">
        <v>2008</v>
      </c>
      <c r="O594" s="33">
        <v>2102</v>
      </c>
      <c r="P594" s="4" t="s">
        <v>758</v>
      </c>
      <c r="Q594" s="9"/>
      <c r="R594" s="9"/>
      <c r="S594" s="9"/>
      <c r="T594" s="9"/>
      <c r="U594" s="4">
        <v>4</v>
      </c>
      <c r="V594" s="66">
        <v>0.8</v>
      </c>
      <c r="W594" s="8" t="s">
        <v>1741</v>
      </c>
      <c r="X594" s="8" t="s">
        <v>1742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69">
        <v>25</v>
      </c>
      <c r="H595" s="6"/>
      <c r="I595" s="6"/>
      <c r="J595" s="6"/>
      <c r="K595" s="6"/>
      <c r="L595" s="6"/>
      <c r="M595" s="33" t="s">
        <v>2037</v>
      </c>
      <c r="N595" s="33" t="s">
        <v>2009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1978</v>
      </c>
      <c r="W595" s="8" t="s">
        <v>1742</v>
      </c>
      <c r="X595" s="8" t="s">
        <v>1743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69">
        <v>25</v>
      </c>
      <c r="H596" s="6"/>
      <c r="I596" s="6"/>
      <c r="J596" s="6"/>
      <c r="K596" s="6"/>
      <c r="L596" s="6"/>
      <c r="M596" s="33" t="s">
        <v>2037</v>
      </c>
      <c r="N596" s="33" t="s">
        <v>2010</v>
      </c>
      <c r="O596" s="33">
        <v>3201</v>
      </c>
      <c r="P596" s="4" t="s">
        <v>765</v>
      </c>
      <c r="Q596" s="9"/>
      <c r="R596" s="9"/>
      <c r="S596" s="9"/>
      <c r="T596" s="9"/>
      <c r="U596" s="4">
        <v>1</v>
      </c>
      <c r="V596" s="66" t="s">
        <v>1978</v>
      </c>
      <c r="W596" s="8" t="s">
        <v>1743</v>
      </c>
      <c r="X596" s="8" t="s">
        <v>1744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 t="s">
        <v>2037</v>
      </c>
      <c r="N597" s="33" t="s">
        <v>2010</v>
      </c>
      <c r="O597" s="33">
        <v>3201</v>
      </c>
      <c r="P597" s="4" t="s">
        <v>766</v>
      </c>
      <c r="Q597" s="9"/>
      <c r="R597" s="9"/>
      <c r="S597" s="9"/>
      <c r="T597" s="9"/>
      <c r="U597" s="4">
        <v>1</v>
      </c>
      <c r="V597" s="66" t="s">
        <v>1978</v>
      </c>
      <c r="W597" s="8" t="s">
        <v>1744</v>
      </c>
      <c r="X597" s="8" t="s">
        <v>1745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 t="s">
        <v>1978</v>
      </c>
      <c r="H598" s="6"/>
      <c r="I598" s="6"/>
      <c r="J598" s="6"/>
      <c r="K598" s="6"/>
      <c r="L598" s="6"/>
      <c r="M598" s="33" t="s">
        <v>2037</v>
      </c>
      <c r="N598" s="33" t="s">
        <v>2009</v>
      </c>
      <c r="O598" s="33">
        <v>3204</v>
      </c>
      <c r="P598" s="4" t="s">
        <v>767</v>
      </c>
      <c r="Q598" s="9"/>
      <c r="R598" s="9"/>
      <c r="S598" s="9"/>
      <c r="T598" s="9"/>
      <c r="U598" s="4">
        <v>1</v>
      </c>
      <c r="V598" s="66" t="s">
        <v>1978</v>
      </c>
      <c r="W598" s="8" t="s">
        <v>1745</v>
      </c>
      <c r="X598" s="8" t="s">
        <v>1746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69">
        <v>26.66</v>
      </c>
      <c r="H599" s="6"/>
      <c r="I599" s="6"/>
      <c r="J599" s="6"/>
      <c r="K599" s="6"/>
      <c r="L599" s="6"/>
      <c r="M599" s="33" t="s">
        <v>2037</v>
      </c>
      <c r="N599" s="33" t="s">
        <v>2011</v>
      </c>
      <c r="O599" s="33">
        <v>3208</v>
      </c>
      <c r="P599" s="4" t="s">
        <v>771</v>
      </c>
      <c r="Q599" s="9"/>
      <c r="R599" s="9"/>
      <c r="S599" s="9"/>
      <c r="T599" s="9"/>
      <c r="U599" s="4">
        <v>150</v>
      </c>
      <c r="V599" s="66">
        <v>71</v>
      </c>
      <c r="W599" s="8" t="s">
        <v>1746</v>
      </c>
      <c r="X599" s="8" t="s">
        <v>1747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 t="s">
        <v>1978</v>
      </c>
      <c r="H600" s="6"/>
      <c r="I600" s="6"/>
      <c r="J600" s="6"/>
      <c r="K600" s="6"/>
      <c r="L600" s="6"/>
      <c r="M600" s="33" t="s">
        <v>2037</v>
      </c>
      <c r="N600" s="33" t="s">
        <v>2009</v>
      </c>
      <c r="O600" s="33">
        <v>3204</v>
      </c>
      <c r="P600" s="4" t="s">
        <v>772</v>
      </c>
      <c r="Q600" s="9"/>
      <c r="R600" s="9"/>
      <c r="S600" s="9"/>
      <c r="T600" s="9"/>
      <c r="U600" s="4">
        <v>2</v>
      </c>
      <c r="V600" s="66" t="s">
        <v>1978</v>
      </c>
      <c r="W600" s="8" t="s">
        <v>1747</v>
      </c>
      <c r="X600" s="8" t="s">
        <v>1748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>
        <v>25</v>
      </c>
      <c r="H601" s="6"/>
      <c r="I601" s="6"/>
      <c r="J601" s="6"/>
      <c r="K601" s="6"/>
      <c r="L601" s="6"/>
      <c r="M601" s="33" t="s">
        <v>2037</v>
      </c>
      <c r="N601" s="33" t="s">
        <v>2011</v>
      </c>
      <c r="O601" s="33">
        <v>3208</v>
      </c>
      <c r="P601" s="4" t="s">
        <v>778</v>
      </c>
      <c r="Q601" s="9"/>
      <c r="R601" s="9"/>
      <c r="S601" s="9"/>
      <c r="T601" s="9"/>
      <c r="U601" s="4">
        <v>2</v>
      </c>
      <c r="V601" s="66" t="s">
        <v>2180</v>
      </c>
      <c r="W601" s="8" t="s">
        <v>1748</v>
      </c>
      <c r="X601" s="8" t="s">
        <v>1749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 t="s">
        <v>2037</v>
      </c>
      <c r="N602" s="33" t="s">
        <v>2009</v>
      </c>
      <c r="O602" s="33">
        <v>3204</v>
      </c>
      <c r="P602" s="4" t="s">
        <v>773</v>
      </c>
      <c r="Q602" s="9"/>
      <c r="R602" s="9"/>
      <c r="S602" s="9"/>
      <c r="T602" s="9"/>
      <c r="U602" s="4">
        <v>12</v>
      </c>
      <c r="V602" s="66">
        <v>3</v>
      </c>
      <c r="W602" s="8" t="s">
        <v>1749</v>
      </c>
      <c r="X602" s="8" t="s">
        <v>1750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69">
        <v>100</v>
      </c>
      <c r="H603" s="9"/>
      <c r="I603" s="9"/>
      <c r="J603" s="9"/>
      <c r="K603" s="9"/>
      <c r="L603" s="9"/>
      <c r="M603" s="32" t="s">
        <v>2037</v>
      </c>
      <c r="N603" s="32" t="s">
        <v>1986</v>
      </c>
      <c r="O603" s="32">
        <v>3203</v>
      </c>
      <c r="P603" s="5" t="s">
        <v>780</v>
      </c>
      <c r="Q603" s="9"/>
      <c r="R603" s="9"/>
      <c r="S603" s="9"/>
      <c r="T603" s="9"/>
      <c r="U603" s="5">
        <v>2</v>
      </c>
      <c r="V603" s="66">
        <v>0.25</v>
      </c>
      <c r="W603" s="10" t="s">
        <v>1750</v>
      </c>
      <c r="X603" s="10" t="s">
        <v>1751</v>
      </c>
      <c r="Y603" s="9"/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0</v>
      </c>
      <c r="AN603" s="11">
        <v>0</v>
      </c>
      <c r="AO603" s="34">
        <f t="shared" si="44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9">
        <v>32.6</v>
      </c>
      <c r="H604" s="6"/>
      <c r="I604" s="6"/>
      <c r="J604" s="6"/>
      <c r="K604" s="6"/>
      <c r="L604" s="6"/>
      <c r="M604" s="33" t="s">
        <v>2037</v>
      </c>
      <c r="N604" s="33" t="s">
        <v>2011</v>
      </c>
      <c r="O604" s="33">
        <v>3208</v>
      </c>
      <c r="P604" s="4" t="s">
        <v>775</v>
      </c>
      <c r="Q604" s="9"/>
      <c r="R604" s="9"/>
      <c r="S604" s="9"/>
      <c r="T604" s="9"/>
      <c r="U604" s="4">
        <v>460</v>
      </c>
      <c r="V604" s="66">
        <v>144</v>
      </c>
      <c r="W604" s="8" t="s">
        <v>1751</v>
      </c>
      <c r="X604" s="8" t="s">
        <v>1752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69">
        <v>22.44</v>
      </c>
      <c r="H605" s="6"/>
      <c r="I605" s="6"/>
      <c r="J605" s="6"/>
      <c r="K605" s="6"/>
      <c r="L605" s="6"/>
      <c r="M605" s="33" t="s">
        <v>2037</v>
      </c>
      <c r="N605" s="33" t="s">
        <v>2011</v>
      </c>
      <c r="O605" s="33">
        <v>3208</v>
      </c>
      <c r="P605" s="4" t="s">
        <v>779</v>
      </c>
      <c r="Q605" s="9"/>
      <c r="R605" s="9"/>
      <c r="S605" s="9"/>
      <c r="T605" s="9"/>
      <c r="U605" s="4">
        <v>49</v>
      </c>
      <c r="V605" s="66">
        <v>11</v>
      </c>
      <c r="W605" s="8" t="s">
        <v>1752</v>
      </c>
      <c r="X605" s="8" t="s">
        <v>1753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25</v>
      </c>
      <c r="H606" s="6"/>
      <c r="I606" s="6"/>
      <c r="J606" s="6"/>
      <c r="K606" s="6"/>
      <c r="L606" s="6"/>
      <c r="M606" s="33" t="s">
        <v>2037</v>
      </c>
      <c r="N606" s="33" t="s">
        <v>2011</v>
      </c>
      <c r="O606" s="33">
        <v>3208</v>
      </c>
      <c r="P606" s="4" t="s">
        <v>792</v>
      </c>
      <c r="Q606" s="9"/>
      <c r="R606" s="9"/>
      <c r="S606" s="9"/>
      <c r="T606" s="9"/>
      <c r="U606" s="4">
        <v>4</v>
      </c>
      <c r="V606" s="66">
        <v>1.2</v>
      </c>
      <c r="W606" s="8" t="s">
        <v>1753</v>
      </c>
      <c r="X606" s="8" t="s">
        <v>1754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 t="s">
        <v>2037</v>
      </c>
      <c r="N607" s="33" t="s">
        <v>2009</v>
      </c>
      <c r="O607" s="33">
        <v>3204</v>
      </c>
      <c r="P607" s="4" t="s">
        <v>783</v>
      </c>
      <c r="Q607" s="9"/>
      <c r="R607" s="9"/>
      <c r="S607" s="9"/>
      <c r="T607" s="9"/>
      <c r="U607" s="4">
        <v>1</v>
      </c>
      <c r="V607" s="66">
        <v>0.5</v>
      </c>
      <c r="W607" s="8" t="s">
        <v>1754</v>
      </c>
      <c r="X607" s="8" t="s">
        <v>1755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 t="s">
        <v>2037</v>
      </c>
      <c r="N608" s="33" t="s">
        <v>2012</v>
      </c>
      <c r="O608" s="33">
        <v>3202</v>
      </c>
      <c r="P608" s="4" t="s">
        <v>784</v>
      </c>
      <c r="Q608" s="9"/>
      <c r="R608" s="9"/>
      <c r="S608" s="9"/>
      <c r="T608" s="9"/>
      <c r="U608" s="4">
        <v>3</v>
      </c>
      <c r="V608" s="66">
        <v>3</v>
      </c>
      <c r="W608" s="8" t="s">
        <v>1755</v>
      </c>
      <c r="X608" s="8" t="s">
        <v>1756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 t="s">
        <v>2037</v>
      </c>
      <c r="N609" s="33" t="s">
        <v>2009</v>
      </c>
      <c r="O609" s="33">
        <v>3204</v>
      </c>
      <c r="P609" s="4" t="s">
        <v>785</v>
      </c>
      <c r="Q609" s="9"/>
      <c r="R609" s="9"/>
      <c r="S609" s="9"/>
      <c r="T609" s="9"/>
      <c r="U609" s="4">
        <v>1</v>
      </c>
      <c r="V609" s="66">
        <v>0.4</v>
      </c>
      <c r="W609" s="8" t="s">
        <v>1756</v>
      </c>
      <c r="X609" s="8" t="s">
        <v>1757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 t="s">
        <v>2037</v>
      </c>
      <c r="N610" s="33" t="s">
        <v>2009</v>
      </c>
      <c r="O610" s="33">
        <v>3204</v>
      </c>
      <c r="P610" s="4" t="s">
        <v>786</v>
      </c>
      <c r="Q610" s="9"/>
      <c r="R610" s="9"/>
      <c r="S610" s="9"/>
      <c r="T610" s="9"/>
      <c r="U610" s="4">
        <v>1</v>
      </c>
      <c r="V610" s="66">
        <v>0.45</v>
      </c>
      <c r="W610" s="8" t="s">
        <v>1757</v>
      </c>
      <c r="X610" s="8" t="s">
        <v>1758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0</v>
      </c>
      <c r="H611" s="6"/>
      <c r="I611" s="6"/>
      <c r="J611" s="6"/>
      <c r="K611" s="6"/>
      <c r="L611" s="6"/>
      <c r="M611" s="33" t="s">
        <v>2037</v>
      </c>
      <c r="N611" s="33" t="s">
        <v>2012</v>
      </c>
      <c r="O611" s="33">
        <v>3202</v>
      </c>
      <c r="P611" s="4" t="s">
        <v>787</v>
      </c>
      <c r="Q611" s="9"/>
      <c r="R611" s="9"/>
      <c r="S611" s="9"/>
      <c r="T611" s="9"/>
      <c r="U611" s="4">
        <v>3</v>
      </c>
      <c r="V611" s="66">
        <v>1</v>
      </c>
      <c r="W611" s="8" t="s">
        <v>1758</v>
      </c>
      <c r="X611" s="8" t="s">
        <v>1759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0</v>
      </c>
      <c r="AX611" s="35"/>
    </row>
    <row r="612" spans="1:50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69">
        <v>100</v>
      </c>
      <c r="H612" s="6"/>
      <c r="I612" s="6"/>
      <c r="J612" s="6"/>
      <c r="K612" s="6"/>
      <c r="L612" s="6"/>
      <c r="M612" s="33" t="s">
        <v>2037</v>
      </c>
      <c r="N612" s="33" t="s">
        <v>1986</v>
      </c>
      <c r="O612" s="33">
        <v>3203</v>
      </c>
      <c r="P612" s="4" t="s">
        <v>791</v>
      </c>
      <c r="Q612" s="9"/>
      <c r="R612" s="9"/>
      <c r="S612" s="9"/>
      <c r="T612" s="9"/>
      <c r="U612" s="4">
        <v>80</v>
      </c>
      <c r="V612" s="66">
        <v>80</v>
      </c>
      <c r="W612" s="8" t="s">
        <v>1759</v>
      </c>
      <c r="X612" s="8" t="s">
        <v>1760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0</v>
      </c>
      <c r="AX612" s="35"/>
    </row>
    <row r="613" spans="1:50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25</v>
      </c>
      <c r="H613" s="6"/>
      <c r="I613" s="6"/>
      <c r="J613" s="6"/>
      <c r="K613" s="6"/>
      <c r="L613" s="6"/>
      <c r="M613" s="33" t="s">
        <v>2037</v>
      </c>
      <c r="N613" s="33" t="s">
        <v>1986</v>
      </c>
      <c r="O613" s="33">
        <v>3203</v>
      </c>
      <c r="P613" s="4" t="s">
        <v>801</v>
      </c>
      <c r="Q613" s="9"/>
      <c r="R613" s="9"/>
      <c r="S613" s="9"/>
      <c r="T613" s="9"/>
      <c r="U613" s="4">
        <v>1</v>
      </c>
      <c r="V613" s="66">
        <v>0.25</v>
      </c>
      <c r="W613" s="8" t="s">
        <v>1760</v>
      </c>
      <c r="X613" s="8" t="s">
        <v>1761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 t="s">
        <v>2037</v>
      </c>
      <c r="N614" s="33" t="s">
        <v>1986</v>
      </c>
      <c r="O614" s="33">
        <v>3203</v>
      </c>
      <c r="P614" s="4" t="s">
        <v>793</v>
      </c>
      <c r="Q614" s="9"/>
      <c r="R614" s="9"/>
      <c r="S614" s="9"/>
      <c r="T614" s="9"/>
      <c r="U614" s="4">
        <v>100</v>
      </c>
      <c r="V614" s="66">
        <v>30.64</v>
      </c>
      <c r="W614" s="8" t="s">
        <v>1761</v>
      </c>
      <c r="X614" s="8" t="s">
        <v>1762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 t="s">
        <v>2037</v>
      </c>
      <c r="N615" s="33" t="s">
        <v>1986</v>
      </c>
      <c r="O615" s="33">
        <v>3203</v>
      </c>
      <c r="P615" s="4" t="s">
        <v>794</v>
      </c>
      <c r="Q615" s="9"/>
      <c r="R615" s="9"/>
      <c r="S615" s="9"/>
      <c r="T615" s="9"/>
      <c r="U615" s="4">
        <v>100</v>
      </c>
      <c r="V615" s="66">
        <v>75</v>
      </c>
      <c r="W615" s="8" t="s">
        <v>1762</v>
      </c>
      <c r="X615" s="8" t="s">
        <v>1763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 t="s">
        <v>2037</v>
      </c>
      <c r="N616" s="33" t="s">
        <v>2012</v>
      </c>
      <c r="O616" s="33">
        <v>3202</v>
      </c>
      <c r="P616" s="4" t="s">
        <v>796</v>
      </c>
      <c r="Q616" s="9"/>
      <c r="R616" s="9"/>
      <c r="S616" s="9"/>
      <c r="T616" s="9"/>
      <c r="U616" s="4">
        <v>1</v>
      </c>
      <c r="V616" s="66">
        <v>0.25</v>
      </c>
      <c r="W616" s="8" t="s">
        <v>1763</v>
      </c>
      <c r="X616" s="8" t="s">
        <v>1764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 t="s">
        <v>2037</v>
      </c>
      <c r="N617" s="33" t="s">
        <v>2012</v>
      </c>
      <c r="O617" s="33">
        <v>3202</v>
      </c>
      <c r="P617" s="4" t="s">
        <v>797</v>
      </c>
      <c r="Q617" s="9"/>
      <c r="R617" s="9"/>
      <c r="S617" s="9"/>
      <c r="T617" s="9"/>
      <c r="U617" s="4">
        <v>1</v>
      </c>
      <c r="V617" s="66">
        <v>1</v>
      </c>
      <c r="W617" s="8" t="s">
        <v>1764</v>
      </c>
      <c r="X617" s="8" t="s">
        <v>1765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 t="s">
        <v>1978</v>
      </c>
      <c r="H618" s="6"/>
      <c r="I618" s="6"/>
      <c r="J618" s="6"/>
      <c r="K618" s="6"/>
      <c r="L618" s="6"/>
      <c r="M618" s="33" t="s">
        <v>2037</v>
      </c>
      <c r="N618" s="33" t="s">
        <v>2012</v>
      </c>
      <c r="O618" s="33">
        <v>3202</v>
      </c>
      <c r="P618" s="4" t="s">
        <v>798</v>
      </c>
      <c r="Q618" s="9"/>
      <c r="R618" s="9"/>
      <c r="S618" s="9"/>
      <c r="T618" s="9"/>
      <c r="U618" s="4">
        <v>3</v>
      </c>
      <c r="V618" s="66" t="s">
        <v>1978</v>
      </c>
      <c r="W618" s="8" t="s">
        <v>1765</v>
      </c>
      <c r="X618" s="8" t="s">
        <v>1766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69">
        <v>50</v>
      </c>
      <c r="H619" s="6"/>
      <c r="I619" s="6"/>
      <c r="J619" s="6"/>
      <c r="K619" s="6"/>
      <c r="L619" s="6"/>
      <c r="M619" s="33" t="s">
        <v>2037</v>
      </c>
      <c r="N619" s="33" t="s">
        <v>1986</v>
      </c>
      <c r="O619" s="33">
        <v>3203</v>
      </c>
      <c r="P619" s="4" t="s">
        <v>800</v>
      </c>
      <c r="Q619" s="9"/>
      <c r="R619" s="9"/>
      <c r="S619" s="9"/>
      <c r="T619" s="9"/>
      <c r="U619" s="4">
        <v>1</v>
      </c>
      <c r="V619" s="66">
        <v>0.2</v>
      </c>
      <c r="W619" s="8" t="s">
        <v>1766</v>
      </c>
      <c r="X619" s="8" t="s">
        <v>1767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69">
        <v>50</v>
      </c>
      <c r="H620" s="6"/>
      <c r="I620" s="6"/>
      <c r="J620" s="6"/>
      <c r="K620" s="6"/>
      <c r="L620" s="6"/>
      <c r="M620" s="33" t="s">
        <v>2037</v>
      </c>
      <c r="N620" s="33" t="s">
        <v>2010</v>
      </c>
      <c r="O620" s="33">
        <v>3201</v>
      </c>
      <c r="P620" s="4" t="s">
        <v>802</v>
      </c>
      <c r="Q620" s="9"/>
      <c r="R620" s="9"/>
      <c r="S620" s="9"/>
      <c r="T620" s="9"/>
      <c r="U620" s="5">
        <v>2</v>
      </c>
      <c r="V620" s="66">
        <v>1.45</v>
      </c>
      <c r="W620" s="8" t="s">
        <v>1767</v>
      </c>
      <c r="X620" s="8" t="s">
        <v>1768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9">
        <v>50</v>
      </c>
      <c r="H621" s="6"/>
      <c r="I621" s="6"/>
      <c r="J621" s="6"/>
      <c r="K621" s="6"/>
      <c r="L621" s="6"/>
      <c r="M621" s="33" t="s">
        <v>2037</v>
      </c>
      <c r="N621" s="33" t="s">
        <v>2010</v>
      </c>
      <c r="O621" s="33">
        <v>3201</v>
      </c>
      <c r="P621" s="4" t="s">
        <v>803</v>
      </c>
      <c r="Q621" s="9"/>
      <c r="R621" s="9"/>
      <c r="S621" s="9"/>
      <c r="T621" s="9"/>
      <c r="U621" s="4">
        <v>6</v>
      </c>
      <c r="V621" s="66">
        <v>2</v>
      </c>
      <c r="W621" s="8" t="s">
        <v>1768</v>
      </c>
      <c r="X621" s="8" t="s">
        <v>1769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12.5</v>
      </c>
      <c r="H622" s="6"/>
      <c r="I622" s="6"/>
      <c r="J622" s="6"/>
      <c r="K622" s="6"/>
      <c r="L622" s="6"/>
      <c r="M622" s="33" t="s">
        <v>2037</v>
      </c>
      <c r="N622" s="33" t="s">
        <v>2013</v>
      </c>
      <c r="O622" s="33">
        <v>3206</v>
      </c>
      <c r="P622" s="4" t="s">
        <v>804</v>
      </c>
      <c r="Q622" s="9"/>
      <c r="R622" s="9"/>
      <c r="S622" s="9"/>
      <c r="T622" s="9"/>
      <c r="U622" s="4">
        <v>2</v>
      </c>
      <c r="V622" s="66" t="s">
        <v>1978</v>
      </c>
      <c r="W622" s="8" t="s">
        <v>1769</v>
      </c>
      <c r="X622" s="8" t="s">
        <v>1770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805</v>
      </c>
      <c r="F623" s="4">
        <v>0.4</v>
      </c>
      <c r="G623" s="69">
        <v>4</v>
      </c>
      <c r="H623" s="6"/>
      <c r="I623" s="6"/>
      <c r="J623" s="6"/>
      <c r="K623" s="6"/>
      <c r="L623" s="6"/>
      <c r="M623" s="33" t="s">
        <v>2037</v>
      </c>
      <c r="N623" s="33" t="s">
        <v>2012</v>
      </c>
      <c r="O623" s="33">
        <v>3202</v>
      </c>
      <c r="P623" s="4" t="s">
        <v>806</v>
      </c>
      <c r="Q623" s="9"/>
      <c r="R623" s="9"/>
      <c r="S623" s="9"/>
      <c r="T623" s="9"/>
      <c r="U623" s="4">
        <v>160</v>
      </c>
      <c r="V623" s="66" t="s">
        <v>1978</v>
      </c>
      <c r="W623" s="8" t="s">
        <v>1770</v>
      </c>
      <c r="X623" s="8" t="s">
        <v>1771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 t="s">
        <v>1978</v>
      </c>
      <c r="H624" s="6"/>
      <c r="I624" s="6"/>
      <c r="J624" s="6"/>
      <c r="K624" s="6"/>
      <c r="L624" s="6"/>
      <c r="M624" s="33" t="s">
        <v>2037</v>
      </c>
      <c r="N624" s="33" t="s">
        <v>2012</v>
      </c>
      <c r="O624" s="33">
        <v>3202</v>
      </c>
      <c r="P624" s="4" t="s">
        <v>807</v>
      </c>
      <c r="Q624" s="9"/>
      <c r="R624" s="9"/>
      <c r="S624" s="9"/>
      <c r="T624" s="9"/>
      <c r="U624" s="4">
        <v>1</v>
      </c>
      <c r="V624" s="66" t="s">
        <v>1978</v>
      </c>
      <c r="W624" s="8" t="s">
        <v>1771</v>
      </c>
      <c r="X624" s="8" t="s">
        <v>1772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>
        <v>0.1</v>
      </c>
      <c r="H625" s="6"/>
      <c r="I625" s="6"/>
      <c r="J625" s="6"/>
      <c r="K625" s="6"/>
      <c r="L625" s="6"/>
      <c r="M625" s="33" t="s">
        <v>2037</v>
      </c>
      <c r="N625" s="33" t="s">
        <v>2013</v>
      </c>
      <c r="O625" s="33">
        <v>3206</v>
      </c>
      <c r="P625" s="4" t="s">
        <v>808</v>
      </c>
      <c r="Q625" s="9"/>
      <c r="R625" s="9"/>
      <c r="S625" s="9"/>
      <c r="T625" s="9"/>
      <c r="U625" s="4">
        <v>15</v>
      </c>
      <c r="V625" s="66">
        <v>6</v>
      </c>
      <c r="W625" s="8" t="s">
        <v>1772</v>
      </c>
      <c r="X625" s="8" t="s">
        <v>1773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 t="s">
        <v>2037</v>
      </c>
      <c r="N626" s="33" t="s">
        <v>2010</v>
      </c>
      <c r="O626" s="33">
        <v>3201</v>
      </c>
      <c r="P626" s="4" t="s">
        <v>809</v>
      </c>
      <c r="Q626" s="9"/>
      <c r="R626" s="9"/>
      <c r="S626" s="9"/>
      <c r="T626" s="9"/>
      <c r="U626" s="4">
        <v>1</v>
      </c>
      <c r="V626" s="66" t="s">
        <v>1978</v>
      </c>
      <c r="W626" s="8" t="s">
        <v>1773</v>
      </c>
      <c r="X626" s="8" t="s">
        <v>1774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5">
        <v>0.4</v>
      </c>
      <c r="G627" s="69">
        <v>0</v>
      </c>
      <c r="H627" s="6"/>
      <c r="I627" s="6"/>
      <c r="J627" s="6"/>
      <c r="K627" s="6"/>
      <c r="L627" s="6"/>
      <c r="M627" s="33" t="s">
        <v>2037</v>
      </c>
      <c r="N627" s="33" t="s">
        <v>2012</v>
      </c>
      <c r="O627" s="33">
        <v>3202</v>
      </c>
      <c r="P627" s="4" t="s">
        <v>810</v>
      </c>
      <c r="Q627" s="9"/>
      <c r="R627" s="9"/>
      <c r="S627" s="9"/>
      <c r="T627" s="9"/>
      <c r="U627" s="4">
        <v>1</v>
      </c>
      <c r="V627" s="66">
        <v>0.3</v>
      </c>
      <c r="W627" s="8" t="s">
        <v>1774</v>
      </c>
      <c r="X627" s="8" t="s">
        <v>1775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9">
        <v>0.1</v>
      </c>
      <c r="H628" s="6"/>
      <c r="I628" s="6"/>
      <c r="J628" s="6"/>
      <c r="K628" s="6"/>
      <c r="L628" s="6"/>
      <c r="M628" s="33" t="s">
        <v>2037</v>
      </c>
      <c r="N628" s="33" t="s">
        <v>2013</v>
      </c>
      <c r="O628" s="33">
        <v>3206</v>
      </c>
      <c r="P628" s="4" t="s">
        <v>811</v>
      </c>
      <c r="Q628" s="9"/>
      <c r="R628" s="9"/>
      <c r="S628" s="9"/>
      <c r="T628" s="9"/>
      <c r="U628" s="4">
        <v>1</v>
      </c>
      <c r="V628" s="66" t="s">
        <v>1978</v>
      </c>
      <c r="W628" s="8" t="s">
        <v>1775</v>
      </c>
      <c r="X628" s="8" t="s">
        <v>1776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 t="s">
        <v>2037</v>
      </c>
      <c r="N629" s="33" t="s">
        <v>2013</v>
      </c>
      <c r="O629" s="33">
        <v>3206</v>
      </c>
      <c r="P629" s="4" t="s">
        <v>812</v>
      </c>
      <c r="Q629" s="9"/>
      <c r="R629" s="9"/>
      <c r="S629" s="9"/>
      <c r="T629" s="9"/>
      <c r="U629" s="4">
        <v>4</v>
      </c>
      <c r="V629" s="66">
        <v>2</v>
      </c>
      <c r="W629" s="8" t="s">
        <v>1776</v>
      </c>
      <c r="X629" s="8" t="s">
        <v>1777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0.4</v>
      </c>
      <c r="H630" s="6"/>
      <c r="I630" s="6"/>
      <c r="J630" s="6"/>
      <c r="K630" s="6"/>
      <c r="L630" s="6"/>
      <c r="M630" s="33" t="s">
        <v>2037</v>
      </c>
      <c r="N630" s="33" t="s">
        <v>1986</v>
      </c>
      <c r="O630" s="33">
        <v>3203</v>
      </c>
      <c r="P630" s="4" t="s">
        <v>813</v>
      </c>
      <c r="Q630" s="9"/>
      <c r="R630" s="9"/>
      <c r="S630" s="9"/>
      <c r="T630" s="9"/>
      <c r="U630" s="4">
        <v>1</v>
      </c>
      <c r="V630" s="66">
        <v>1</v>
      </c>
      <c r="W630" s="8" t="s">
        <v>1777</v>
      </c>
      <c r="X630" s="8" t="s">
        <v>1778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69">
        <v>3</v>
      </c>
      <c r="H631" s="6"/>
      <c r="I631" s="6"/>
      <c r="J631" s="6"/>
      <c r="K631" s="6"/>
      <c r="L631" s="6"/>
      <c r="M631" s="33" t="s">
        <v>2037</v>
      </c>
      <c r="N631" s="33" t="s">
        <v>2012</v>
      </c>
      <c r="O631" s="33">
        <v>3202</v>
      </c>
      <c r="P631" s="4" t="s">
        <v>817</v>
      </c>
      <c r="Q631" s="9"/>
      <c r="R631" s="9"/>
      <c r="S631" s="9"/>
      <c r="T631" s="9"/>
      <c r="U631" s="4">
        <v>1</v>
      </c>
      <c r="V631" s="66" t="s">
        <v>1978</v>
      </c>
      <c r="W631" s="8" t="s">
        <v>1778</v>
      </c>
      <c r="X631" s="8" t="s">
        <v>1779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 t="s">
        <v>2037</v>
      </c>
      <c r="N632" s="33" t="s">
        <v>2012</v>
      </c>
      <c r="O632" s="33">
        <v>3202</v>
      </c>
      <c r="P632" s="4" t="s">
        <v>818</v>
      </c>
      <c r="Q632" s="9"/>
      <c r="R632" s="9"/>
      <c r="S632" s="9"/>
      <c r="T632" s="9"/>
      <c r="U632" s="4">
        <v>40</v>
      </c>
      <c r="V632" s="66">
        <v>12</v>
      </c>
      <c r="W632" s="8" t="s">
        <v>1779</v>
      </c>
      <c r="X632" s="8" t="s">
        <v>1780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 t="s">
        <v>2037</v>
      </c>
      <c r="N633" s="33" t="s">
        <v>2012</v>
      </c>
      <c r="O633" s="33">
        <v>3202</v>
      </c>
      <c r="P633" s="4" t="s">
        <v>819</v>
      </c>
      <c r="Q633" s="9"/>
      <c r="R633" s="9"/>
      <c r="S633" s="9"/>
      <c r="T633" s="9"/>
      <c r="U633" s="4">
        <v>2000</v>
      </c>
      <c r="V633" s="66">
        <v>500</v>
      </c>
      <c r="W633" s="8" t="s">
        <v>1780</v>
      </c>
      <c r="X633" s="8" t="s">
        <v>1781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 t="s">
        <v>2037</v>
      </c>
      <c r="N634" s="33" t="s">
        <v>2012</v>
      </c>
      <c r="O634" s="33">
        <v>3202</v>
      </c>
      <c r="P634" s="4" t="s">
        <v>820</v>
      </c>
      <c r="Q634" s="9"/>
      <c r="R634" s="9"/>
      <c r="S634" s="9"/>
      <c r="T634" s="9"/>
      <c r="U634" s="4">
        <v>4</v>
      </c>
      <c r="V634" s="66">
        <v>1</v>
      </c>
      <c r="W634" s="8" t="s">
        <v>1781</v>
      </c>
      <c r="X634" s="8" t="s">
        <v>1782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 t="s">
        <v>2037</v>
      </c>
      <c r="N635" s="33" t="s">
        <v>2012</v>
      </c>
      <c r="O635" s="33">
        <v>3202</v>
      </c>
      <c r="P635" s="4" t="s">
        <v>821</v>
      </c>
      <c r="Q635" s="9"/>
      <c r="R635" s="9"/>
      <c r="S635" s="9"/>
      <c r="T635" s="9"/>
      <c r="U635" s="4">
        <v>600</v>
      </c>
      <c r="V635" s="66">
        <v>120</v>
      </c>
      <c r="W635" s="8" t="s">
        <v>1782</v>
      </c>
      <c r="X635" s="8" t="s">
        <v>1783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 t="s">
        <v>2037</v>
      </c>
      <c r="N636" s="33" t="s">
        <v>2011</v>
      </c>
      <c r="O636" s="33">
        <v>3208</v>
      </c>
      <c r="P636" s="4" t="s">
        <v>822</v>
      </c>
      <c r="Q636" s="9"/>
      <c r="R636" s="9"/>
      <c r="S636" s="9"/>
      <c r="T636" s="9"/>
      <c r="U636" s="4">
        <v>15</v>
      </c>
      <c r="V636" s="66">
        <v>2</v>
      </c>
      <c r="W636" s="8" t="s">
        <v>1783</v>
      </c>
      <c r="X636" s="8" t="s">
        <v>1784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 t="s">
        <v>2037</v>
      </c>
      <c r="N637" s="33" t="s">
        <v>2012</v>
      </c>
      <c r="O637" s="33">
        <v>3202</v>
      </c>
      <c r="P637" s="4" t="s">
        <v>823</v>
      </c>
      <c r="Q637" s="9"/>
      <c r="R637" s="9"/>
      <c r="S637" s="9"/>
      <c r="T637" s="9"/>
      <c r="U637" s="4">
        <v>4</v>
      </c>
      <c r="V637" s="66">
        <v>0.5</v>
      </c>
      <c r="W637" s="8" t="s">
        <v>1784</v>
      </c>
      <c r="X637" s="8" t="s">
        <v>1785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69">
        <v>6.5</v>
      </c>
      <c r="H638" s="6"/>
      <c r="I638" s="6"/>
      <c r="J638" s="6"/>
      <c r="K638" s="6"/>
      <c r="L638" s="6"/>
      <c r="M638" s="33" t="s">
        <v>2037</v>
      </c>
      <c r="N638" s="33" t="s">
        <v>2011</v>
      </c>
      <c r="O638" s="33">
        <v>3208</v>
      </c>
      <c r="P638" s="4" t="s">
        <v>825</v>
      </c>
      <c r="Q638" s="9"/>
      <c r="R638" s="9"/>
      <c r="S638" s="9"/>
      <c r="T638" s="9"/>
      <c r="U638" s="4">
        <v>1</v>
      </c>
      <c r="V638" s="66" t="s">
        <v>1978</v>
      </c>
      <c r="W638" s="8" t="s">
        <v>1785</v>
      </c>
      <c r="X638" s="8" t="s">
        <v>1786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 t="s">
        <v>2037</v>
      </c>
      <c r="N639" s="33" t="s">
        <v>2011</v>
      </c>
      <c r="O639" s="33">
        <v>3208</v>
      </c>
      <c r="P639" s="4" t="s">
        <v>828</v>
      </c>
      <c r="Q639" s="9"/>
      <c r="R639" s="9"/>
      <c r="S639" s="9"/>
      <c r="T639" s="9"/>
      <c r="U639" s="4">
        <v>40</v>
      </c>
      <c r="V639" s="66">
        <v>10</v>
      </c>
      <c r="W639" s="8" t="s">
        <v>1786</v>
      </c>
      <c r="X639" s="8" t="s">
        <v>1787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 t="s">
        <v>2037</v>
      </c>
      <c r="N640" s="33" t="s">
        <v>2012</v>
      </c>
      <c r="O640" s="33">
        <v>3202</v>
      </c>
      <c r="P640" s="4" t="s">
        <v>826</v>
      </c>
      <c r="Q640" s="9"/>
      <c r="R640" s="9"/>
      <c r="S640" s="9"/>
      <c r="T640" s="9"/>
      <c r="U640" s="4">
        <v>4</v>
      </c>
      <c r="V640" s="66">
        <v>1</v>
      </c>
      <c r="W640" s="8" t="s">
        <v>1787</v>
      </c>
      <c r="X640" s="8" t="s">
        <v>1788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 t="s">
        <v>2037</v>
      </c>
      <c r="N641" s="33" t="s">
        <v>2012</v>
      </c>
      <c r="O641" s="33">
        <v>3202</v>
      </c>
      <c r="P641" s="4" t="s">
        <v>827</v>
      </c>
      <c r="Q641" s="9"/>
      <c r="R641" s="9"/>
      <c r="S641" s="9"/>
      <c r="T641" s="9"/>
      <c r="U641" s="4">
        <v>1</v>
      </c>
      <c r="V641" s="66" t="s">
        <v>1978</v>
      </c>
      <c r="W641" s="8" t="s">
        <v>1788</v>
      </c>
      <c r="X641" s="8" t="s">
        <v>1789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829</v>
      </c>
      <c r="B642" s="4" t="s">
        <v>1160</v>
      </c>
      <c r="C642" s="4" t="s">
        <v>830</v>
      </c>
      <c r="D642" s="4" t="s">
        <v>832</v>
      </c>
      <c r="E642" s="4" t="s">
        <v>831</v>
      </c>
      <c r="F642" s="4">
        <v>100</v>
      </c>
      <c r="G642" s="69">
        <v>100</v>
      </c>
      <c r="H642" s="6"/>
      <c r="I642" s="6"/>
      <c r="J642" s="6"/>
      <c r="K642" s="6"/>
      <c r="L642" s="6"/>
      <c r="M642" s="33" t="s">
        <v>2039</v>
      </c>
      <c r="N642" s="33" t="s">
        <v>2014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1789</v>
      </c>
      <c r="X642" s="8" t="s">
        <v>1790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 t="s">
        <v>2039</v>
      </c>
      <c r="N643" s="33" t="s">
        <v>2014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1790</v>
      </c>
      <c r="X643" s="8" t="s">
        <v>1791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 t="s">
        <v>2039</v>
      </c>
      <c r="N644" s="33" t="s">
        <v>2014</v>
      </c>
      <c r="O644" s="33">
        <v>4501</v>
      </c>
      <c r="P644" s="4" t="s">
        <v>1130</v>
      </c>
      <c r="Q644" s="9"/>
      <c r="R644" s="9"/>
      <c r="S644" s="9"/>
      <c r="T644" s="9"/>
      <c r="U644" s="4">
        <v>1</v>
      </c>
      <c r="V644" s="66">
        <v>1</v>
      </c>
      <c r="W644" s="8" t="s">
        <v>1791</v>
      </c>
      <c r="X644" s="8" t="s">
        <v>1792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 t="s">
        <v>2039</v>
      </c>
      <c r="N645" s="33" t="s">
        <v>2014</v>
      </c>
      <c r="O645" s="33">
        <v>4501</v>
      </c>
      <c r="P645" s="4" t="s">
        <v>833</v>
      </c>
      <c r="Q645" s="9"/>
      <c r="R645" s="9"/>
      <c r="S645" s="9"/>
      <c r="T645" s="9"/>
      <c r="U645" s="4">
        <v>1</v>
      </c>
      <c r="V645" s="66">
        <v>1</v>
      </c>
      <c r="W645" s="8" t="s">
        <v>1792</v>
      </c>
      <c r="X645" s="8" t="s">
        <v>1793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 t="s">
        <v>2039</v>
      </c>
      <c r="N646" s="33" t="s">
        <v>2014</v>
      </c>
      <c r="O646" s="33">
        <v>4501</v>
      </c>
      <c r="P646" s="4" t="s">
        <v>834</v>
      </c>
      <c r="Q646" s="9"/>
      <c r="R646" s="9"/>
      <c r="S646" s="9"/>
      <c r="T646" s="9"/>
      <c r="U646" s="4">
        <v>3</v>
      </c>
      <c r="V646" s="66">
        <v>1</v>
      </c>
      <c r="W646" s="8" t="s">
        <v>1793</v>
      </c>
      <c r="X646" s="8" t="s">
        <v>1794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69">
        <v>12</v>
      </c>
      <c r="H647" s="6"/>
      <c r="I647" s="6"/>
      <c r="J647" s="6"/>
      <c r="K647" s="6"/>
      <c r="L647" s="6"/>
      <c r="M647" s="33" t="s">
        <v>2039</v>
      </c>
      <c r="N647" s="33" t="s">
        <v>2014</v>
      </c>
      <c r="O647" s="33">
        <v>4501</v>
      </c>
      <c r="P647" s="4" t="s">
        <v>838</v>
      </c>
      <c r="Q647" s="9"/>
      <c r="R647" s="9"/>
      <c r="S647" s="9"/>
      <c r="T647" s="9"/>
      <c r="U647" s="4">
        <v>1</v>
      </c>
      <c r="V647" s="66">
        <v>1</v>
      </c>
      <c r="W647" s="8" t="s">
        <v>1794</v>
      </c>
      <c r="X647" s="8" t="s">
        <v>1795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69">
        <v>381.2</v>
      </c>
      <c r="H648" s="6"/>
      <c r="I648" s="6"/>
      <c r="J648" s="6"/>
      <c r="K648" s="6"/>
      <c r="L648" s="6"/>
      <c r="M648" s="33" t="s">
        <v>2039</v>
      </c>
      <c r="N648" s="33" t="s">
        <v>2014</v>
      </c>
      <c r="O648" s="33">
        <v>4501</v>
      </c>
      <c r="P648" s="4" t="s">
        <v>840</v>
      </c>
      <c r="Q648" s="9"/>
      <c r="R648" s="9"/>
      <c r="S648" s="9"/>
      <c r="T648" s="9"/>
      <c r="U648" s="4">
        <v>5</v>
      </c>
      <c r="V648" s="66">
        <v>1</v>
      </c>
      <c r="W648" s="8" t="s">
        <v>1795</v>
      </c>
      <c r="X648" s="8" t="s">
        <v>1796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69">
        <v>1395.5</v>
      </c>
      <c r="H649" s="6"/>
      <c r="I649" s="6"/>
      <c r="J649" s="6"/>
      <c r="K649" s="6"/>
      <c r="L649" s="6"/>
      <c r="M649" s="33" t="s">
        <v>2039</v>
      </c>
      <c r="N649" s="33" t="s">
        <v>2014</v>
      </c>
      <c r="O649" s="33">
        <v>4501</v>
      </c>
      <c r="P649" s="4" t="s">
        <v>845</v>
      </c>
      <c r="Q649" s="9"/>
      <c r="R649" s="9"/>
      <c r="S649" s="9"/>
      <c r="T649" s="9"/>
      <c r="U649" s="4">
        <v>1200</v>
      </c>
      <c r="V649" s="66">
        <v>340</v>
      </c>
      <c r="W649" s="8" t="s">
        <v>1796</v>
      </c>
      <c r="X649" s="8" t="s">
        <v>1797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 t="s">
        <v>2039</v>
      </c>
      <c r="N650" s="33" t="s">
        <v>2014</v>
      </c>
      <c r="O650" s="33">
        <v>4501</v>
      </c>
      <c r="P650" s="4" t="s">
        <v>847</v>
      </c>
      <c r="Q650" s="9"/>
      <c r="R650" s="9"/>
      <c r="S650" s="9"/>
      <c r="T650" s="9"/>
      <c r="U650" s="4">
        <v>4</v>
      </c>
      <c r="V650" s="66">
        <v>1</v>
      </c>
      <c r="W650" s="8" t="s">
        <v>1797</v>
      </c>
      <c r="X650" s="8" t="s">
        <v>1798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 t="s">
        <v>2039</v>
      </c>
      <c r="N651" s="33" t="s">
        <v>2014</v>
      </c>
      <c r="O651" s="33">
        <v>4501</v>
      </c>
      <c r="P651" s="4" t="s">
        <v>846</v>
      </c>
      <c r="Q651" s="9"/>
      <c r="R651" s="9"/>
      <c r="S651" s="9"/>
      <c r="T651" s="9"/>
      <c r="U651" s="4">
        <v>48</v>
      </c>
      <c r="V651" s="66">
        <v>12</v>
      </c>
      <c r="W651" s="8" t="s">
        <v>1798</v>
      </c>
      <c r="X651" s="8" t="s">
        <v>1799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 t="s">
        <v>2039</v>
      </c>
      <c r="N652" s="33" t="s">
        <v>2014</v>
      </c>
      <c r="O652" s="33">
        <v>4501</v>
      </c>
      <c r="P652" s="4" t="s">
        <v>848</v>
      </c>
      <c r="Q652" s="9"/>
      <c r="R652" s="9"/>
      <c r="S652" s="9"/>
      <c r="T652" s="9"/>
      <c r="U652" s="4">
        <v>40</v>
      </c>
      <c r="V652" s="66">
        <v>7</v>
      </c>
      <c r="W652" s="8" t="s">
        <v>1799</v>
      </c>
      <c r="X652" s="8" t="s">
        <v>1800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 t="s">
        <v>2039</v>
      </c>
      <c r="N653" s="33" t="s">
        <v>2014</v>
      </c>
      <c r="O653" s="33">
        <v>4501</v>
      </c>
      <c r="P653" s="4" t="s">
        <v>841</v>
      </c>
      <c r="Q653" s="9"/>
      <c r="R653" s="9"/>
      <c r="S653" s="9"/>
      <c r="T653" s="9"/>
      <c r="U653" s="4">
        <v>2</v>
      </c>
      <c r="V653" s="66">
        <v>2</v>
      </c>
      <c r="W653" s="8" t="s">
        <v>1800</v>
      </c>
      <c r="X653" s="8" t="s">
        <v>1801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69">
        <v>70</v>
      </c>
      <c r="H654" s="6"/>
      <c r="I654" s="6"/>
      <c r="J654" s="6"/>
      <c r="K654" s="6"/>
      <c r="L654" s="6"/>
      <c r="M654" s="33" t="s">
        <v>2039</v>
      </c>
      <c r="N654" s="33" t="s">
        <v>2014</v>
      </c>
      <c r="O654" s="33">
        <v>4501</v>
      </c>
      <c r="P654" s="4" t="s">
        <v>850</v>
      </c>
      <c r="Q654" s="9"/>
      <c r="R654" s="9"/>
      <c r="S654" s="9"/>
      <c r="T654" s="9"/>
      <c r="U654" s="4">
        <v>1</v>
      </c>
      <c r="V654" s="66">
        <v>1</v>
      </c>
      <c r="W654" s="8" t="s">
        <v>1801</v>
      </c>
      <c r="X654" s="8" t="s">
        <v>1802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 t="s">
        <v>2039</v>
      </c>
      <c r="N655" s="33" t="s">
        <v>2014</v>
      </c>
      <c r="O655" s="33">
        <v>4501</v>
      </c>
      <c r="P655" s="4" t="s">
        <v>851</v>
      </c>
      <c r="Q655" s="9"/>
      <c r="R655" s="9"/>
      <c r="S655" s="9"/>
      <c r="T655" s="9"/>
      <c r="U655" s="4">
        <v>40000</v>
      </c>
      <c r="V655" s="66">
        <v>7750</v>
      </c>
      <c r="W655" s="8" t="s">
        <v>1802</v>
      </c>
      <c r="X655" s="8" t="s">
        <v>1803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 t="s">
        <v>2039</v>
      </c>
      <c r="N656" s="33" t="s">
        <v>2014</v>
      </c>
      <c r="O656" s="33">
        <v>4501</v>
      </c>
      <c r="P656" s="4" t="s">
        <v>852</v>
      </c>
      <c r="Q656" s="9"/>
      <c r="R656" s="9"/>
      <c r="S656" s="9"/>
      <c r="T656" s="9"/>
      <c r="U656" s="4">
        <v>50</v>
      </c>
      <c r="V656" s="66">
        <v>3</v>
      </c>
      <c r="W656" s="8" t="s">
        <v>1803</v>
      </c>
      <c r="X656" s="8" t="s">
        <v>1804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 t="s">
        <v>2039</v>
      </c>
      <c r="N657" s="33" t="s">
        <v>2014</v>
      </c>
      <c r="O657" s="33">
        <v>4501</v>
      </c>
      <c r="P657" s="4" t="s">
        <v>853</v>
      </c>
      <c r="Q657" s="9"/>
      <c r="R657" s="9"/>
      <c r="S657" s="9"/>
      <c r="T657" s="9"/>
      <c r="U657" s="4">
        <v>8000</v>
      </c>
      <c r="V657" s="66">
        <v>8000</v>
      </c>
      <c r="W657" s="8" t="s">
        <v>1804</v>
      </c>
      <c r="X657" s="8" t="s">
        <v>1805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69">
        <v>70</v>
      </c>
      <c r="H658" s="6"/>
      <c r="I658" s="6"/>
      <c r="J658" s="6"/>
      <c r="K658" s="6"/>
      <c r="L658" s="6"/>
      <c r="M658" s="33" t="s">
        <v>2039</v>
      </c>
      <c r="N658" s="33" t="s">
        <v>2014</v>
      </c>
      <c r="O658" s="33">
        <v>4501</v>
      </c>
      <c r="P658" s="4" t="s">
        <v>854</v>
      </c>
      <c r="Q658" s="9"/>
      <c r="R658" s="9"/>
      <c r="S658" s="9"/>
      <c r="T658" s="9"/>
      <c r="U658" s="4">
        <v>2</v>
      </c>
      <c r="V658" s="66">
        <v>2</v>
      </c>
      <c r="W658" s="8" t="s">
        <v>1805</v>
      </c>
      <c r="X658" s="8" t="s">
        <v>1806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 t="s">
        <v>2039</v>
      </c>
      <c r="N659" s="33" t="s">
        <v>2014</v>
      </c>
      <c r="O659" s="33">
        <v>4501</v>
      </c>
      <c r="P659" s="4" t="s">
        <v>843</v>
      </c>
      <c r="Q659" s="9"/>
      <c r="R659" s="9"/>
      <c r="S659" s="9"/>
      <c r="T659" s="9"/>
      <c r="U659" s="4">
        <v>4000</v>
      </c>
      <c r="V659" s="66">
        <v>1055</v>
      </c>
      <c r="W659" s="8" t="s">
        <v>1806</v>
      </c>
      <c r="X659" s="8" t="s">
        <v>1807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 t="s">
        <v>2039</v>
      </c>
      <c r="N660" s="33" t="s">
        <v>2014</v>
      </c>
      <c r="O660" s="33">
        <v>4501</v>
      </c>
      <c r="P660" s="4" t="s">
        <v>844</v>
      </c>
      <c r="Q660" s="9"/>
      <c r="R660" s="9"/>
      <c r="S660" s="9"/>
      <c r="T660" s="9"/>
      <c r="U660" s="4">
        <v>2280</v>
      </c>
      <c r="V660" s="66">
        <v>575</v>
      </c>
      <c r="W660" s="8" t="s">
        <v>1807</v>
      </c>
      <c r="X660" s="8" t="s">
        <v>1808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69">
        <v>100</v>
      </c>
      <c r="H661" s="6"/>
      <c r="I661" s="6"/>
      <c r="J661" s="6"/>
      <c r="K661" s="6"/>
      <c r="L661" s="6"/>
      <c r="M661" s="33" t="s">
        <v>2039</v>
      </c>
      <c r="N661" s="33" t="s">
        <v>2014</v>
      </c>
      <c r="O661" s="33">
        <v>4501</v>
      </c>
      <c r="P661" s="4" t="s">
        <v>859</v>
      </c>
      <c r="Q661" s="9"/>
      <c r="R661" s="9"/>
      <c r="S661" s="9"/>
      <c r="T661" s="9"/>
      <c r="U661" s="4">
        <v>400</v>
      </c>
      <c r="V661" s="66">
        <v>79</v>
      </c>
      <c r="W661" s="8" t="s">
        <v>1808</v>
      </c>
      <c r="X661" s="8" t="s">
        <v>1809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 t="s">
        <v>2039</v>
      </c>
      <c r="N662" s="33" t="s">
        <v>2014</v>
      </c>
      <c r="O662" s="33">
        <v>4501</v>
      </c>
      <c r="P662" s="4" t="s">
        <v>857</v>
      </c>
      <c r="Q662" s="9"/>
      <c r="R662" s="9"/>
      <c r="S662" s="9"/>
      <c r="T662" s="9"/>
      <c r="U662" s="4">
        <v>20</v>
      </c>
      <c r="V662" s="66">
        <v>5</v>
      </c>
      <c r="W662" s="8" t="s">
        <v>1809</v>
      </c>
      <c r="X662" s="8" t="s">
        <v>1810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 t="s">
        <v>2039</v>
      </c>
      <c r="N663" s="33" t="s">
        <v>2014</v>
      </c>
      <c r="O663" s="33">
        <v>4501</v>
      </c>
      <c r="P663" s="4" t="s">
        <v>860</v>
      </c>
      <c r="Q663" s="9"/>
      <c r="R663" s="9"/>
      <c r="S663" s="9"/>
      <c r="T663" s="9"/>
      <c r="U663" s="4">
        <v>420</v>
      </c>
      <c r="V663" s="66">
        <v>108</v>
      </c>
      <c r="W663" s="8" t="s">
        <v>1810</v>
      </c>
      <c r="X663" s="8" t="s">
        <v>1811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 t="s">
        <v>2039</v>
      </c>
      <c r="N664" s="33" t="s">
        <v>2014</v>
      </c>
      <c r="O664" s="33">
        <v>4501</v>
      </c>
      <c r="P664" s="4" t="s">
        <v>861</v>
      </c>
      <c r="Q664" s="9"/>
      <c r="R664" s="9"/>
      <c r="S664" s="9"/>
      <c r="T664" s="9"/>
      <c r="U664" s="4">
        <v>1</v>
      </c>
      <c r="V664" s="66">
        <v>1</v>
      </c>
      <c r="W664" s="8" t="s">
        <v>1811</v>
      </c>
      <c r="X664" s="8" t="s">
        <v>1812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69">
        <v>100</v>
      </c>
      <c r="H665" s="6"/>
      <c r="I665" s="6"/>
      <c r="J665" s="6"/>
      <c r="K665" s="6"/>
      <c r="L665" s="6"/>
      <c r="M665" s="33" t="s">
        <v>2039</v>
      </c>
      <c r="N665" s="33" t="s">
        <v>2014</v>
      </c>
      <c r="O665" s="33">
        <v>4501</v>
      </c>
      <c r="P665" s="4" t="s">
        <v>858</v>
      </c>
      <c r="Q665" s="9"/>
      <c r="R665" s="9"/>
      <c r="S665" s="9"/>
      <c r="T665" s="9"/>
      <c r="U665" s="5">
        <v>16</v>
      </c>
      <c r="V665" s="66">
        <v>2</v>
      </c>
      <c r="W665" s="8" t="s">
        <v>1812</v>
      </c>
      <c r="X665" s="8" t="s">
        <v>1813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9">
        <v>100</v>
      </c>
      <c r="H666" s="6"/>
      <c r="I666" s="6"/>
      <c r="J666" s="6"/>
      <c r="K666" s="6"/>
      <c r="L666" s="6"/>
      <c r="M666" s="33" t="s">
        <v>2039</v>
      </c>
      <c r="N666" s="33" t="s">
        <v>2014</v>
      </c>
      <c r="O666" s="33">
        <v>4501</v>
      </c>
      <c r="P666" s="4" t="s">
        <v>862</v>
      </c>
      <c r="Q666" s="9"/>
      <c r="R666" s="9"/>
      <c r="S666" s="9"/>
      <c r="T666" s="9"/>
      <c r="U666" s="4">
        <v>32</v>
      </c>
      <c r="V666" s="66">
        <v>6</v>
      </c>
      <c r="W666" s="8" t="s">
        <v>1813</v>
      </c>
      <c r="X666" s="8" t="s">
        <v>1814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 t="s">
        <v>2039</v>
      </c>
      <c r="N667" s="33" t="s">
        <v>2014</v>
      </c>
      <c r="O667" s="33">
        <v>4501</v>
      </c>
      <c r="P667" s="4" t="s">
        <v>863</v>
      </c>
      <c r="Q667" s="9"/>
      <c r="R667" s="9"/>
      <c r="S667" s="9"/>
      <c r="T667" s="9"/>
      <c r="U667" s="4">
        <v>4</v>
      </c>
      <c r="V667" s="66">
        <v>4</v>
      </c>
      <c r="W667" s="8" t="s">
        <v>1814</v>
      </c>
      <c r="X667" s="8" t="s">
        <v>1815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 t="s">
        <v>2039</v>
      </c>
      <c r="N668" s="33" t="s">
        <v>2014</v>
      </c>
      <c r="O668" s="33">
        <v>4501</v>
      </c>
      <c r="P668" s="4" t="s">
        <v>864</v>
      </c>
      <c r="Q668" s="9"/>
      <c r="R668" s="9"/>
      <c r="S668" s="9"/>
      <c r="T668" s="9"/>
      <c r="U668" s="4">
        <v>24</v>
      </c>
      <c r="V668" s="66">
        <v>4</v>
      </c>
      <c r="W668" s="8" t="s">
        <v>1815</v>
      </c>
      <c r="X668" s="8" t="s">
        <v>1816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 t="s">
        <v>2039</v>
      </c>
      <c r="N669" s="33" t="s">
        <v>2014</v>
      </c>
      <c r="O669" s="33">
        <v>4501</v>
      </c>
      <c r="P669" s="4" t="s">
        <v>865</v>
      </c>
      <c r="Q669" s="9"/>
      <c r="R669" s="9"/>
      <c r="S669" s="9"/>
      <c r="T669" s="9"/>
      <c r="U669" s="4">
        <v>16</v>
      </c>
      <c r="V669" s="66">
        <v>4</v>
      </c>
      <c r="W669" s="8" t="s">
        <v>1816</v>
      </c>
      <c r="X669" s="8" t="s">
        <v>1817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 t="s">
        <v>2039</v>
      </c>
      <c r="N670" s="33" t="s">
        <v>2014</v>
      </c>
      <c r="O670" s="33">
        <v>4501</v>
      </c>
      <c r="P670" s="4" t="s">
        <v>869</v>
      </c>
      <c r="Q670" s="9"/>
      <c r="R670" s="9"/>
      <c r="S670" s="9"/>
      <c r="T670" s="9"/>
      <c r="U670" s="4">
        <v>300</v>
      </c>
      <c r="V670" s="66">
        <v>67</v>
      </c>
      <c r="W670" s="8" t="s">
        <v>1817</v>
      </c>
      <c r="X670" s="8" t="s">
        <v>1818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 t="s">
        <v>2039</v>
      </c>
      <c r="N671" s="33" t="s">
        <v>2014</v>
      </c>
      <c r="O671" s="33">
        <v>4501</v>
      </c>
      <c r="P671" s="4" t="s">
        <v>870</v>
      </c>
      <c r="Q671" s="9"/>
      <c r="R671" s="9"/>
      <c r="S671" s="9"/>
      <c r="T671" s="9"/>
      <c r="U671" s="4">
        <v>400</v>
      </c>
      <c r="V671" s="66">
        <v>125</v>
      </c>
      <c r="W671" s="8" t="s">
        <v>1818</v>
      </c>
      <c r="X671" s="8" t="s">
        <v>1819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 t="s">
        <v>2039</v>
      </c>
      <c r="N672" s="33" t="s">
        <v>2014</v>
      </c>
      <c r="O672" s="33">
        <v>4501</v>
      </c>
      <c r="P672" s="4" t="s">
        <v>871</v>
      </c>
      <c r="Q672" s="9"/>
      <c r="R672" s="9"/>
      <c r="S672" s="9"/>
      <c r="T672" s="9"/>
      <c r="U672" s="4">
        <v>6000</v>
      </c>
      <c r="V672" s="66">
        <v>1345</v>
      </c>
      <c r="W672" s="8" t="s">
        <v>1819</v>
      </c>
      <c r="X672" s="8" t="s">
        <v>1820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 t="s">
        <v>2039</v>
      </c>
      <c r="N673" s="33" t="s">
        <v>2014</v>
      </c>
      <c r="O673" s="33">
        <v>4501</v>
      </c>
      <c r="P673" s="4" t="s">
        <v>872</v>
      </c>
      <c r="Q673" s="9"/>
      <c r="R673" s="9"/>
      <c r="S673" s="9"/>
      <c r="T673" s="9"/>
      <c r="U673" s="4">
        <v>600</v>
      </c>
      <c r="V673" s="66">
        <v>193</v>
      </c>
      <c r="W673" s="8" t="s">
        <v>1820</v>
      </c>
      <c r="X673" s="8" t="s">
        <v>1821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 t="s">
        <v>2039</v>
      </c>
      <c r="N674" s="33" t="s">
        <v>2014</v>
      </c>
      <c r="O674" s="33">
        <v>4501</v>
      </c>
      <c r="P674" s="4" t="s">
        <v>873</v>
      </c>
      <c r="Q674" s="9"/>
      <c r="R674" s="9"/>
      <c r="S674" s="9"/>
      <c r="T674" s="9"/>
      <c r="U674" s="4">
        <v>6000</v>
      </c>
      <c r="V674" s="66">
        <v>1592</v>
      </c>
      <c r="W674" s="8" t="s">
        <v>1821</v>
      </c>
      <c r="X674" s="8" t="s">
        <v>1822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 t="s">
        <v>2039</v>
      </c>
      <c r="N675" s="33" t="s">
        <v>2014</v>
      </c>
      <c r="O675" s="33">
        <v>4501</v>
      </c>
      <c r="P675" s="4" t="s">
        <v>874</v>
      </c>
      <c r="Q675" s="9"/>
      <c r="R675" s="9"/>
      <c r="S675" s="9"/>
      <c r="T675" s="9"/>
      <c r="U675" s="4">
        <v>800</v>
      </c>
      <c r="V675" s="66">
        <v>293</v>
      </c>
      <c r="W675" s="8" t="s">
        <v>1822</v>
      </c>
      <c r="X675" s="8" t="s">
        <v>1823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 t="s">
        <v>2048</v>
      </c>
      <c r="N676" s="33" t="s">
        <v>2015</v>
      </c>
      <c r="O676" s="33">
        <v>1202</v>
      </c>
      <c r="P676" s="4" t="s">
        <v>877</v>
      </c>
      <c r="Q676" s="9"/>
      <c r="R676" s="9"/>
      <c r="S676" s="9"/>
      <c r="T676" s="9"/>
      <c r="U676" s="4">
        <v>1</v>
      </c>
      <c r="V676" s="66">
        <v>1</v>
      </c>
      <c r="W676" s="8" t="s">
        <v>1823</v>
      </c>
      <c r="X676" s="8" t="s">
        <v>1824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 t="s">
        <v>2048</v>
      </c>
      <c r="N677" s="33" t="s">
        <v>2015</v>
      </c>
      <c r="O677" s="33">
        <v>1202</v>
      </c>
      <c r="P677" s="4" t="s">
        <v>878</v>
      </c>
      <c r="Q677" s="9"/>
      <c r="R677" s="9"/>
      <c r="S677" s="9"/>
      <c r="T677" s="9"/>
      <c r="U677" s="4">
        <v>1</v>
      </c>
      <c r="V677" s="66">
        <v>1</v>
      </c>
      <c r="W677" s="8" t="s">
        <v>1824</v>
      </c>
      <c r="X677" s="8" t="s">
        <v>1825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 t="s">
        <v>2048</v>
      </c>
      <c r="N678" s="33" t="s">
        <v>2016</v>
      </c>
      <c r="O678" s="33">
        <v>1203</v>
      </c>
      <c r="P678" s="4" t="s">
        <v>879</v>
      </c>
      <c r="Q678" s="9"/>
      <c r="R678" s="9"/>
      <c r="S678" s="9"/>
      <c r="T678" s="9"/>
      <c r="U678" s="4">
        <v>1</v>
      </c>
      <c r="V678" s="66">
        <v>1</v>
      </c>
      <c r="W678" s="8" t="s">
        <v>1825</v>
      </c>
      <c r="X678" s="8" t="s">
        <v>1826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 t="s">
        <v>2048</v>
      </c>
      <c r="N679" s="33" t="s">
        <v>2015</v>
      </c>
      <c r="O679" s="33">
        <v>1202</v>
      </c>
      <c r="P679" s="4" t="s">
        <v>880</v>
      </c>
      <c r="Q679" s="9"/>
      <c r="R679" s="9"/>
      <c r="S679" s="9"/>
      <c r="T679" s="9"/>
      <c r="U679" s="4">
        <v>40</v>
      </c>
      <c r="V679" s="66">
        <v>10</v>
      </c>
      <c r="W679" s="8" t="s">
        <v>1826</v>
      </c>
      <c r="X679" s="8" t="s">
        <v>1827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 t="s">
        <v>2048</v>
      </c>
      <c r="N680" s="33" t="s">
        <v>2015</v>
      </c>
      <c r="O680" s="33">
        <v>1202</v>
      </c>
      <c r="P680" s="4" t="s">
        <v>884</v>
      </c>
      <c r="Q680" s="9"/>
      <c r="R680" s="9"/>
      <c r="S680" s="9"/>
      <c r="T680" s="9"/>
      <c r="U680" s="4">
        <v>120</v>
      </c>
      <c r="V680" s="66">
        <v>30</v>
      </c>
      <c r="W680" s="8" t="s">
        <v>1827</v>
      </c>
      <c r="X680" s="8" t="s">
        <v>1828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 t="s">
        <v>2048</v>
      </c>
      <c r="N681" s="33" t="s">
        <v>2015</v>
      </c>
      <c r="O681" s="33">
        <v>1202</v>
      </c>
      <c r="P681" s="4" t="s">
        <v>881</v>
      </c>
      <c r="Q681" s="9"/>
      <c r="R681" s="9"/>
      <c r="S681" s="9"/>
      <c r="T681" s="9"/>
      <c r="U681" s="4">
        <v>2</v>
      </c>
      <c r="V681" s="66">
        <v>1</v>
      </c>
      <c r="W681" s="8" t="s">
        <v>1828</v>
      </c>
      <c r="X681" s="8" t="s">
        <v>1829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 t="s">
        <v>2048</v>
      </c>
      <c r="N682" s="33" t="s">
        <v>2015</v>
      </c>
      <c r="O682" s="33">
        <v>1202</v>
      </c>
      <c r="P682" s="4" t="s">
        <v>1131</v>
      </c>
      <c r="Q682" s="9"/>
      <c r="R682" s="9"/>
      <c r="S682" s="9"/>
      <c r="T682" s="9"/>
      <c r="U682" s="4">
        <v>1</v>
      </c>
      <c r="V682" s="66">
        <v>1</v>
      </c>
      <c r="W682" s="8" t="s">
        <v>1829</v>
      </c>
      <c r="X682" s="8" t="s">
        <v>1830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69">
        <v>538.79999999999995</v>
      </c>
      <c r="H683" s="6"/>
      <c r="I683" s="6"/>
      <c r="J683" s="6"/>
      <c r="K683" s="6"/>
      <c r="L683" s="6"/>
      <c r="M683" s="33" t="s">
        <v>2048</v>
      </c>
      <c r="N683" s="33" t="s">
        <v>2015</v>
      </c>
      <c r="O683" s="33">
        <v>1202</v>
      </c>
      <c r="P683" s="4" t="s">
        <v>883</v>
      </c>
      <c r="Q683" s="9"/>
      <c r="R683" s="9"/>
      <c r="S683" s="9"/>
      <c r="T683" s="9"/>
      <c r="U683" s="4">
        <v>80</v>
      </c>
      <c r="V683" s="66">
        <v>15</v>
      </c>
      <c r="W683" s="8" t="s">
        <v>1830</v>
      </c>
      <c r="X683" s="8" t="s">
        <v>1831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 t="s">
        <v>2048</v>
      </c>
      <c r="N684" s="33" t="s">
        <v>2015</v>
      </c>
      <c r="O684" s="33">
        <v>1202</v>
      </c>
      <c r="P684" s="4" t="s">
        <v>885</v>
      </c>
      <c r="Q684" s="9"/>
      <c r="R684" s="9"/>
      <c r="S684" s="9"/>
      <c r="T684" s="9"/>
      <c r="U684" s="4">
        <v>6000</v>
      </c>
      <c r="V684" s="66">
        <v>2382</v>
      </c>
      <c r="W684" s="8" t="s">
        <v>1831</v>
      </c>
      <c r="X684" s="8" t="s">
        <v>1832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 t="s">
        <v>2048</v>
      </c>
      <c r="N685" s="33" t="s">
        <v>2016</v>
      </c>
      <c r="O685" s="33">
        <v>1203</v>
      </c>
      <c r="P685" s="4" t="s">
        <v>886</v>
      </c>
      <c r="Q685" s="9"/>
      <c r="R685" s="9"/>
      <c r="S685" s="9"/>
      <c r="T685" s="9"/>
      <c r="U685" s="4">
        <v>12000</v>
      </c>
      <c r="V685" s="66">
        <v>5260</v>
      </c>
      <c r="W685" s="8" t="s">
        <v>1832</v>
      </c>
      <c r="X685" s="8" t="s">
        <v>1833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 t="s">
        <v>2048</v>
      </c>
      <c r="N686" s="33" t="s">
        <v>2015</v>
      </c>
      <c r="O686" s="33">
        <v>1202</v>
      </c>
      <c r="P686" s="4" t="s">
        <v>891</v>
      </c>
      <c r="Q686" s="9"/>
      <c r="R686" s="9"/>
      <c r="S686" s="9"/>
      <c r="T686" s="9"/>
      <c r="U686" s="4">
        <v>800</v>
      </c>
      <c r="V686" s="66">
        <v>399</v>
      </c>
      <c r="W686" s="8" t="s">
        <v>1833</v>
      </c>
      <c r="X686" s="8" t="s">
        <v>1834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 t="s">
        <v>2048</v>
      </c>
      <c r="N687" s="33" t="s">
        <v>2015</v>
      </c>
      <c r="O687" s="33">
        <v>1202</v>
      </c>
      <c r="P687" s="4" t="s">
        <v>887</v>
      </c>
      <c r="Q687" s="9"/>
      <c r="R687" s="9"/>
      <c r="S687" s="9"/>
      <c r="T687" s="9"/>
      <c r="U687" s="4">
        <v>3200</v>
      </c>
      <c r="V687" s="66">
        <v>1267</v>
      </c>
      <c r="W687" s="8" t="s">
        <v>1834</v>
      </c>
      <c r="X687" s="8" t="s">
        <v>1835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69">
        <v>100</v>
      </c>
      <c r="H688" s="6"/>
      <c r="I688" s="6"/>
      <c r="J688" s="6"/>
      <c r="K688" s="6"/>
      <c r="L688" s="6"/>
      <c r="M688" s="33" t="s">
        <v>2048</v>
      </c>
      <c r="N688" s="33" t="s">
        <v>2015</v>
      </c>
      <c r="O688" s="33">
        <v>1202</v>
      </c>
      <c r="P688" s="4" t="s">
        <v>889</v>
      </c>
      <c r="Q688" s="9"/>
      <c r="R688" s="9"/>
      <c r="S688" s="9"/>
      <c r="T688" s="9"/>
      <c r="U688" s="4">
        <v>10</v>
      </c>
      <c r="V688" s="66">
        <v>10</v>
      </c>
      <c r="W688" s="8" t="s">
        <v>1835</v>
      </c>
      <c r="X688" s="8" t="s">
        <v>1836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 t="s">
        <v>2048</v>
      </c>
      <c r="N689" s="33" t="s">
        <v>2015</v>
      </c>
      <c r="O689" s="33">
        <v>1202</v>
      </c>
      <c r="P689" s="4" t="s">
        <v>890</v>
      </c>
      <c r="Q689" s="9"/>
      <c r="R689" s="9"/>
      <c r="S689" s="9"/>
      <c r="T689" s="9"/>
      <c r="U689" s="4">
        <v>36</v>
      </c>
      <c r="V689" s="66">
        <v>13</v>
      </c>
      <c r="W689" s="8" t="s">
        <v>1836</v>
      </c>
      <c r="X689" s="8" t="s">
        <v>1837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69">
        <v>25</v>
      </c>
      <c r="H690" s="6"/>
      <c r="I690" s="6"/>
      <c r="J690" s="6"/>
      <c r="K690" s="6"/>
      <c r="L690" s="6"/>
      <c r="M690" s="33" t="s">
        <v>2046</v>
      </c>
      <c r="N690" s="33" t="s">
        <v>2017</v>
      </c>
      <c r="O690" s="33">
        <v>2402</v>
      </c>
      <c r="P690" s="4" t="s">
        <v>893</v>
      </c>
      <c r="Q690" s="9"/>
      <c r="R690" s="9"/>
      <c r="S690" s="9"/>
      <c r="T690" s="9"/>
      <c r="U690" s="4">
        <v>8</v>
      </c>
      <c r="V690" s="66">
        <v>1</v>
      </c>
      <c r="W690" s="8" t="s">
        <v>1837</v>
      </c>
      <c r="X690" s="8" t="s">
        <v>1838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 t="s">
        <v>2046</v>
      </c>
      <c r="N691" s="33" t="s">
        <v>2017</v>
      </c>
      <c r="O691" s="33">
        <v>2402</v>
      </c>
      <c r="P691" s="4" t="s">
        <v>894</v>
      </c>
      <c r="Q691" s="9"/>
      <c r="R691" s="9"/>
      <c r="S691" s="9"/>
      <c r="T691" s="9"/>
      <c r="U691" s="4">
        <v>94</v>
      </c>
      <c r="V691" s="66">
        <v>40.67</v>
      </c>
      <c r="W691" s="8" t="s">
        <v>1838</v>
      </c>
      <c r="X691" s="8" t="s">
        <v>1839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 t="s">
        <v>2046</v>
      </c>
      <c r="N692" s="33" t="s">
        <v>2017</v>
      </c>
      <c r="O692" s="33">
        <v>2402</v>
      </c>
      <c r="P692" s="4" t="s">
        <v>896</v>
      </c>
      <c r="Q692" s="9"/>
      <c r="R692" s="9"/>
      <c r="S692" s="9"/>
      <c r="T692" s="9"/>
      <c r="U692" s="4">
        <v>7</v>
      </c>
      <c r="V692" s="66">
        <v>1</v>
      </c>
      <c r="W692" s="8" t="s">
        <v>1839</v>
      </c>
      <c r="X692" s="8" t="s">
        <v>1840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 t="s">
        <v>2046</v>
      </c>
      <c r="N693" s="33" t="s">
        <v>2017</v>
      </c>
      <c r="O693" s="33">
        <v>2402</v>
      </c>
      <c r="P693" s="4" t="s">
        <v>897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1840</v>
      </c>
      <c r="X693" s="8" t="s">
        <v>1841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 t="s">
        <v>2046</v>
      </c>
      <c r="N694" s="33" t="s">
        <v>2017</v>
      </c>
      <c r="O694" s="33">
        <v>2402</v>
      </c>
      <c r="P694" s="4" t="s">
        <v>898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1841</v>
      </c>
      <c r="X694" s="8" t="s">
        <v>1842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 t="s">
        <v>2046</v>
      </c>
      <c r="N695" s="33" t="s">
        <v>2017</v>
      </c>
      <c r="O695" s="33">
        <v>2402</v>
      </c>
      <c r="P695" s="4" t="s">
        <v>899</v>
      </c>
      <c r="Q695" s="9"/>
      <c r="R695" s="9"/>
      <c r="S695" s="9"/>
      <c r="T695" s="9"/>
      <c r="U695" s="4">
        <v>16</v>
      </c>
      <c r="V695" s="66">
        <v>4</v>
      </c>
      <c r="W695" s="8" t="s">
        <v>1842</v>
      </c>
      <c r="X695" s="8" t="s">
        <v>1843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 t="s">
        <v>2046</v>
      </c>
      <c r="N696" s="33" t="s">
        <v>2017</v>
      </c>
      <c r="O696" s="33">
        <v>2402</v>
      </c>
      <c r="P696" s="4" t="s">
        <v>900</v>
      </c>
      <c r="Q696" s="9"/>
      <c r="R696" s="9"/>
      <c r="S696" s="9"/>
      <c r="T696" s="9"/>
      <c r="U696" s="4">
        <v>10</v>
      </c>
      <c r="V696" s="66">
        <v>3.02</v>
      </c>
      <c r="W696" s="8" t="s">
        <v>1843</v>
      </c>
      <c r="X696" s="8" t="s">
        <v>1844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 t="s">
        <v>2046</v>
      </c>
      <c r="N697" s="33" t="s">
        <v>2017</v>
      </c>
      <c r="O697" s="33">
        <v>2402</v>
      </c>
      <c r="P697" s="4" t="s">
        <v>903</v>
      </c>
      <c r="Q697" s="9"/>
      <c r="R697" s="9"/>
      <c r="S697" s="9"/>
      <c r="T697" s="9"/>
      <c r="U697" s="4">
        <v>3.7</v>
      </c>
      <c r="V697" s="66">
        <v>1.84</v>
      </c>
      <c r="W697" s="8" t="s">
        <v>1844</v>
      </c>
      <c r="X697" s="8" t="s">
        <v>1845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69">
        <v>100</v>
      </c>
      <c r="H698" s="6"/>
      <c r="I698" s="6"/>
      <c r="J698" s="6"/>
      <c r="K698" s="6"/>
      <c r="L698" s="6"/>
      <c r="M698" s="33" t="s">
        <v>2041</v>
      </c>
      <c r="N698" s="33" t="s">
        <v>1994</v>
      </c>
      <c r="O698" s="33">
        <v>3301</v>
      </c>
      <c r="P698" s="4" t="s">
        <v>905</v>
      </c>
      <c r="Q698" s="9"/>
      <c r="R698" s="9"/>
      <c r="S698" s="9"/>
      <c r="T698" s="9"/>
      <c r="U698" s="4">
        <v>1415</v>
      </c>
      <c r="V698" s="66">
        <v>280</v>
      </c>
      <c r="W698" s="8" t="s">
        <v>1845</v>
      </c>
      <c r="X698" s="8" t="s">
        <v>1846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 t="s">
        <v>2041</v>
      </c>
      <c r="N699" s="33" t="s">
        <v>1994</v>
      </c>
      <c r="O699" s="33">
        <v>3301</v>
      </c>
      <c r="P699" s="4" t="s">
        <v>906</v>
      </c>
      <c r="Q699" s="9"/>
      <c r="R699" s="9"/>
      <c r="S699" s="9"/>
      <c r="T699" s="9"/>
      <c r="U699" s="4">
        <v>6010</v>
      </c>
      <c r="V699" s="66">
        <v>2316</v>
      </c>
      <c r="W699" s="8" t="s">
        <v>1846</v>
      </c>
      <c r="X699" s="8" t="s">
        <v>1847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 t="s">
        <v>2042</v>
      </c>
      <c r="N700" s="33" t="s">
        <v>1996</v>
      </c>
      <c r="O700" s="33">
        <v>4301</v>
      </c>
      <c r="P700" s="4" t="s">
        <v>908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1847</v>
      </c>
      <c r="X700" s="8" t="s">
        <v>1848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 t="s">
        <v>2042</v>
      </c>
      <c r="N701" s="33" t="s">
        <v>1996</v>
      </c>
      <c r="O701" s="33">
        <v>4301</v>
      </c>
      <c r="P701" s="4" t="s">
        <v>909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1848</v>
      </c>
      <c r="X701" s="8" t="s">
        <v>1849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69">
        <v>10</v>
      </c>
      <c r="H702" s="6"/>
      <c r="I702" s="6"/>
      <c r="J702" s="6"/>
      <c r="K702" s="6"/>
      <c r="L702" s="6"/>
      <c r="M702" s="33" t="s">
        <v>2046</v>
      </c>
      <c r="N702" s="33" t="s">
        <v>2017</v>
      </c>
      <c r="O702" s="33">
        <v>2402</v>
      </c>
      <c r="P702" s="4" t="s">
        <v>911</v>
      </c>
      <c r="Q702" s="9"/>
      <c r="R702" s="9"/>
      <c r="S702" s="9"/>
      <c r="T702" s="9"/>
      <c r="U702" s="4">
        <v>1.2</v>
      </c>
      <c r="V702" s="66">
        <v>0.53</v>
      </c>
      <c r="W702" s="8" t="s">
        <v>1849</v>
      </c>
      <c r="X702" s="8" t="s">
        <v>1850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69">
        <v>7.5</v>
      </c>
      <c r="H703" s="6"/>
      <c r="I703" s="6"/>
      <c r="J703" s="6"/>
      <c r="K703" s="6"/>
      <c r="L703" s="6"/>
      <c r="M703" s="33" t="s">
        <v>2049</v>
      </c>
      <c r="N703" s="33" t="s">
        <v>2018</v>
      </c>
      <c r="O703" s="33">
        <v>2102</v>
      </c>
      <c r="P703" s="4" t="s">
        <v>913</v>
      </c>
      <c r="Q703" s="9"/>
      <c r="R703" s="9"/>
      <c r="S703" s="9"/>
      <c r="T703" s="9"/>
      <c r="U703" s="4">
        <v>6</v>
      </c>
      <c r="V703" s="66">
        <v>1</v>
      </c>
      <c r="W703" s="8" t="s">
        <v>1850</v>
      </c>
      <c r="X703" s="8" t="s">
        <v>1851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829</v>
      </c>
      <c r="B704" s="4" t="s">
        <v>1161</v>
      </c>
      <c r="C704" s="4" t="s">
        <v>914</v>
      </c>
      <c r="D704" s="4" t="s">
        <v>916</v>
      </c>
      <c r="E704" s="4" t="s">
        <v>915</v>
      </c>
      <c r="F704" s="4">
        <v>100</v>
      </c>
      <c r="G704" s="69" t="s">
        <v>1978</v>
      </c>
      <c r="H704" s="6"/>
      <c r="I704" s="6"/>
      <c r="J704" s="6"/>
      <c r="K704" s="6"/>
      <c r="L704" s="6"/>
      <c r="M704" s="33" t="s">
        <v>2039</v>
      </c>
      <c r="N704" s="33" t="s">
        <v>2019</v>
      </c>
      <c r="O704" s="33">
        <v>4503</v>
      </c>
      <c r="P704" s="4" t="s">
        <v>917</v>
      </c>
      <c r="Q704" s="9"/>
      <c r="R704" s="9"/>
      <c r="S704" s="9"/>
      <c r="T704" s="9"/>
      <c r="U704" s="4">
        <v>2</v>
      </c>
      <c r="V704" s="66" t="s">
        <v>1978</v>
      </c>
      <c r="W704" s="8" t="s">
        <v>1851</v>
      </c>
      <c r="X704" s="8" t="s">
        <v>1852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918</v>
      </c>
      <c r="F705" s="4">
        <v>100</v>
      </c>
      <c r="G705" s="69" t="s">
        <v>1978</v>
      </c>
      <c r="H705" s="6"/>
      <c r="I705" s="6"/>
      <c r="J705" s="6"/>
      <c r="K705" s="6"/>
      <c r="L705" s="6"/>
      <c r="M705" s="33" t="s">
        <v>2039</v>
      </c>
      <c r="N705" s="33" t="s">
        <v>2019</v>
      </c>
      <c r="O705" s="33">
        <v>4503</v>
      </c>
      <c r="P705" s="4" t="s">
        <v>919</v>
      </c>
      <c r="Q705" s="9"/>
      <c r="R705" s="9"/>
      <c r="S705" s="9"/>
      <c r="T705" s="9"/>
      <c r="U705" s="4">
        <v>1</v>
      </c>
      <c r="V705" s="66" t="s">
        <v>1978</v>
      </c>
      <c r="W705" s="8" t="s">
        <v>1852</v>
      </c>
      <c r="X705" s="8" t="s">
        <v>1853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1978</v>
      </c>
      <c r="H706" s="6"/>
      <c r="I706" s="6"/>
      <c r="J706" s="6"/>
      <c r="K706" s="6"/>
      <c r="L706" s="6"/>
      <c r="M706" s="33" t="s">
        <v>2039</v>
      </c>
      <c r="N706" s="33" t="s">
        <v>2019</v>
      </c>
      <c r="O706" s="33">
        <v>4503</v>
      </c>
      <c r="P706" s="4" t="s">
        <v>920</v>
      </c>
      <c r="Q706" s="9"/>
      <c r="R706" s="9"/>
      <c r="S706" s="9"/>
      <c r="T706" s="9"/>
      <c r="U706" s="4">
        <v>1</v>
      </c>
      <c r="V706" s="66" t="s">
        <v>1978</v>
      </c>
      <c r="W706" s="8" t="s">
        <v>1853</v>
      </c>
      <c r="X706" s="8" t="s">
        <v>1854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1978</v>
      </c>
      <c r="H707" s="6"/>
      <c r="I707" s="6"/>
      <c r="J707" s="6"/>
      <c r="K707" s="6"/>
      <c r="L707" s="6"/>
      <c r="M707" s="33" t="s">
        <v>2039</v>
      </c>
      <c r="N707" s="33" t="s">
        <v>2019</v>
      </c>
      <c r="O707" s="33">
        <v>4503</v>
      </c>
      <c r="P707" s="4" t="s">
        <v>921</v>
      </c>
      <c r="Q707" s="9"/>
      <c r="R707" s="9"/>
      <c r="S707" s="9"/>
      <c r="T707" s="9"/>
      <c r="U707" s="4">
        <v>1</v>
      </c>
      <c r="V707" s="66" t="s">
        <v>1978</v>
      </c>
      <c r="W707" s="8" t="s">
        <v>1854</v>
      </c>
      <c r="X707" s="8" t="s">
        <v>1855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1978</v>
      </c>
      <c r="H708" s="6"/>
      <c r="I708" s="6"/>
      <c r="J708" s="6"/>
      <c r="K708" s="6"/>
      <c r="L708" s="6"/>
      <c r="M708" s="33" t="s">
        <v>2039</v>
      </c>
      <c r="N708" s="33" t="s">
        <v>2019</v>
      </c>
      <c r="O708" s="33">
        <v>4503</v>
      </c>
      <c r="P708" s="4" t="s">
        <v>922</v>
      </c>
      <c r="Q708" s="9"/>
      <c r="R708" s="9"/>
      <c r="S708" s="9"/>
      <c r="T708" s="9"/>
      <c r="U708" s="4">
        <v>2</v>
      </c>
      <c r="V708" s="66" t="s">
        <v>1978</v>
      </c>
      <c r="W708" s="8" t="s">
        <v>1855</v>
      </c>
      <c r="X708" s="8" t="s">
        <v>1856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923</v>
      </c>
      <c r="F709" s="4">
        <v>30</v>
      </c>
      <c r="G709" s="69">
        <v>7.5</v>
      </c>
      <c r="H709" s="6"/>
      <c r="I709" s="6"/>
      <c r="J709" s="6"/>
      <c r="K709" s="6"/>
      <c r="L709" s="6"/>
      <c r="M709" s="33" t="s">
        <v>2039</v>
      </c>
      <c r="N709" s="33" t="s">
        <v>2019</v>
      </c>
      <c r="O709" s="33">
        <v>4503</v>
      </c>
      <c r="P709" s="4" t="s">
        <v>924</v>
      </c>
      <c r="Q709" s="9"/>
      <c r="R709" s="9"/>
      <c r="S709" s="9"/>
      <c r="T709" s="9"/>
      <c r="U709" s="4">
        <v>4</v>
      </c>
      <c r="V709" s="66">
        <v>1</v>
      </c>
      <c r="W709" s="8" t="s">
        <v>1856</v>
      </c>
      <c r="X709" s="8" t="s">
        <v>1857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 t="s">
        <v>2039</v>
      </c>
      <c r="N710" s="33" t="s">
        <v>2019</v>
      </c>
      <c r="O710" s="33">
        <v>4503</v>
      </c>
      <c r="P710" s="4" t="s">
        <v>934</v>
      </c>
      <c r="Q710" s="9"/>
      <c r="R710" s="9"/>
      <c r="S710" s="9"/>
      <c r="T710" s="9"/>
      <c r="U710" s="4">
        <v>2</v>
      </c>
      <c r="V710" s="66">
        <v>0.1</v>
      </c>
      <c r="W710" s="8" t="s">
        <v>1857</v>
      </c>
      <c r="X710" s="8" t="s">
        <v>1858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926</v>
      </c>
      <c r="E711" s="4" t="s">
        <v>925</v>
      </c>
      <c r="F711" s="4">
        <v>10</v>
      </c>
      <c r="G711" s="69" t="s">
        <v>1978</v>
      </c>
      <c r="H711" s="6"/>
      <c r="I711" s="6"/>
      <c r="J711" s="6"/>
      <c r="K711" s="6"/>
      <c r="L711" s="6"/>
      <c r="M711" s="33" t="s">
        <v>2039</v>
      </c>
      <c r="N711" s="33" t="s">
        <v>2019</v>
      </c>
      <c r="O711" s="33">
        <v>4503</v>
      </c>
      <c r="P711" s="4" t="s">
        <v>927</v>
      </c>
      <c r="Q711" s="9"/>
      <c r="R711" s="9"/>
      <c r="S711" s="9"/>
      <c r="T711" s="9"/>
      <c r="U711" s="4">
        <v>1</v>
      </c>
      <c r="V711" s="66">
        <v>1</v>
      </c>
      <c r="W711" s="8" t="s">
        <v>1858</v>
      </c>
      <c r="X711" s="8" t="s">
        <v>1859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928</v>
      </c>
      <c r="F712" s="4">
        <v>30</v>
      </c>
      <c r="G712" s="69" t="s">
        <v>1978</v>
      </c>
      <c r="H712" s="6"/>
      <c r="I712" s="6"/>
      <c r="J712" s="6"/>
      <c r="K712" s="6"/>
      <c r="L712" s="6"/>
      <c r="M712" s="33" t="s">
        <v>2039</v>
      </c>
      <c r="N712" s="33" t="s">
        <v>2019</v>
      </c>
      <c r="O712" s="33">
        <v>4503</v>
      </c>
      <c r="P712" s="4" t="s">
        <v>929</v>
      </c>
      <c r="Q712" s="9"/>
      <c r="R712" s="9"/>
      <c r="S712" s="9"/>
      <c r="T712" s="9"/>
      <c r="U712" s="4">
        <v>5</v>
      </c>
      <c r="V712" s="66" t="s">
        <v>1978</v>
      </c>
      <c r="W712" s="8" t="s">
        <v>1859</v>
      </c>
      <c r="X712" s="8" t="s">
        <v>1860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930</v>
      </c>
      <c r="F713" s="4">
        <v>100</v>
      </c>
      <c r="G713" s="69" t="s">
        <v>1978</v>
      </c>
      <c r="H713" s="6"/>
      <c r="I713" s="6"/>
      <c r="J713" s="6"/>
      <c r="K713" s="6"/>
      <c r="L713" s="6"/>
      <c r="M713" s="33" t="s">
        <v>2039</v>
      </c>
      <c r="N713" s="33" t="s">
        <v>2019</v>
      </c>
      <c r="O713" s="33">
        <v>4503</v>
      </c>
      <c r="P713" s="4" t="s">
        <v>931</v>
      </c>
      <c r="Q713" s="9"/>
      <c r="R713" s="9"/>
      <c r="S713" s="9"/>
      <c r="T713" s="9"/>
      <c r="U713" s="4">
        <v>2</v>
      </c>
      <c r="V713" s="66" t="s">
        <v>1978</v>
      </c>
      <c r="W713" s="8" t="s">
        <v>1860</v>
      </c>
      <c r="X713" s="8" t="s">
        <v>1861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933</v>
      </c>
      <c r="E714" s="4" t="s">
        <v>932</v>
      </c>
      <c r="F714" s="4">
        <v>100</v>
      </c>
      <c r="G714" s="69" t="s">
        <v>1978</v>
      </c>
      <c r="H714" s="6"/>
      <c r="I714" s="6"/>
      <c r="J714" s="6"/>
      <c r="K714" s="6"/>
      <c r="L714" s="6"/>
      <c r="M714" s="33" t="s">
        <v>2050</v>
      </c>
      <c r="N714" s="33" t="s">
        <v>2020</v>
      </c>
      <c r="O714" s="33">
        <v>3205</v>
      </c>
      <c r="P714" s="4" t="s">
        <v>940</v>
      </c>
      <c r="Q714" s="9"/>
      <c r="R714" s="9"/>
      <c r="S714" s="9"/>
      <c r="T714" s="9"/>
      <c r="U714" s="4">
        <v>1</v>
      </c>
      <c r="V714" s="66" t="s">
        <v>1978</v>
      </c>
      <c r="W714" s="8" t="s">
        <v>1861</v>
      </c>
      <c r="X714" s="8" t="s">
        <v>1862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1978</v>
      </c>
      <c r="H715" s="6"/>
      <c r="I715" s="6"/>
      <c r="J715" s="6"/>
      <c r="K715" s="6"/>
      <c r="L715" s="6"/>
      <c r="M715" s="33" t="s">
        <v>2050</v>
      </c>
      <c r="N715" s="33" t="s">
        <v>2021</v>
      </c>
      <c r="O715" s="33">
        <v>3299</v>
      </c>
      <c r="P715" s="4" t="s">
        <v>935</v>
      </c>
      <c r="Q715" s="9"/>
      <c r="R715" s="9"/>
      <c r="S715" s="9"/>
      <c r="T715" s="9"/>
      <c r="U715" s="4">
        <v>1</v>
      </c>
      <c r="V715" s="66" t="s">
        <v>1978</v>
      </c>
      <c r="W715" s="8" t="s">
        <v>1862</v>
      </c>
      <c r="X715" s="8" t="s">
        <v>1863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1978</v>
      </c>
      <c r="H716" s="6"/>
      <c r="I716" s="6"/>
      <c r="J716" s="6"/>
      <c r="K716" s="6"/>
      <c r="L716" s="6"/>
      <c r="M716" s="33" t="s">
        <v>2039</v>
      </c>
      <c r="N716" s="33" t="s">
        <v>2019</v>
      </c>
      <c r="O716" s="33">
        <v>4503</v>
      </c>
      <c r="P716" s="4" t="s">
        <v>936</v>
      </c>
      <c r="Q716" s="9"/>
      <c r="R716" s="9"/>
      <c r="S716" s="9"/>
      <c r="T716" s="9"/>
      <c r="U716" s="4">
        <v>2</v>
      </c>
      <c r="V716" s="66" t="s">
        <v>1978</v>
      </c>
      <c r="W716" s="8" t="s">
        <v>1863</v>
      </c>
      <c r="X716" s="8" t="s">
        <v>1864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937</v>
      </c>
      <c r="F717" s="4">
        <v>100</v>
      </c>
      <c r="G717" s="69">
        <v>20</v>
      </c>
      <c r="H717" s="6"/>
      <c r="I717" s="6"/>
      <c r="J717" s="6"/>
      <c r="K717" s="6"/>
      <c r="L717" s="6"/>
      <c r="M717" s="33" t="s">
        <v>2050</v>
      </c>
      <c r="N717" s="33" t="s">
        <v>2022</v>
      </c>
      <c r="O717" s="33">
        <v>3208</v>
      </c>
      <c r="P717" s="4" t="s">
        <v>941</v>
      </c>
      <c r="Q717" s="9"/>
      <c r="R717" s="9"/>
      <c r="S717" s="9"/>
      <c r="T717" s="9"/>
      <c r="U717" s="4">
        <v>5</v>
      </c>
      <c r="V717" s="66">
        <v>3</v>
      </c>
      <c r="W717" s="8" t="s">
        <v>1864</v>
      </c>
      <c r="X717" s="8" t="s">
        <v>1865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938</v>
      </c>
      <c r="F718" s="4">
        <v>100</v>
      </c>
      <c r="G718" s="69">
        <v>25</v>
      </c>
      <c r="H718" s="6"/>
      <c r="I718" s="6"/>
      <c r="J718" s="6"/>
      <c r="K718" s="6"/>
      <c r="L718" s="6"/>
      <c r="M718" s="33" t="s">
        <v>2050</v>
      </c>
      <c r="N718" s="33" t="s">
        <v>2022</v>
      </c>
      <c r="O718" s="33">
        <v>3208</v>
      </c>
      <c r="P718" s="4" t="s">
        <v>942</v>
      </c>
      <c r="Q718" s="9"/>
      <c r="R718" s="9"/>
      <c r="S718" s="9"/>
      <c r="T718" s="9"/>
      <c r="U718" s="4">
        <v>8</v>
      </c>
      <c r="V718" s="66">
        <v>5</v>
      </c>
      <c r="W718" s="8" t="s">
        <v>1865</v>
      </c>
      <c r="X718" s="8" t="s">
        <v>1866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947</v>
      </c>
      <c r="F719" s="26">
        <v>6.59</v>
      </c>
      <c r="G719" s="69">
        <v>1.3</v>
      </c>
      <c r="H719" s="6"/>
      <c r="I719" s="6"/>
      <c r="J719" s="6"/>
      <c r="K719" s="6"/>
      <c r="L719" s="6"/>
      <c r="M719" s="33" t="s">
        <v>2050</v>
      </c>
      <c r="N719" s="33" t="s">
        <v>2022</v>
      </c>
      <c r="O719" s="33">
        <v>3208</v>
      </c>
      <c r="P719" s="4" t="s">
        <v>939</v>
      </c>
      <c r="Q719" s="9"/>
      <c r="R719" s="9"/>
      <c r="S719" s="9"/>
      <c r="T719" s="9"/>
      <c r="U719" s="4">
        <v>10</v>
      </c>
      <c r="V719" s="66">
        <v>5</v>
      </c>
      <c r="W719" s="8" t="s">
        <v>1866</v>
      </c>
      <c r="X719" s="8" t="s">
        <v>1867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943</v>
      </c>
      <c r="F720" s="4">
        <v>26</v>
      </c>
      <c r="G720" s="69">
        <v>6.5</v>
      </c>
      <c r="H720" s="6"/>
      <c r="I720" s="6"/>
      <c r="J720" s="6"/>
      <c r="K720" s="6"/>
      <c r="L720" s="6"/>
      <c r="M720" s="33" t="s">
        <v>2039</v>
      </c>
      <c r="N720" s="33" t="s">
        <v>2019</v>
      </c>
      <c r="O720" s="33">
        <v>4503</v>
      </c>
      <c r="P720" s="4" t="s">
        <v>944</v>
      </c>
      <c r="Q720" s="9"/>
      <c r="R720" s="9"/>
      <c r="S720" s="9"/>
      <c r="T720" s="9"/>
      <c r="U720" s="4">
        <v>4</v>
      </c>
      <c r="V720" s="66">
        <v>1</v>
      </c>
      <c r="W720" s="8" t="s">
        <v>1867</v>
      </c>
      <c r="X720" s="8" t="s">
        <v>1868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945</v>
      </c>
      <c r="F721" s="4">
        <v>100</v>
      </c>
      <c r="G721" s="69">
        <v>100</v>
      </c>
      <c r="H721" s="6"/>
      <c r="I721" s="6"/>
      <c r="J721" s="6"/>
      <c r="K721" s="6"/>
      <c r="L721" s="6"/>
      <c r="M721" s="33" t="s">
        <v>2039</v>
      </c>
      <c r="N721" s="33" t="s">
        <v>2019</v>
      </c>
      <c r="O721" s="33">
        <v>4503</v>
      </c>
      <c r="P721" s="4" t="s">
        <v>946</v>
      </c>
      <c r="Q721" s="9"/>
      <c r="R721" s="9"/>
      <c r="S721" s="9"/>
      <c r="T721" s="9"/>
      <c r="U721" s="4">
        <v>1</v>
      </c>
      <c r="V721" s="66">
        <v>1</v>
      </c>
      <c r="W721" s="8" t="s">
        <v>1868</v>
      </c>
      <c r="X721" s="8" t="s">
        <v>1869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69" t="s">
        <v>2066</v>
      </c>
      <c r="H722" s="6"/>
      <c r="I722" s="6"/>
      <c r="J722" s="6"/>
      <c r="K722" s="6"/>
      <c r="L722" s="6"/>
      <c r="M722" s="33" t="s">
        <v>2039</v>
      </c>
      <c r="N722" s="33" t="s">
        <v>2024</v>
      </c>
      <c r="O722" s="33">
        <v>4502</v>
      </c>
      <c r="P722" s="5" t="s">
        <v>951</v>
      </c>
      <c r="Q722" s="9"/>
      <c r="R722" s="9"/>
      <c r="S722" s="9"/>
      <c r="T722" s="9"/>
      <c r="U722" s="5">
        <v>1</v>
      </c>
      <c r="V722" s="66" t="s">
        <v>1978</v>
      </c>
      <c r="W722" s="10">
        <v>0</v>
      </c>
      <c r="X722" s="10">
        <v>0</v>
      </c>
      <c r="Y722" s="9"/>
      <c r="Z722" s="9" t="s">
        <v>2174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2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3"/>
        <v>0</v>
      </c>
      <c r="AM722" s="11">
        <v>0</v>
      </c>
      <c r="AN722" s="11"/>
      <c r="AO722" s="34">
        <f t="shared" si="54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1"/>
        <v>0</v>
      </c>
      <c r="AW722" s="30">
        <f t="shared" si="55"/>
        <v>0</v>
      </c>
      <c r="AX722" s="35"/>
    </row>
    <row r="723" spans="1:50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>
        <v>100</v>
      </c>
      <c r="H723" s="6"/>
      <c r="I723" s="6"/>
      <c r="J723" s="6"/>
      <c r="K723" s="6"/>
      <c r="L723" s="6"/>
      <c r="M723" s="33" t="s">
        <v>2039</v>
      </c>
      <c r="N723" s="33" t="s">
        <v>2024</v>
      </c>
      <c r="O723" s="33">
        <v>4502</v>
      </c>
      <c r="P723" s="5" t="s">
        <v>953</v>
      </c>
      <c r="Q723" s="9"/>
      <c r="R723" s="9"/>
      <c r="S723" s="9"/>
      <c r="T723" s="9"/>
      <c r="U723" s="5">
        <v>1</v>
      </c>
      <c r="V723" s="66">
        <v>1</v>
      </c>
      <c r="W723" s="10" t="s">
        <v>1867</v>
      </c>
      <c r="X723" s="10" t="s">
        <v>1868</v>
      </c>
      <c r="Y723" s="9"/>
      <c r="Z723" s="9" t="s">
        <v>2174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2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3"/>
        <v>0</v>
      </c>
      <c r="AM723" s="11">
        <v>0</v>
      </c>
      <c r="AN723" s="11">
        <v>0</v>
      </c>
      <c r="AO723" s="34">
        <f t="shared" si="54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1"/>
        <v>0</v>
      </c>
      <c r="AW723" s="30">
        <f t="shared" si="55"/>
        <v>0</v>
      </c>
      <c r="AX723" s="35"/>
    </row>
    <row r="724" spans="1:50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 t="s">
        <v>2039</v>
      </c>
      <c r="N724" s="33" t="s">
        <v>2024</v>
      </c>
      <c r="O724" s="33">
        <v>4502</v>
      </c>
      <c r="P724" s="5" t="s">
        <v>954</v>
      </c>
      <c r="Q724" s="9"/>
      <c r="R724" s="9"/>
      <c r="S724" s="9"/>
      <c r="T724" s="9"/>
      <c r="U724" s="5">
        <v>1</v>
      </c>
      <c r="V724" s="66">
        <v>1</v>
      </c>
      <c r="W724" s="10" t="s">
        <v>1868</v>
      </c>
      <c r="X724" s="10" t="s">
        <v>1869</v>
      </c>
      <c r="Y724" s="22"/>
      <c r="Z724" s="9" t="s">
        <v>2174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2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3"/>
        <v>0</v>
      </c>
      <c r="AM724" s="11">
        <v>0</v>
      </c>
      <c r="AN724" s="11">
        <v>0</v>
      </c>
      <c r="AO724" s="34">
        <f t="shared" si="54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1"/>
        <v>0</v>
      </c>
      <c r="AW724" s="30">
        <f t="shared" si="55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6"/>
      <c r="I725" s="6"/>
      <c r="J725" s="6"/>
      <c r="K725" s="6"/>
      <c r="L725" s="6"/>
      <c r="M725" s="33" t="s">
        <v>2039</v>
      </c>
      <c r="N725" s="33" t="s">
        <v>2024</v>
      </c>
      <c r="O725" s="33">
        <v>4502</v>
      </c>
      <c r="P725" s="5" t="s">
        <v>955</v>
      </c>
      <c r="Q725" s="9"/>
      <c r="R725" s="9"/>
      <c r="S725" s="9"/>
      <c r="T725" s="9"/>
      <c r="U725" s="5">
        <v>1</v>
      </c>
      <c r="V725" s="66">
        <v>1</v>
      </c>
      <c r="W725" s="10">
        <v>0</v>
      </c>
      <c r="X725" s="10">
        <v>0</v>
      </c>
      <c r="Y725" s="9"/>
      <c r="Z725" s="9" t="s">
        <v>2174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2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3"/>
        <v>0</v>
      </c>
      <c r="AM725" s="11">
        <v>0</v>
      </c>
      <c r="AN725" s="11">
        <v>0</v>
      </c>
      <c r="AO725" s="34">
        <f t="shared" si="54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1"/>
        <v>0</v>
      </c>
      <c r="AW725" s="30">
        <f t="shared" si="55"/>
        <v>0</v>
      </c>
      <c r="AX725" s="35"/>
    </row>
    <row r="726" spans="1:50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1977</v>
      </c>
      <c r="F726" s="4">
        <v>90</v>
      </c>
      <c r="G726" s="69">
        <v>90</v>
      </c>
      <c r="H726" s="6"/>
      <c r="I726" s="6"/>
      <c r="J726" s="6"/>
      <c r="K726" s="6"/>
      <c r="L726" s="6"/>
      <c r="M726" s="33" t="s">
        <v>2039</v>
      </c>
      <c r="N726" s="33" t="s">
        <v>2025</v>
      </c>
      <c r="O726" s="33">
        <v>4502</v>
      </c>
      <c r="P726" s="5" t="s">
        <v>956</v>
      </c>
      <c r="Q726" s="9"/>
      <c r="R726" s="9"/>
      <c r="S726" s="9"/>
      <c r="T726" s="9"/>
      <c r="U726" s="5">
        <v>84</v>
      </c>
      <c r="V726" s="66">
        <v>21</v>
      </c>
      <c r="W726" s="10" t="s">
        <v>1867</v>
      </c>
      <c r="X726" s="10" t="s">
        <v>1868</v>
      </c>
      <c r="Y726" s="9"/>
      <c r="Z726" s="9" t="s">
        <v>2174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2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3"/>
        <v>0</v>
      </c>
      <c r="AM726" s="11">
        <v>0</v>
      </c>
      <c r="AN726" s="11">
        <v>0</v>
      </c>
      <c r="AO726" s="34">
        <f t="shared" si="54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1"/>
        <v>0</v>
      </c>
      <c r="AW726" s="30">
        <f t="shared" si="55"/>
        <v>0</v>
      </c>
      <c r="AX726" s="35"/>
    </row>
    <row r="727" spans="1:50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1977</v>
      </c>
      <c r="F727" s="4">
        <v>90</v>
      </c>
      <c r="G727" s="69">
        <v>90</v>
      </c>
      <c r="H727" s="6"/>
      <c r="I727" s="6"/>
      <c r="J727" s="6"/>
      <c r="K727" s="6"/>
      <c r="L727" s="6"/>
      <c r="M727" s="33" t="s">
        <v>2039</v>
      </c>
      <c r="N727" s="33" t="s">
        <v>2025</v>
      </c>
      <c r="O727" s="33">
        <v>4502</v>
      </c>
      <c r="P727" s="5" t="s">
        <v>957</v>
      </c>
      <c r="Q727" s="9"/>
      <c r="R727" s="9"/>
      <c r="S727" s="9"/>
      <c r="T727" s="9"/>
      <c r="U727" s="5">
        <v>4</v>
      </c>
      <c r="V727" s="66">
        <v>1</v>
      </c>
      <c r="W727" s="10" t="s">
        <v>1868</v>
      </c>
      <c r="X727" s="10" t="s">
        <v>1869</v>
      </c>
      <c r="Y727" s="9"/>
      <c r="Z727" s="9" t="s">
        <v>2174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2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3"/>
        <v>0</v>
      </c>
      <c r="AM727" s="11">
        <v>0</v>
      </c>
      <c r="AN727" s="11">
        <v>0</v>
      </c>
      <c r="AO727" s="34">
        <f t="shared" si="54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1"/>
        <v>0</v>
      </c>
      <c r="AW727" s="30">
        <f t="shared" si="55"/>
        <v>0</v>
      </c>
      <c r="AX727" s="35"/>
    </row>
    <row r="728" spans="1:50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1977</v>
      </c>
      <c r="F728" s="4">
        <v>90</v>
      </c>
      <c r="G728" s="69">
        <v>90</v>
      </c>
      <c r="H728" s="6"/>
      <c r="I728" s="6"/>
      <c r="J728" s="6"/>
      <c r="K728" s="6"/>
      <c r="L728" s="6"/>
      <c r="M728" s="33" t="s">
        <v>2039</v>
      </c>
      <c r="N728" s="33" t="s">
        <v>2025</v>
      </c>
      <c r="O728" s="33">
        <v>4502</v>
      </c>
      <c r="P728" s="5" t="s">
        <v>958</v>
      </c>
      <c r="Q728" s="9"/>
      <c r="R728" s="9"/>
      <c r="S728" s="9"/>
      <c r="T728" s="9"/>
      <c r="U728" s="5">
        <v>16</v>
      </c>
      <c r="V728" s="66">
        <v>4</v>
      </c>
      <c r="W728" s="10">
        <v>0</v>
      </c>
      <c r="X728" s="10">
        <v>0</v>
      </c>
      <c r="Y728" s="9"/>
      <c r="Z728" s="9" t="s">
        <v>2174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2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3"/>
        <v>0</v>
      </c>
      <c r="AM728" s="11">
        <v>0</v>
      </c>
      <c r="AN728" s="11">
        <v>0</v>
      </c>
      <c r="AO728" s="34">
        <f t="shared" si="54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1"/>
        <v>0</v>
      </c>
      <c r="AW728" s="30">
        <f t="shared" si="55"/>
        <v>0</v>
      </c>
      <c r="AX728" s="35"/>
    </row>
    <row r="729" spans="1:50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69">
        <v>80</v>
      </c>
      <c r="H729" s="6"/>
      <c r="I729" s="6"/>
      <c r="J729" s="6"/>
      <c r="K729" s="6"/>
      <c r="L729" s="6"/>
      <c r="M729" s="33" t="s">
        <v>2039</v>
      </c>
      <c r="N729" s="33" t="s">
        <v>2025</v>
      </c>
      <c r="O729" s="33">
        <v>4502</v>
      </c>
      <c r="P729" s="5" t="s">
        <v>960</v>
      </c>
      <c r="Q729" s="9"/>
      <c r="R729" s="9"/>
      <c r="S729" s="9"/>
      <c r="T729" s="9"/>
      <c r="U729" s="5">
        <v>18</v>
      </c>
      <c r="V729" s="66">
        <v>18</v>
      </c>
      <c r="W729" s="10">
        <v>44563</v>
      </c>
      <c r="X729" s="10">
        <v>44925</v>
      </c>
      <c r="Y729" s="9"/>
      <c r="Z729" s="9" t="s">
        <v>2174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2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3"/>
        <v>0</v>
      </c>
      <c r="AM729" s="11">
        <v>0</v>
      </c>
      <c r="AN729" s="11">
        <v>0</v>
      </c>
      <c r="AO729" s="34">
        <f t="shared" si="54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1"/>
        <v>0</v>
      </c>
      <c r="AW729" s="30">
        <f t="shared" si="55"/>
        <v>0</v>
      </c>
      <c r="AX729" s="35"/>
    </row>
    <row r="730" spans="1:50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69">
        <v>0.19</v>
      </c>
      <c r="H730" s="6"/>
      <c r="I730" s="6"/>
      <c r="J730" s="6"/>
      <c r="K730" s="6"/>
      <c r="L730" s="6"/>
      <c r="M730" s="33" t="s">
        <v>2039</v>
      </c>
      <c r="N730" s="33" t="s">
        <v>2025</v>
      </c>
      <c r="O730" s="33">
        <v>4599</v>
      </c>
      <c r="P730" s="5" t="s">
        <v>963</v>
      </c>
      <c r="Q730" s="9"/>
      <c r="R730" s="9"/>
      <c r="S730" s="9"/>
      <c r="T730" s="9"/>
      <c r="U730" s="5">
        <v>12500</v>
      </c>
      <c r="V730" s="66">
        <v>2876</v>
      </c>
      <c r="W730" s="10" t="s">
        <v>1870</v>
      </c>
      <c r="X730" s="10" t="s">
        <v>1871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 t="s">
        <v>2039</v>
      </c>
      <c r="N731" s="33" t="s">
        <v>2025</v>
      </c>
      <c r="O731" s="33">
        <v>4599</v>
      </c>
      <c r="P731" s="5" t="s">
        <v>965</v>
      </c>
      <c r="Q731" s="9"/>
      <c r="R731" s="9"/>
      <c r="S731" s="9"/>
      <c r="T731" s="9"/>
      <c r="U731" s="5">
        <v>2</v>
      </c>
      <c r="V731" s="66">
        <v>1</v>
      </c>
      <c r="W731" s="10" t="s">
        <v>1871</v>
      </c>
      <c r="X731" s="10" t="s">
        <v>1872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69">
        <v>5</v>
      </c>
      <c r="H732" s="6"/>
      <c r="I732" s="6"/>
      <c r="J732" s="6"/>
      <c r="K732" s="6"/>
      <c r="L732" s="6"/>
      <c r="M732" s="33" t="s">
        <v>2039</v>
      </c>
      <c r="N732" s="33" t="s">
        <v>2025</v>
      </c>
      <c r="O732" s="33">
        <v>4599</v>
      </c>
      <c r="P732" s="5" t="s">
        <v>967</v>
      </c>
      <c r="Q732" s="9"/>
      <c r="R732" s="9"/>
      <c r="S732" s="9"/>
      <c r="T732" s="9"/>
      <c r="U732" s="5">
        <v>12000</v>
      </c>
      <c r="V732" s="66">
        <v>6285</v>
      </c>
      <c r="W732" s="10" t="s">
        <v>1872</v>
      </c>
      <c r="X732" s="10" t="s">
        <v>1873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 t="s">
        <v>2039</v>
      </c>
      <c r="N733" s="33" t="s">
        <v>2025</v>
      </c>
      <c r="O733" s="33">
        <v>4599</v>
      </c>
      <c r="P733" s="5" t="s">
        <v>968</v>
      </c>
      <c r="Q733" s="9"/>
      <c r="R733" s="9"/>
      <c r="S733" s="9"/>
      <c r="T733" s="9"/>
      <c r="U733" s="5">
        <v>4</v>
      </c>
      <c r="V733" s="66">
        <v>2</v>
      </c>
      <c r="W733" s="10" t="s">
        <v>1873</v>
      </c>
      <c r="X733" s="10" t="s">
        <v>1874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829</v>
      </c>
      <c r="B734" s="4" t="s">
        <v>1162</v>
      </c>
      <c r="C734" s="4" t="s">
        <v>948</v>
      </c>
      <c r="D734" s="4" t="s">
        <v>970</v>
      </c>
      <c r="E734" s="4" t="s">
        <v>969</v>
      </c>
      <c r="F734" s="4">
        <v>4</v>
      </c>
      <c r="G734" s="69">
        <v>1</v>
      </c>
      <c r="H734" s="6"/>
      <c r="I734" s="6"/>
      <c r="J734" s="6"/>
      <c r="K734" s="6"/>
      <c r="L734" s="6"/>
      <c r="M734" s="33" t="s">
        <v>2039</v>
      </c>
      <c r="N734" s="33" t="s">
        <v>2025</v>
      </c>
      <c r="O734" s="33">
        <v>4599</v>
      </c>
      <c r="P734" s="5" t="s">
        <v>971</v>
      </c>
      <c r="Q734" s="9"/>
      <c r="R734" s="9"/>
      <c r="S734" s="9"/>
      <c r="T734" s="9"/>
      <c r="U734" s="5">
        <v>4</v>
      </c>
      <c r="V734" s="66">
        <v>1</v>
      </c>
      <c r="W734" s="10" t="s">
        <v>1874</v>
      </c>
      <c r="X734" s="10" t="s">
        <v>1875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 t="s">
        <v>2039</v>
      </c>
      <c r="N735" s="33" t="s">
        <v>2025</v>
      </c>
      <c r="O735" s="33">
        <v>4599</v>
      </c>
      <c r="P735" s="5" t="s">
        <v>972</v>
      </c>
      <c r="Q735" s="9"/>
      <c r="R735" s="9"/>
      <c r="S735" s="9"/>
      <c r="T735" s="9"/>
      <c r="U735" s="5">
        <v>16</v>
      </c>
      <c r="V735" s="66">
        <v>5</v>
      </c>
      <c r="W735" s="10" t="s">
        <v>1875</v>
      </c>
      <c r="X735" s="10" t="s">
        <v>1876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69">
        <v>25</v>
      </c>
      <c r="H736" s="6"/>
      <c r="I736" s="6"/>
      <c r="J736" s="6"/>
      <c r="K736" s="6"/>
      <c r="L736" s="6"/>
      <c r="M736" s="33" t="s">
        <v>2039</v>
      </c>
      <c r="N736" s="33" t="s">
        <v>2025</v>
      </c>
      <c r="O736" s="33">
        <v>4599</v>
      </c>
      <c r="P736" s="5" t="s">
        <v>975</v>
      </c>
      <c r="Q736" s="9"/>
      <c r="R736" s="9"/>
      <c r="S736" s="9"/>
      <c r="T736" s="9"/>
      <c r="U736" s="5">
        <v>10000</v>
      </c>
      <c r="V736" s="66">
        <v>2500</v>
      </c>
      <c r="W736" s="10" t="s">
        <v>1876</v>
      </c>
      <c r="X736" s="10" t="s">
        <v>1877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3"/>
        <v>0</v>
      </c>
      <c r="AM736" s="11">
        <v>0</v>
      </c>
      <c r="AN736" s="11">
        <v>0</v>
      </c>
      <c r="AO736" s="34">
        <f t="shared" si="54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0</v>
      </c>
      <c r="AW736" s="30">
        <f t="shared" si="55"/>
        <v>0</v>
      </c>
      <c r="AX736" s="35"/>
    </row>
    <row r="737" spans="1:50" customFormat="1" ht="30" hidden="1" x14ac:dyDescent="0.25">
      <c r="A737" s="4" t="s">
        <v>829</v>
      </c>
      <c r="B737" s="4" t="s">
        <v>1163</v>
      </c>
      <c r="C737" s="4" t="s">
        <v>948</v>
      </c>
      <c r="D737" s="4" t="s">
        <v>978</v>
      </c>
      <c r="E737" s="4" t="s">
        <v>977</v>
      </c>
      <c r="F737" s="4">
        <v>25</v>
      </c>
      <c r="G737" s="69">
        <v>25</v>
      </c>
      <c r="H737" s="6"/>
      <c r="I737" s="6"/>
      <c r="J737" s="6"/>
      <c r="K737" s="6"/>
      <c r="L737" s="6"/>
      <c r="M737" s="33" t="s">
        <v>2048</v>
      </c>
      <c r="N737" s="33" t="s">
        <v>2026</v>
      </c>
      <c r="O737" s="33">
        <v>1205</v>
      </c>
      <c r="P737" s="5" t="s">
        <v>979</v>
      </c>
      <c r="Q737" s="9"/>
      <c r="R737" s="9"/>
      <c r="S737" s="9"/>
      <c r="T737" s="9"/>
      <c r="U737" s="5">
        <v>2</v>
      </c>
      <c r="V737" s="66">
        <v>2</v>
      </c>
      <c r="W737" s="10" t="s">
        <v>1877</v>
      </c>
      <c r="X737" s="10" t="s">
        <v>1878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6.25</v>
      </c>
      <c r="H738" s="6"/>
      <c r="I738" s="6"/>
      <c r="J738" s="6"/>
      <c r="K738" s="6"/>
      <c r="L738" s="6"/>
      <c r="M738" s="33" t="s">
        <v>2048</v>
      </c>
      <c r="N738" s="33" t="s">
        <v>2026</v>
      </c>
      <c r="O738" s="33">
        <v>1205</v>
      </c>
      <c r="P738" s="5" t="s">
        <v>980</v>
      </c>
      <c r="Q738" s="9"/>
      <c r="R738" s="9"/>
      <c r="S738" s="9"/>
      <c r="T738" s="9"/>
      <c r="U738" s="5">
        <v>4</v>
      </c>
      <c r="V738" s="66">
        <v>1</v>
      </c>
      <c r="W738" s="10" t="s">
        <v>1878</v>
      </c>
      <c r="X738" s="10" t="s">
        <v>1879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981</v>
      </c>
      <c r="F739" s="4">
        <v>50</v>
      </c>
      <c r="G739" s="69">
        <v>25</v>
      </c>
      <c r="H739" s="6"/>
      <c r="I739" s="6"/>
      <c r="J739" s="6"/>
      <c r="K739" s="6"/>
      <c r="L739" s="6"/>
      <c r="M739" s="33" t="s">
        <v>2048</v>
      </c>
      <c r="N739" s="33" t="s">
        <v>2026</v>
      </c>
      <c r="O739" s="33">
        <v>1205</v>
      </c>
      <c r="P739" s="5" t="s">
        <v>982</v>
      </c>
      <c r="Q739" s="9"/>
      <c r="R739" s="9"/>
      <c r="S739" s="9"/>
      <c r="T739" s="9"/>
      <c r="U739" s="5">
        <v>5</v>
      </c>
      <c r="V739" s="66">
        <v>5</v>
      </c>
      <c r="W739" s="10" t="s">
        <v>1879</v>
      </c>
      <c r="X739" s="10" t="s">
        <v>1880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>
        <v>14.58</v>
      </c>
      <c r="H740" s="6"/>
      <c r="I740" s="6"/>
      <c r="J740" s="6"/>
      <c r="K740" s="6"/>
      <c r="L740" s="6"/>
      <c r="M740" s="33" t="s">
        <v>2048</v>
      </c>
      <c r="N740" s="33" t="s">
        <v>2026</v>
      </c>
      <c r="O740" s="33">
        <v>1205</v>
      </c>
      <c r="P740" s="5" t="s">
        <v>983</v>
      </c>
      <c r="Q740" s="9"/>
      <c r="R740" s="9"/>
      <c r="S740" s="9"/>
      <c r="T740" s="9"/>
      <c r="U740" s="5">
        <v>4</v>
      </c>
      <c r="V740" s="66">
        <v>1</v>
      </c>
      <c r="W740" s="10" t="s">
        <v>1880</v>
      </c>
      <c r="X740" s="10" t="s">
        <v>1881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11</v>
      </c>
      <c r="H741" s="6"/>
      <c r="I741" s="6"/>
      <c r="J741" s="6"/>
      <c r="K741" s="6"/>
      <c r="L741" s="6"/>
      <c r="M741" s="33" t="s">
        <v>2048</v>
      </c>
      <c r="N741" s="33" t="s">
        <v>2026</v>
      </c>
      <c r="O741" s="33">
        <v>1205</v>
      </c>
      <c r="P741" s="5" t="s">
        <v>997</v>
      </c>
      <c r="Q741" s="9"/>
      <c r="R741" s="9"/>
      <c r="S741" s="9"/>
      <c r="T741" s="9"/>
      <c r="U741" s="5">
        <v>4</v>
      </c>
      <c r="V741" s="66">
        <v>1</v>
      </c>
      <c r="W741" s="10" t="s">
        <v>1881</v>
      </c>
      <c r="X741" s="10" t="s">
        <v>1882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69">
        <v>86.5</v>
      </c>
      <c r="H742" s="6"/>
      <c r="I742" s="6"/>
      <c r="J742" s="6"/>
      <c r="K742" s="6"/>
      <c r="L742" s="6"/>
      <c r="M742" s="33" t="s">
        <v>2039</v>
      </c>
      <c r="N742" s="33" t="s">
        <v>2025</v>
      </c>
      <c r="O742" s="33">
        <v>4599</v>
      </c>
      <c r="P742" s="5" t="s">
        <v>986</v>
      </c>
      <c r="Q742" s="9"/>
      <c r="R742" s="9"/>
      <c r="S742" s="9"/>
      <c r="T742" s="9"/>
      <c r="U742" s="5">
        <v>5</v>
      </c>
      <c r="V742" s="66">
        <v>5</v>
      </c>
      <c r="W742" s="10" t="s">
        <v>1882</v>
      </c>
      <c r="X742" s="10" t="s">
        <v>1883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 t="s">
        <v>2039</v>
      </c>
      <c r="N743" s="33" t="s">
        <v>2025</v>
      </c>
      <c r="O743" s="33">
        <v>4599</v>
      </c>
      <c r="P743" s="5" t="s">
        <v>988</v>
      </c>
      <c r="Q743" s="9"/>
      <c r="R743" s="9"/>
      <c r="S743" s="9"/>
      <c r="T743" s="9"/>
      <c r="U743" s="5">
        <v>104</v>
      </c>
      <c r="V743" s="66">
        <v>26</v>
      </c>
      <c r="W743" s="10" t="s">
        <v>1883</v>
      </c>
      <c r="X743" s="10" t="s">
        <v>1884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70">
        <v>2.5000000000000001E-2</v>
      </c>
      <c r="H744" s="6"/>
      <c r="I744" s="6"/>
      <c r="J744" s="6"/>
      <c r="K744" s="6"/>
      <c r="L744" s="6"/>
      <c r="M744" s="33" t="s">
        <v>2039</v>
      </c>
      <c r="N744" s="33" t="s">
        <v>2025</v>
      </c>
      <c r="O744" s="33">
        <v>4599</v>
      </c>
      <c r="P744" s="5" t="s">
        <v>990</v>
      </c>
      <c r="Q744" s="9"/>
      <c r="R744" s="9"/>
      <c r="S744" s="9"/>
      <c r="T744" s="9"/>
      <c r="U744" s="5">
        <v>102</v>
      </c>
      <c r="V744" s="66">
        <v>25.5</v>
      </c>
      <c r="W744" s="10" t="s">
        <v>1884</v>
      </c>
      <c r="X744" s="10" t="s">
        <v>1885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 t="s">
        <v>2039</v>
      </c>
      <c r="N745" s="33" t="s">
        <v>2025</v>
      </c>
      <c r="O745" s="33">
        <v>4599</v>
      </c>
      <c r="P745" s="5" t="s">
        <v>992</v>
      </c>
      <c r="Q745" s="9"/>
      <c r="R745" s="9"/>
      <c r="S745" s="9"/>
      <c r="T745" s="9"/>
      <c r="U745" s="5">
        <v>20</v>
      </c>
      <c r="V745" s="66">
        <v>5</v>
      </c>
      <c r="W745" s="10" t="s">
        <v>1885</v>
      </c>
      <c r="X745" s="10" t="s">
        <v>1886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69">
        <v>100</v>
      </c>
      <c r="H746" s="6"/>
      <c r="I746" s="6"/>
      <c r="J746" s="6"/>
      <c r="K746" s="6"/>
      <c r="L746" s="6"/>
      <c r="M746" s="33" t="s">
        <v>2051</v>
      </c>
      <c r="N746" s="33" t="s">
        <v>2023</v>
      </c>
      <c r="O746" s="33">
        <v>4002</v>
      </c>
      <c r="P746" s="5" t="s">
        <v>995</v>
      </c>
      <c r="Q746" s="9"/>
      <c r="R746" s="9"/>
      <c r="S746" s="9"/>
      <c r="T746" s="9"/>
      <c r="U746" s="5">
        <v>4</v>
      </c>
      <c r="V746" s="66">
        <v>4</v>
      </c>
      <c r="W746" s="10" t="s">
        <v>1886</v>
      </c>
      <c r="X746" s="10" t="s">
        <v>1887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 t="s">
        <v>2051</v>
      </c>
      <c r="N747" s="33" t="s">
        <v>2023</v>
      </c>
      <c r="O747" s="33">
        <v>4002</v>
      </c>
      <c r="P747" s="5" t="s">
        <v>998</v>
      </c>
      <c r="Q747" s="9"/>
      <c r="R747" s="9"/>
      <c r="S747" s="9"/>
      <c r="T747" s="9"/>
      <c r="U747" s="5">
        <v>1</v>
      </c>
      <c r="V747" s="66">
        <v>1</v>
      </c>
      <c r="W747" s="10" t="s">
        <v>1887</v>
      </c>
      <c r="X747" s="10" t="s">
        <v>1888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 t="s">
        <v>2051</v>
      </c>
      <c r="N748" s="33" t="s">
        <v>2023</v>
      </c>
      <c r="O748" s="33">
        <v>4002</v>
      </c>
      <c r="P748" s="5" t="s">
        <v>999</v>
      </c>
      <c r="Q748" s="9"/>
      <c r="R748" s="9"/>
      <c r="S748" s="9"/>
      <c r="T748" s="9"/>
      <c r="U748" s="5">
        <v>1</v>
      </c>
      <c r="V748" s="66">
        <v>1</v>
      </c>
      <c r="W748" s="10" t="s">
        <v>1888</v>
      </c>
      <c r="X748" s="10" t="s">
        <v>1889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 t="s">
        <v>2051</v>
      </c>
      <c r="N749" s="33" t="s">
        <v>2023</v>
      </c>
      <c r="O749" s="33">
        <v>4002</v>
      </c>
      <c r="P749" s="5" t="s">
        <v>1000</v>
      </c>
      <c r="Q749" s="9"/>
      <c r="R749" s="9"/>
      <c r="S749" s="9"/>
      <c r="T749" s="9"/>
      <c r="U749" s="5">
        <v>3</v>
      </c>
      <c r="V749" s="66">
        <v>3</v>
      </c>
      <c r="W749" s="10" t="s">
        <v>1889</v>
      </c>
      <c r="X749" s="10" t="s">
        <v>1890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 t="s">
        <v>2051</v>
      </c>
      <c r="N750" s="33" t="s">
        <v>2023</v>
      </c>
      <c r="O750" s="33">
        <v>4002</v>
      </c>
      <c r="P750" s="5" t="s">
        <v>1001</v>
      </c>
      <c r="Q750" s="9"/>
      <c r="R750" s="9"/>
      <c r="S750" s="9"/>
      <c r="T750" s="9"/>
      <c r="U750" s="5">
        <v>1</v>
      </c>
      <c r="V750" s="66">
        <v>1</v>
      </c>
      <c r="W750" s="10" t="s">
        <v>1890</v>
      </c>
      <c r="X750" s="10" t="s">
        <v>1891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 t="s">
        <v>2051</v>
      </c>
      <c r="N751" s="33" t="s">
        <v>2023</v>
      </c>
      <c r="O751" s="33">
        <v>4002</v>
      </c>
      <c r="P751" s="5" t="s">
        <v>1002</v>
      </c>
      <c r="Q751" s="9"/>
      <c r="R751" s="9"/>
      <c r="S751" s="9"/>
      <c r="T751" s="9"/>
      <c r="U751" s="5">
        <v>2</v>
      </c>
      <c r="V751" s="66">
        <v>2</v>
      </c>
      <c r="W751" s="10" t="s">
        <v>1891</v>
      </c>
      <c r="X751" s="10" t="s">
        <v>1892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 t="s">
        <v>2041</v>
      </c>
      <c r="N752" s="33" t="s">
        <v>2027</v>
      </c>
      <c r="O752" s="33">
        <v>3302</v>
      </c>
      <c r="P752" s="5" t="s">
        <v>1003</v>
      </c>
      <c r="Q752" s="9"/>
      <c r="R752" s="9"/>
      <c r="S752" s="9"/>
      <c r="T752" s="9"/>
      <c r="U752" s="5">
        <v>1</v>
      </c>
      <c r="V752" s="66">
        <v>1</v>
      </c>
      <c r="W752" s="10" t="s">
        <v>1892</v>
      </c>
      <c r="X752" s="10" t="s">
        <v>1893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 t="s">
        <v>2052</v>
      </c>
      <c r="N753" s="33" t="s">
        <v>2028</v>
      </c>
      <c r="O753" s="33" t="s">
        <v>2057</v>
      </c>
      <c r="P753" s="5" t="s">
        <v>1005</v>
      </c>
      <c r="Q753" s="9"/>
      <c r="R753" s="9"/>
      <c r="S753" s="9"/>
      <c r="T753" s="9"/>
      <c r="U753" s="5">
        <v>1</v>
      </c>
      <c r="V753" s="66">
        <v>1</v>
      </c>
      <c r="W753" s="10" t="s">
        <v>1893</v>
      </c>
      <c r="X753" s="10" t="s">
        <v>1894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 t="s">
        <v>2053</v>
      </c>
      <c r="N754" s="33" t="s">
        <v>2029</v>
      </c>
      <c r="O754" s="33">
        <v>1704</v>
      </c>
      <c r="P754" s="5" t="s">
        <v>1008</v>
      </c>
      <c r="Q754" s="9"/>
      <c r="R754" s="9"/>
      <c r="S754" s="9"/>
      <c r="T754" s="9"/>
      <c r="U754" s="5">
        <v>1</v>
      </c>
      <c r="V754" s="66">
        <v>1</v>
      </c>
      <c r="W754" s="10" t="s">
        <v>1894</v>
      </c>
      <c r="X754" s="10" t="s">
        <v>1895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2134</v>
      </c>
      <c r="G755" s="69">
        <v>2.0030000000000001</v>
      </c>
      <c r="H755" s="6"/>
      <c r="I755" s="6"/>
      <c r="J755" s="6"/>
      <c r="K755" s="6"/>
      <c r="L755" s="6"/>
      <c r="M755" s="33" t="s">
        <v>2051</v>
      </c>
      <c r="N755" s="33" t="s">
        <v>2023</v>
      </c>
      <c r="O755" s="33">
        <v>4002</v>
      </c>
      <c r="P755" s="5" t="s">
        <v>1136</v>
      </c>
      <c r="Q755" s="9"/>
      <c r="R755" s="9"/>
      <c r="S755" s="9"/>
      <c r="T755" s="9"/>
      <c r="U755" s="5">
        <v>5600</v>
      </c>
      <c r="V755" s="66">
        <v>5600</v>
      </c>
      <c r="W755" s="10" t="s">
        <v>1895</v>
      </c>
      <c r="X755" s="10" t="s">
        <v>1896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2134</v>
      </c>
      <c r="G756" s="69">
        <v>2.0030000000000001</v>
      </c>
      <c r="H756" s="6"/>
      <c r="I756" s="6"/>
      <c r="J756" s="6"/>
      <c r="K756" s="6"/>
      <c r="L756" s="6"/>
      <c r="M756" s="33" t="s">
        <v>2051</v>
      </c>
      <c r="N756" s="33" t="s">
        <v>2023</v>
      </c>
      <c r="O756" s="33">
        <v>4002</v>
      </c>
      <c r="P756" s="5" t="s">
        <v>1137</v>
      </c>
      <c r="Q756" s="9"/>
      <c r="R756" s="9"/>
      <c r="S756" s="9"/>
      <c r="T756" s="9"/>
      <c r="U756" s="5">
        <v>10000</v>
      </c>
      <c r="V756" s="66">
        <v>10000</v>
      </c>
      <c r="W756" s="10" t="s">
        <v>1896</v>
      </c>
      <c r="X756" s="10" t="s">
        <v>1897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69">
        <v>100</v>
      </c>
      <c r="H757" s="6"/>
      <c r="I757" s="6"/>
      <c r="J757" s="6"/>
      <c r="K757" s="6"/>
      <c r="L757" s="6"/>
      <c r="M757" s="33" t="s">
        <v>2051</v>
      </c>
      <c r="N757" s="33" t="s">
        <v>2023</v>
      </c>
      <c r="O757" s="33">
        <v>4002</v>
      </c>
      <c r="P757" s="5" t="s">
        <v>1017</v>
      </c>
      <c r="Q757" s="9"/>
      <c r="R757" s="9"/>
      <c r="S757" s="9"/>
      <c r="T757" s="9"/>
      <c r="U757" s="5">
        <v>1</v>
      </c>
      <c r="V757" s="66">
        <v>1</v>
      </c>
      <c r="W757" s="10" t="s">
        <v>1897</v>
      </c>
      <c r="X757" s="10" t="s">
        <v>1898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69">
        <v>8</v>
      </c>
      <c r="H758" s="6"/>
      <c r="I758" s="6"/>
      <c r="J758" s="6"/>
      <c r="K758" s="6"/>
      <c r="L758" s="6"/>
      <c r="M758" s="33" t="s">
        <v>2054</v>
      </c>
      <c r="N758" s="33" t="s">
        <v>2030</v>
      </c>
      <c r="O758" s="33">
        <v>4002</v>
      </c>
      <c r="P758" s="5" t="s">
        <v>1009</v>
      </c>
      <c r="Q758" s="9"/>
      <c r="R758" s="9"/>
      <c r="S758" s="9"/>
      <c r="T758" s="9"/>
      <c r="U758" s="5">
        <v>30000</v>
      </c>
      <c r="V758" s="66">
        <v>9717</v>
      </c>
      <c r="W758" s="10" t="s">
        <v>1898</v>
      </c>
      <c r="X758" s="10" t="s">
        <v>1899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57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>
        <v>0</v>
      </c>
      <c r="AN758" s="11">
        <v>0</v>
      </c>
      <c r="AO758" s="34">
        <f t="shared" si="59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6"/>
      <c r="I759" s="6"/>
      <c r="J759" s="6"/>
      <c r="K759" s="6"/>
      <c r="L759" s="6"/>
      <c r="M759" s="33" t="s">
        <v>2054</v>
      </c>
      <c r="N759" s="33" t="s">
        <v>2030</v>
      </c>
      <c r="O759" s="33">
        <v>4002</v>
      </c>
      <c r="P759" s="5" t="s">
        <v>1011</v>
      </c>
      <c r="Q759" s="9"/>
      <c r="R759" s="9"/>
      <c r="S759" s="9"/>
      <c r="T759" s="9"/>
      <c r="U759" s="5">
        <v>1</v>
      </c>
      <c r="V759" s="66" t="s">
        <v>1978</v>
      </c>
      <c r="W759" s="10" t="s">
        <v>1899</v>
      </c>
      <c r="X759" s="10" t="s">
        <v>1900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57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>
        <v>0</v>
      </c>
      <c r="AN759" s="11">
        <v>0</v>
      </c>
      <c r="AO759" s="34">
        <f t="shared" si="59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6"/>
      <c r="I760" s="6"/>
      <c r="J760" s="6"/>
      <c r="K760" s="6"/>
      <c r="L760" s="6"/>
      <c r="M760" s="33" t="s">
        <v>2054</v>
      </c>
      <c r="N760" s="33" t="s">
        <v>2030</v>
      </c>
      <c r="O760" s="33">
        <v>4002</v>
      </c>
      <c r="P760" s="5" t="s">
        <v>1013</v>
      </c>
      <c r="Q760" s="9"/>
      <c r="R760" s="9"/>
      <c r="S760" s="9"/>
      <c r="T760" s="9"/>
      <c r="U760" s="5">
        <v>1</v>
      </c>
      <c r="V760" s="66">
        <v>0.5</v>
      </c>
      <c r="W760" s="10" t="s">
        <v>1900</v>
      </c>
      <c r="X760" s="10" t="s">
        <v>1901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57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>
        <v>0</v>
      </c>
      <c r="AN760" s="11">
        <v>0</v>
      </c>
      <c r="AO760" s="34">
        <f t="shared" si="59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 t="s">
        <v>2054</v>
      </c>
      <c r="N761" s="33" t="s">
        <v>2030</v>
      </c>
      <c r="O761" s="33">
        <v>4002</v>
      </c>
      <c r="P761" s="5" t="s">
        <v>1015</v>
      </c>
      <c r="Q761" s="9"/>
      <c r="R761" s="9"/>
      <c r="S761" s="9"/>
      <c r="T761" s="9"/>
      <c r="U761" s="5">
        <v>30</v>
      </c>
      <c r="V761" s="66">
        <v>9</v>
      </c>
      <c r="W761" s="10" t="s">
        <v>1901</v>
      </c>
      <c r="X761" s="10" t="s">
        <v>1902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57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>
        <v>0</v>
      </c>
      <c r="AN761" s="11">
        <v>0</v>
      </c>
      <c r="AO761" s="34">
        <f t="shared" si="59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69">
        <v>25</v>
      </c>
      <c r="H762" s="6"/>
      <c r="I762" s="6"/>
      <c r="J762" s="6"/>
      <c r="K762" s="6"/>
      <c r="L762" s="6"/>
      <c r="M762" s="33" t="s">
        <v>2054</v>
      </c>
      <c r="N762" s="33" t="s">
        <v>2030</v>
      </c>
      <c r="O762" s="33">
        <v>4002</v>
      </c>
      <c r="P762" s="5" t="s">
        <v>1016</v>
      </c>
      <c r="Q762" s="9"/>
      <c r="R762" s="9"/>
      <c r="S762" s="9"/>
      <c r="T762" s="9"/>
      <c r="U762" s="5">
        <v>1</v>
      </c>
      <c r="V762" s="66">
        <v>0.25</v>
      </c>
      <c r="W762" s="10" t="s">
        <v>1902</v>
      </c>
      <c r="X762" s="10" t="s">
        <v>1903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57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>
        <v>0</v>
      </c>
      <c r="AN762" s="11">
        <v>0</v>
      </c>
      <c r="AO762" s="34">
        <f t="shared" si="59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6"/>
      <c r="I763" s="6"/>
      <c r="J763" s="6"/>
      <c r="K763" s="6"/>
      <c r="L763" s="6"/>
      <c r="M763" s="33" t="s">
        <v>2054</v>
      </c>
      <c r="N763" s="33" t="s">
        <v>2030</v>
      </c>
      <c r="O763" s="33">
        <v>4002</v>
      </c>
      <c r="P763" s="5" t="s">
        <v>1018</v>
      </c>
      <c r="Q763" s="9"/>
      <c r="R763" s="9"/>
      <c r="S763" s="9"/>
      <c r="T763" s="9"/>
      <c r="U763" s="5">
        <v>1</v>
      </c>
      <c r="V763" s="66">
        <v>1</v>
      </c>
      <c r="W763" s="10" t="s">
        <v>1903</v>
      </c>
      <c r="X763" s="10" t="s">
        <v>1904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57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>
        <v>0</v>
      </c>
      <c r="AN763" s="11">
        <v>0</v>
      </c>
      <c r="AO763" s="34">
        <f t="shared" si="59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6"/>
      <c r="I764" s="6"/>
      <c r="J764" s="6"/>
      <c r="K764" s="6"/>
      <c r="L764" s="6"/>
      <c r="M764" s="33" t="s">
        <v>2054</v>
      </c>
      <c r="N764" s="33" t="s">
        <v>2030</v>
      </c>
      <c r="O764" s="33">
        <v>4002</v>
      </c>
      <c r="P764" s="5" t="s">
        <v>1019</v>
      </c>
      <c r="Q764" s="9"/>
      <c r="R764" s="9"/>
      <c r="S764" s="9"/>
      <c r="T764" s="9"/>
      <c r="U764" s="5">
        <v>1</v>
      </c>
      <c r="V764" s="66">
        <v>0.15</v>
      </c>
      <c r="W764" s="10" t="s">
        <v>1904</v>
      </c>
      <c r="X764" s="10" t="s">
        <v>1905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57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>
        <v>0</v>
      </c>
      <c r="AN764" s="11">
        <v>0</v>
      </c>
      <c r="AO764" s="34">
        <f t="shared" si="59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 t="s">
        <v>2054</v>
      </c>
      <c r="N765" s="33" t="s">
        <v>2030</v>
      </c>
      <c r="O765" s="33">
        <v>4002</v>
      </c>
      <c r="P765" s="5" t="s">
        <v>1020</v>
      </c>
      <c r="Q765" s="9"/>
      <c r="R765" s="9"/>
      <c r="S765" s="9"/>
      <c r="T765" s="9"/>
      <c r="U765" s="5">
        <v>1280</v>
      </c>
      <c r="V765" s="66">
        <v>413</v>
      </c>
      <c r="W765" s="10" t="s">
        <v>1905</v>
      </c>
      <c r="X765" s="10" t="s">
        <v>1906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57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>
        <v>0</v>
      </c>
      <c r="AN765" s="11">
        <v>0</v>
      </c>
      <c r="AO765" s="34">
        <f t="shared" si="59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69">
        <v>6</v>
      </c>
      <c r="H766" s="6"/>
      <c r="I766" s="6"/>
      <c r="J766" s="6"/>
      <c r="K766" s="6"/>
      <c r="L766" s="6"/>
      <c r="M766" s="33" t="s">
        <v>2039</v>
      </c>
      <c r="N766" s="33" t="s">
        <v>2025</v>
      </c>
      <c r="O766" s="33">
        <v>4599</v>
      </c>
      <c r="P766" s="5" t="s">
        <v>1034</v>
      </c>
      <c r="Q766" s="9"/>
      <c r="R766" s="9"/>
      <c r="S766" s="9"/>
      <c r="T766" s="9"/>
      <c r="U766" s="5">
        <v>4</v>
      </c>
      <c r="V766" s="66">
        <v>4</v>
      </c>
      <c r="W766" s="10" t="s">
        <v>1906</v>
      </c>
      <c r="X766" s="10" t="s">
        <v>1907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829</v>
      </c>
      <c r="B767" s="4" t="s">
        <v>1164</v>
      </c>
      <c r="C767" s="4" t="s">
        <v>948</v>
      </c>
      <c r="D767" s="4" t="s">
        <v>1025</v>
      </c>
      <c r="E767" s="4" t="s">
        <v>1024</v>
      </c>
      <c r="F767" s="4">
        <v>50</v>
      </c>
      <c r="G767" s="69">
        <v>15</v>
      </c>
      <c r="H767" s="6"/>
      <c r="I767" s="6"/>
      <c r="J767" s="6"/>
      <c r="K767" s="6"/>
      <c r="L767" s="6"/>
      <c r="M767" s="33" t="s">
        <v>2039</v>
      </c>
      <c r="N767" s="33" t="s">
        <v>2025</v>
      </c>
      <c r="O767" s="33">
        <v>4599</v>
      </c>
      <c r="P767" s="5" t="s">
        <v>1026</v>
      </c>
      <c r="Q767" s="9"/>
      <c r="R767" s="9"/>
      <c r="S767" s="9"/>
      <c r="T767" s="9"/>
      <c r="U767" s="5">
        <v>1</v>
      </c>
      <c r="V767" s="66">
        <v>1</v>
      </c>
      <c r="W767" s="10" t="s">
        <v>1907</v>
      </c>
      <c r="X767" s="10" t="s">
        <v>1908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1028</v>
      </c>
      <c r="E768" s="4" t="s">
        <v>1027</v>
      </c>
      <c r="F768" s="4">
        <v>60</v>
      </c>
      <c r="G768" s="69">
        <v>15</v>
      </c>
      <c r="H768" s="6"/>
      <c r="I768" s="6"/>
      <c r="J768" s="6"/>
      <c r="K768" s="6"/>
      <c r="L768" s="6"/>
      <c r="M768" s="33" t="s">
        <v>2039</v>
      </c>
      <c r="N768" s="33" t="s">
        <v>2025</v>
      </c>
      <c r="O768" s="33">
        <v>4599</v>
      </c>
      <c r="P768" s="5" t="s">
        <v>1029</v>
      </c>
      <c r="Q768" s="9"/>
      <c r="R768" s="9"/>
      <c r="S768" s="9"/>
      <c r="T768" s="9"/>
      <c r="U768" s="5">
        <v>1</v>
      </c>
      <c r="V768" s="66">
        <v>1</v>
      </c>
      <c r="W768" s="10" t="s">
        <v>1908</v>
      </c>
      <c r="X768" s="10" t="s">
        <v>1909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 t="s">
        <v>2039</v>
      </c>
      <c r="N769" s="33" t="s">
        <v>2025</v>
      </c>
      <c r="O769" s="33">
        <v>4599</v>
      </c>
      <c r="P769" s="5" t="s">
        <v>1030</v>
      </c>
      <c r="Q769" s="9"/>
      <c r="R769" s="9"/>
      <c r="S769" s="9"/>
      <c r="T769" s="9"/>
      <c r="U769" s="5">
        <v>2</v>
      </c>
      <c r="V769" s="66">
        <v>0.5</v>
      </c>
      <c r="W769" s="10" t="s">
        <v>1909</v>
      </c>
      <c r="X769" s="10" t="s">
        <v>1910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 t="s">
        <v>2039</v>
      </c>
      <c r="N770" s="33" t="s">
        <v>2025</v>
      </c>
      <c r="O770" s="33">
        <v>4599</v>
      </c>
      <c r="P770" s="5" t="s">
        <v>1031</v>
      </c>
      <c r="Q770" s="9"/>
      <c r="R770" s="9"/>
      <c r="S770" s="9"/>
      <c r="T770" s="9"/>
      <c r="U770" s="5">
        <v>30</v>
      </c>
      <c r="V770" s="66">
        <v>8</v>
      </c>
      <c r="W770" s="10" t="s">
        <v>1910</v>
      </c>
      <c r="X770" s="10" t="s">
        <v>1911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829</v>
      </c>
      <c r="B771" s="4" t="s">
        <v>1167</v>
      </c>
      <c r="C771" s="4" t="s">
        <v>948</v>
      </c>
      <c r="D771" s="4" t="s">
        <v>1032</v>
      </c>
      <c r="E771" s="4" t="s">
        <v>1044</v>
      </c>
      <c r="F771" s="4">
        <v>90</v>
      </c>
      <c r="G771" s="69">
        <v>33.299999999999997</v>
      </c>
      <c r="H771" s="6"/>
      <c r="I771" s="6"/>
      <c r="J771" s="6"/>
      <c r="K771" s="6"/>
      <c r="L771" s="6"/>
      <c r="M771" s="33" t="s">
        <v>2039</v>
      </c>
      <c r="N771" s="33" t="s">
        <v>2025</v>
      </c>
      <c r="O771" s="33">
        <v>4599</v>
      </c>
      <c r="P771" s="5" t="s">
        <v>1045</v>
      </c>
      <c r="Q771" s="9"/>
      <c r="R771" s="9"/>
      <c r="S771" s="9"/>
      <c r="T771" s="9"/>
      <c r="U771" s="5">
        <v>3</v>
      </c>
      <c r="V771" s="66">
        <v>1</v>
      </c>
      <c r="W771" s="10" t="s">
        <v>1911</v>
      </c>
      <c r="X771" s="10" t="s">
        <v>1912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20</v>
      </c>
      <c r="H772" s="6"/>
      <c r="I772" s="6"/>
      <c r="J772" s="6"/>
      <c r="K772" s="6"/>
      <c r="L772" s="6"/>
      <c r="M772" s="33" t="s">
        <v>2039</v>
      </c>
      <c r="N772" s="33" t="s">
        <v>2025</v>
      </c>
      <c r="O772" s="33">
        <v>4599</v>
      </c>
      <c r="P772" s="5" t="s">
        <v>1035</v>
      </c>
      <c r="Q772" s="9"/>
      <c r="R772" s="9"/>
      <c r="S772" s="9"/>
      <c r="T772" s="9"/>
      <c r="U772" s="5">
        <v>5</v>
      </c>
      <c r="V772" s="66">
        <v>1</v>
      </c>
      <c r="W772" s="10" t="s">
        <v>1912</v>
      </c>
      <c r="X772" s="10" t="s">
        <v>1913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1037</v>
      </c>
      <c r="E773" s="4" t="s">
        <v>1036</v>
      </c>
      <c r="F773" s="4">
        <v>80</v>
      </c>
      <c r="G773" s="69">
        <v>80</v>
      </c>
      <c r="H773" s="6"/>
      <c r="I773" s="6"/>
      <c r="J773" s="6"/>
      <c r="K773" s="6"/>
      <c r="L773" s="6"/>
      <c r="M773" s="33" t="s">
        <v>2039</v>
      </c>
      <c r="N773" s="33" t="s">
        <v>2025</v>
      </c>
      <c r="O773" s="33">
        <v>4599</v>
      </c>
      <c r="P773" s="5" t="s">
        <v>1038</v>
      </c>
      <c r="Q773" s="9"/>
      <c r="R773" s="9"/>
      <c r="S773" s="9"/>
      <c r="T773" s="9"/>
      <c r="U773" s="5">
        <v>4</v>
      </c>
      <c r="V773" s="66">
        <v>1</v>
      </c>
      <c r="W773" s="10" t="s">
        <v>1913</v>
      </c>
      <c r="X773" s="10" t="s">
        <v>1914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69">
        <v>0.25</v>
      </c>
      <c r="H774" s="6"/>
      <c r="I774" s="6"/>
      <c r="J774" s="6"/>
      <c r="K774" s="6"/>
      <c r="L774" s="6"/>
      <c r="M774" s="33" t="s">
        <v>2055</v>
      </c>
      <c r="N774" s="33" t="s">
        <v>2031</v>
      </c>
      <c r="O774" s="33">
        <v>2302</v>
      </c>
      <c r="P774" s="5" t="s">
        <v>1041</v>
      </c>
      <c r="Q774" s="9"/>
      <c r="R774" s="9"/>
      <c r="S774" s="9"/>
      <c r="T774" s="9"/>
      <c r="U774" s="5">
        <v>1</v>
      </c>
      <c r="V774" s="66">
        <v>1</v>
      </c>
      <c r="W774" s="10" t="s">
        <v>1914</v>
      </c>
      <c r="X774" s="10" t="s">
        <v>1915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 t="s">
        <v>2055</v>
      </c>
      <c r="N775" s="33" t="s">
        <v>2031</v>
      </c>
      <c r="O775" s="33">
        <v>2302</v>
      </c>
      <c r="P775" s="4" t="s">
        <v>1043</v>
      </c>
      <c r="Q775" s="9"/>
      <c r="R775" s="9"/>
      <c r="S775" s="9"/>
      <c r="T775" s="9"/>
      <c r="U775" s="4">
        <v>1</v>
      </c>
      <c r="V775" s="66">
        <v>1</v>
      </c>
      <c r="W775" s="8" t="s">
        <v>1915</v>
      </c>
      <c r="X775" s="8" t="s">
        <v>1916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829</v>
      </c>
      <c r="B776" s="4" t="s">
        <v>2201</v>
      </c>
      <c r="C776" s="4" t="s">
        <v>1046</v>
      </c>
      <c r="D776" s="4" t="s">
        <v>1048</v>
      </c>
      <c r="E776" s="4" t="s">
        <v>1047</v>
      </c>
      <c r="F776" s="4" t="s">
        <v>1202</v>
      </c>
      <c r="G776" s="69">
        <v>5</v>
      </c>
      <c r="H776" s="6"/>
      <c r="I776" s="6"/>
      <c r="J776" s="6"/>
      <c r="K776" s="6"/>
      <c r="L776" s="6"/>
      <c r="M776" s="33" t="s">
        <v>2055</v>
      </c>
      <c r="N776" s="33" t="s">
        <v>2031</v>
      </c>
      <c r="O776" s="33">
        <v>2302</v>
      </c>
      <c r="P776" s="4" t="s">
        <v>1052</v>
      </c>
      <c r="Q776" s="9"/>
      <c r="R776" s="9"/>
      <c r="S776" s="9"/>
      <c r="T776" s="9"/>
      <c r="U776" s="4">
        <v>8</v>
      </c>
      <c r="V776" s="66">
        <v>3</v>
      </c>
      <c r="W776" s="8" t="s">
        <v>1916</v>
      </c>
      <c r="X776" s="8" t="s">
        <v>1917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829</v>
      </c>
      <c r="B777" s="4" t="s">
        <v>2201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9">
        <v>5</v>
      </c>
      <c r="H777" s="6"/>
      <c r="I777" s="6"/>
      <c r="J777" s="6"/>
      <c r="K777" s="6"/>
      <c r="L777" s="6"/>
      <c r="M777" s="33" t="s">
        <v>2055</v>
      </c>
      <c r="N777" s="33" t="s">
        <v>2031</v>
      </c>
      <c r="O777" s="33">
        <v>2302</v>
      </c>
      <c r="P777" s="4" t="s">
        <v>1049</v>
      </c>
      <c r="Q777" s="9"/>
      <c r="R777" s="9"/>
      <c r="S777" s="9"/>
      <c r="T777" s="9"/>
      <c r="U777" s="4">
        <v>1</v>
      </c>
      <c r="V777" s="66">
        <v>1</v>
      </c>
      <c r="W777" s="8" t="s">
        <v>1917</v>
      </c>
      <c r="X777" s="8" t="s">
        <v>1918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829</v>
      </c>
      <c r="B778" s="4" t="s">
        <v>2201</v>
      </c>
      <c r="C778" s="4" t="s">
        <v>1046</v>
      </c>
      <c r="D778" s="4" t="s">
        <v>1050</v>
      </c>
      <c r="E778" s="4" t="s">
        <v>1057</v>
      </c>
      <c r="F778" s="4" t="s">
        <v>1203</v>
      </c>
      <c r="G778" s="69">
        <v>2</v>
      </c>
      <c r="H778" s="6"/>
      <c r="I778" s="6"/>
      <c r="J778" s="6"/>
      <c r="K778" s="6"/>
      <c r="L778" s="6"/>
      <c r="M778" s="33" t="s">
        <v>2055</v>
      </c>
      <c r="N778" s="33" t="s">
        <v>2031</v>
      </c>
      <c r="O778" s="33">
        <v>2302</v>
      </c>
      <c r="P778" s="4" t="s">
        <v>1051</v>
      </c>
      <c r="Q778" s="9"/>
      <c r="R778" s="9"/>
      <c r="S778" s="9"/>
      <c r="T778" s="9"/>
      <c r="U778" s="4">
        <v>0</v>
      </c>
      <c r="V778" s="66">
        <v>8</v>
      </c>
      <c r="W778" s="8" t="s">
        <v>1918</v>
      </c>
      <c r="X778" s="8" t="s">
        <v>1919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829</v>
      </c>
      <c r="B779" s="4" t="s">
        <v>2201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9">
        <v>2</v>
      </c>
      <c r="H779" s="6"/>
      <c r="I779" s="6"/>
      <c r="J779" s="6"/>
      <c r="K779" s="6"/>
      <c r="L779" s="6"/>
      <c r="M779" s="33" t="s">
        <v>2055</v>
      </c>
      <c r="N779" s="33" t="s">
        <v>2031</v>
      </c>
      <c r="O779" s="33">
        <v>2302</v>
      </c>
      <c r="P779" s="4" t="s">
        <v>1053</v>
      </c>
      <c r="Q779" s="9"/>
      <c r="R779" s="9"/>
      <c r="S779" s="9"/>
      <c r="T779" s="9"/>
      <c r="U779" s="4">
        <v>1</v>
      </c>
      <c r="V779" s="66" t="s">
        <v>1978</v>
      </c>
      <c r="W779" s="8" t="s">
        <v>1919</v>
      </c>
      <c r="X779" s="8" t="s">
        <v>1920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829</v>
      </c>
      <c r="B780" s="4" t="s">
        <v>2201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9">
        <v>2</v>
      </c>
      <c r="H780" s="6"/>
      <c r="I780" s="6"/>
      <c r="J780" s="6"/>
      <c r="K780" s="6"/>
      <c r="L780" s="6"/>
      <c r="M780" s="33" t="s">
        <v>2055</v>
      </c>
      <c r="N780" s="33" t="s">
        <v>2031</v>
      </c>
      <c r="O780" s="33">
        <v>2302</v>
      </c>
      <c r="P780" s="4" t="s">
        <v>1054</v>
      </c>
      <c r="Q780" s="9"/>
      <c r="R780" s="9"/>
      <c r="S780" s="9"/>
      <c r="T780" s="9"/>
      <c r="U780" s="4">
        <v>1</v>
      </c>
      <c r="V780" s="66" t="s">
        <v>1978</v>
      </c>
      <c r="W780" s="8" t="s">
        <v>1920</v>
      </c>
      <c r="X780" s="8" t="s">
        <v>1921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829</v>
      </c>
      <c r="B781" s="4" t="s">
        <v>2201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 t="s">
        <v>2055</v>
      </c>
      <c r="N781" s="33" t="s">
        <v>2031</v>
      </c>
      <c r="O781" s="33">
        <v>2302</v>
      </c>
      <c r="P781" s="4" t="s">
        <v>1055</v>
      </c>
      <c r="Q781" s="9"/>
      <c r="R781" s="9"/>
      <c r="S781" s="9"/>
      <c r="T781" s="9"/>
      <c r="U781" s="4">
        <v>26</v>
      </c>
      <c r="V781" s="66">
        <v>6</v>
      </c>
      <c r="W781" s="8" t="s">
        <v>1921</v>
      </c>
      <c r="X781" s="8" t="s">
        <v>1922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829</v>
      </c>
      <c r="B782" s="4" t="s">
        <v>2201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 t="s">
        <v>2055</v>
      </c>
      <c r="N782" s="33" t="s">
        <v>2031</v>
      </c>
      <c r="O782" s="33">
        <v>2302</v>
      </c>
      <c r="P782" s="4" t="s">
        <v>1056</v>
      </c>
      <c r="Q782" s="9"/>
      <c r="R782" s="9"/>
      <c r="S782" s="9"/>
      <c r="T782" s="9"/>
      <c r="U782" s="4">
        <v>450</v>
      </c>
      <c r="V782" s="66">
        <v>100</v>
      </c>
      <c r="W782" s="8" t="s">
        <v>1922</v>
      </c>
      <c r="X782" s="8" t="s">
        <v>1923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829</v>
      </c>
      <c r="B783" s="4" t="s">
        <v>2201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 t="s">
        <v>2055</v>
      </c>
      <c r="N783" s="33" t="s">
        <v>2031</v>
      </c>
      <c r="O783" s="33">
        <v>2302</v>
      </c>
      <c r="P783" s="4" t="s">
        <v>1064</v>
      </c>
      <c r="Q783" s="9"/>
      <c r="R783" s="9"/>
      <c r="S783" s="9"/>
      <c r="T783" s="9"/>
      <c r="U783" s="4">
        <v>75</v>
      </c>
      <c r="V783" s="66" t="s">
        <v>1978</v>
      </c>
      <c r="W783" s="8" t="s">
        <v>1923</v>
      </c>
      <c r="X783" s="8" t="s">
        <v>1924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829</v>
      </c>
      <c r="B784" s="4" t="s">
        <v>2201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 t="s">
        <v>2055</v>
      </c>
      <c r="N784" s="33" t="s">
        <v>2031</v>
      </c>
      <c r="O784" s="33">
        <v>2302</v>
      </c>
      <c r="P784" s="4" t="s">
        <v>1058</v>
      </c>
      <c r="Q784" s="9"/>
      <c r="R784" s="9"/>
      <c r="S784" s="9"/>
      <c r="T784" s="9"/>
      <c r="U784" s="4">
        <v>900</v>
      </c>
      <c r="V784" s="66" t="s">
        <v>1978</v>
      </c>
      <c r="W784" s="8" t="s">
        <v>1924</v>
      </c>
      <c r="X784" s="8" t="s">
        <v>1925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829</v>
      </c>
      <c r="B785" s="4" t="s">
        <v>2201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 t="s">
        <v>2055</v>
      </c>
      <c r="N785" s="33" t="s">
        <v>2031</v>
      </c>
      <c r="O785" s="33">
        <v>2302</v>
      </c>
      <c r="P785" s="4" t="s">
        <v>1059</v>
      </c>
      <c r="Q785" s="9"/>
      <c r="R785" s="9"/>
      <c r="S785" s="9"/>
      <c r="T785" s="9"/>
      <c r="U785" s="4">
        <v>3000</v>
      </c>
      <c r="V785" s="66">
        <v>1747</v>
      </c>
      <c r="W785" s="8" t="s">
        <v>1925</v>
      </c>
      <c r="X785" s="8" t="s">
        <v>1926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829</v>
      </c>
      <c r="B786" s="4" t="s">
        <v>2201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 t="s">
        <v>2055</v>
      </c>
      <c r="N786" s="33" t="s">
        <v>2031</v>
      </c>
      <c r="O786" s="33">
        <v>2302</v>
      </c>
      <c r="P786" s="4" t="s">
        <v>1060</v>
      </c>
      <c r="Q786" s="9"/>
      <c r="R786" s="9"/>
      <c r="S786" s="9"/>
      <c r="T786" s="9"/>
      <c r="U786" s="4">
        <v>3000</v>
      </c>
      <c r="V786" s="66">
        <v>2000</v>
      </c>
      <c r="W786" s="8" t="s">
        <v>1926</v>
      </c>
      <c r="X786" s="8" t="s">
        <v>1927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829</v>
      </c>
      <c r="B787" s="4" t="s">
        <v>2201</v>
      </c>
      <c r="C787" s="4" t="s">
        <v>1046</v>
      </c>
      <c r="D787" s="4" t="s">
        <v>1062</v>
      </c>
      <c r="E787" s="4" t="s">
        <v>1061</v>
      </c>
      <c r="F787" s="4" t="s">
        <v>1204</v>
      </c>
      <c r="G787" s="69">
        <v>80</v>
      </c>
      <c r="H787" s="6"/>
      <c r="I787" s="6"/>
      <c r="J787" s="6"/>
      <c r="K787" s="6"/>
      <c r="L787" s="6"/>
      <c r="M787" s="33" t="s">
        <v>2055</v>
      </c>
      <c r="N787" s="33" t="s">
        <v>2031</v>
      </c>
      <c r="O787" s="33">
        <v>2302</v>
      </c>
      <c r="P787" s="4" t="s">
        <v>1063</v>
      </c>
      <c r="Q787" s="9"/>
      <c r="R787" s="9"/>
      <c r="S787" s="9"/>
      <c r="T787" s="9"/>
      <c r="U787" s="4">
        <v>1</v>
      </c>
      <c r="V787" s="66">
        <v>1</v>
      </c>
      <c r="W787" s="8" t="s">
        <v>1927</v>
      </c>
      <c r="X787" s="8" t="s">
        <v>1928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829</v>
      </c>
      <c r="B788" s="4" t="s">
        <v>2201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9">
        <v>80</v>
      </c>
      <c r="H788" s="6"/>
      <c r="I788" s="6"/>
      <c r="J788" s="6"/>
      <c r="K788" s="6"/>
      <c r="L788" s="6"/>
      <c r="M788" s="33" t="s">
        <v>2055</v>
      </c>
      <c r="N788" s="33" t="s">
        <v>2031</v>
      </c>
      <c r="O788" s="33">
        <v>2302</v>
      </c>
      <c r="P788" s="4" t="s">
        <v>1069</v>
      </c>
      <c r="Q788" s="9"/>
      <c r="R788" s="9"/>
      <c r="S788" s="9"/>
      <c r="T788" s="9"/>
      <c r="U788" s="4">
        <v>450</v>
      </c>
      <c r="V788" s="66" t="s">
        <v>1978</v>
      </c>
      <c r="W788" s="8" t="s">
        <v>1928</v>
      </c>
      <c r="X788" s="8" t="s">
        <v>1929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829</v>
      </c>
      <c r="B789" s="4" t="s">
        <v>2201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9">
        <v>80</v>
      </c>
      <c r="H789" s="6"/>
      <c r="I789" s="6"/>
      <c r="J789" s="6"/>
      <c r="K789" s="6"/>
      <c r="L789" s="6"/>
      <c r="M789" s="33" t="s">
        <v>2055</v>
      </c>
      <c r="N789" s="33" t="s">
        <v>2031</v>
      </c>
      <c r="O789" s="33">
        <v>2302</v>
      </c>
      <c r="P789" s="4" t="s">
        <v>1065</v>
      </c>
      <c r="Q789" s="9"/>
      <c r="R789" s="9"/>
      <c r="S789" s="9"/>
      <c r="T789" s="9"/>
      <c r="U789" s="4" t="s">
        <v>1071</v>
      </c>
      <c r="V789" s="66" t="s">
        <v>1978</v>
      </c>
      <c r="W789" s="8" t="s">
        <v>1929</v>
      </c>
      <c r="X789" s="8" t="s">
        <v>1930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829</v>
      </c>
      <c r="B790" s="4" t="s">
        <v>2201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 t="s">
        <v>2055</v>
      </c>
      <c r="N790" s="33" t="s">
        <v>2031</v>
      </c>
      <c r="O790" s="33">
        <v>2302</v>
      </c>
      <c r="P790" s="4" t="s">
        <v>1066</v>
      </c>
      <c r="Q790" s="9"/>
      <c r="R790" s="9"/>
      <c r="S790" s="9"/>
      <c r="T790" s="9"/>
      <c r="U790" s="4" t="s">
        <v>1070</v>
      </c>
      <c r="V790" s="66">
        <v>14</v>
      </c>
      <c r="W790" s="8" t="s">
        <v>1930</v>
      </c>
      <c r="X790" s="8" t="s">
        <v>1931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829</v>
      </c>
      <c r="B791" s="4" t="s">
        <v>2201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 t="s">
        <v>2055</v>
      </c>
      <c r="N791" s="33" t="s">
        <v>2031</v>
      </c>
      <c r="O791" s="33">
        <v>2302</v>
      </c>
      <c r="P791" s="4" t="s">
        <v>1067</v>
      </c>
      <c r="Q791" s="9"/>
      <c r="R791" s="9"/>
      <c r="S791" s="9"/>
      <c r="T791" s="9"/>
      <c r="U791" s="4">
        <v>1</v>
      </c>
      <c r="V791" s="66" t="s">
        <v>1978</v>
      </c>
      <c r="W791" s="8" t="s">
        <v>1931</v>
      </c>
      <c r="X791" s="8" t="s">
        <v>1932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829</v>
      </c>
      <c r="B792" s="4" t="s">
        <v>2201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 t="s">
        <v>2055</v>
      </c>
      <c r="N792" s="33" t="s">
        <v>2031</v>
      </c>
      <c r="O792" s="33">
        <v>2302</v>
      </c>
      <c r="P792" s="4" t="s">
        <v>1068</v>
      </c>
      <c r="Q792" s="9"/>
      <c r="R792" s="9"/>
      <c r="S792" s="9"/>
      <c r="T792" s="9"/>
      <c r="U792" s="4" t="s">
        <v>1070</v>
      </c>
      <c r="V792" s="66">
        <v>18</v>
      </c>
      <c r="W792" s="8" t="s">
        <v>1932</v>
      </c>
      <c r="X792" s="8" t="s">
        <v>1933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829</v>
      </c>
      <c r="B793" s="4" t="s">
        <v>2201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 t="s">
        <v>2055</v>
      </c>
      <c r="N793" s="33" t="s">
        <v>2031</v>
      </c>
      <c r="O793" s="33">
        <v>2302</v>
      </c>
      <c r="P793" s="4" t="s">
        <v>1072</v>
      </c>
      <c r="Q793" s="9"/>
      <c r="R793" s="9"/>
      <c r="S793" s="9"/>
      <c r="T793" s="9"/>
      <c r="U793" s="4" t="s">
        <v>1074</v>
      </c>
      <c r="V793" s="66" t="s">
        <v>1978</v>
      </c>
      <c r="W793" s="8" t="s">
        <v>1933</v>
      </c>
      <c r="X793" s="8" t="s">
        <v>1934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829</v>
      </c>
      <c r="B794" s="4" t="s">
        <v>2201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 t="s">
        <v>2055</v>
      </c>
      <c r="N794" s="33" t="s">
        <v>2031</v>
      </c>
      <c r="O794" s="33">
        <v>2302</v>
      </c>
      <c r="P794" s="4" t="s">
        <v>1077</v>
      </c>
      <c r="Q794" s="9"/>
      <c r="R794" s="9"/>
      <c r="S794" s="9"/>
      <c r="T794" s="9"/>
      <c r="U794" s="4" t="s">
        <v>1075</v>
      </c>
      <c r="V794" s="66">
        <v>50</v>
      </c>
      <c r="W794" s="8" t="s">
        <v>1934</v>
      </c>
      <c r="X794" s="8" t="s">
        <v>1935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829</v>
      </c>
      <c r="B795" s="4" t="s">
        <v>2201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 t="s">
        <v>2055</v>
      </c>
      <c r="N795" s="33" t="s">
        <v>2031</v>
      </c>
      <c r="O795" s="33">
        <v>2302</v>
      </c>
      <c r="P795" s="4" t="s">
        <v>1073</v>
      </c>
      <c r="Q795" s="9"/>
      <c r="R795" s="9"/>
      <c r="S795" s="9"/>
      <c r="T795" s="9"/>
      <c r="U795" s="4" t="s">
        <v>1076</v>
      </c>
      <c r="V795" s="66">
        <v>1</v>
      </c>
      <c r="W795" s="8" t="s">
        <v>1935</v>
      </c>
      <c r="X795" s="8" t="s">
        <v>1936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829</v>
      </c>
      <c r="B796" s="4" t="s">
        <v>2201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 t="s">
        <v>2055</v>
      </c>
      <c r="N796" s="33" t="s">
        <v>2031</v>
      </c>
      <c r="O796" s="33">
        <v>2302</v>
      </c>
      <c r="P796" s="4" t="s">
        <v>1082</v>
      </c>
      <c r="Q796" s="9"/>
      <c r="R796" s="9"/>
      <c r="S796" s="9"/>
      <c r="T796" s="9"/>
      <c r="U796" s="4">
        <v>1</v>
      </c>
      <c r="V796" s="66" t="s">
        <v>1978</v>
      </c>
      <c r="W796" s="8" t="s">
        <v>1936</v>
      </c>
      <c r="X796" s="8" t="s">
        <v>1937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829</v>
      </c>
      <c r="B797" s="4" t="s">
        <v>2201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 t="s">
        <v>2055</v>
      </c>
      <c r="N797" s="33" t="s">
        <v>2031</v>
      </c>
      <c r="O797" s="33">
        <v>2302</v>
      </c>
      <c r="P797" s="4" t="s">
        <v>1078</v>
      </c>
      <c r="Q797" s="9"/>
      <c r="R797" s="9"/>
      <c r="S797" s="9"/>
      <c r="T797" s="9"/>
      <c r="U797" s="4">
        <v>22</v>
      </c>
      <c r="V797" s="66" t="s">
        <v>1978</v>
      </c>
      <c r="W797" s="8" t="s">
        <v>1937</v>
      </c>
      <c r="X797" s="8" t="s">
        <v>1938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829</v>
      </c>
      <c r="B798" s="4" t="s">
        <v>2201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 t="s">
        <v>2055</v>
      </c>
      <c r="N798" s="33" t="s">
        <v>2031</v>
      </c>
      <c r="O798" s="33">
        <v>2302</v>
      </c>
      <c r="P798" s="4" t="s">
        <v>1079</v>
      </c>
      <c r="Q798" s="9"/>
      <c r="R798" s="9"/>
      <c r="S798" s="9"/>
      <c r="T798" s="9"/>
      <c r="U798" s="4">
        <v>1</v>
      </c>
      <c r="V798" s="66" t="s">
        <v>1978</v>
      </c>
      <c r="W798" s="8" t="s">
        <v>1938</v>
      </c>
      <c r="X798" s="8" t="s">
        <v>1939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829</v>
      </c>
      <c r="B799" s="4" t="s">
        <v>2201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 t="s">
        <v>2055</v>
      </c>
      <c r="N799" s="33" t="s">
        <v>2031</v>
      </c>
      <c r="O799" s="33">
        <v>2302</v>
      </c>
      <c r="P799" s="4" t="s">
        <v>1080</v>
      </c>
      <c r="Q799" s="9"/>
      <c r="R799" s="9"/>
      <c r="S799" s="9"/>
      <c r="T799" s="9"/>
      <c r="U799" s="4" t="s">
        <v>1071</v>
      </c>
      <c r="V799" s="66">
        <v>4</v>
      </c>
      <c r="W799" s="8" t="s">
        <v>1939</v>
      </c>
      <c r="X799" s="8" t="s">
        <v>1940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829</v>
      </c>
      <c r="B800" s="4" t="s">
        <v>2201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 t="s">
        <v>2055</v>
      </c>
      <c r="N800" s="33" t="s">
        <v>2031</v>
      </c>
      <c r="O800" s="33">
        <v>2302</v>
      </c>
      <c r="P800" s="4" t="s">
        <v>1081</v>
      </c>
      <c r="Q800" s="9"/>
      <c r="R800" s="9"/>
      <c r="S800" s="9"/>
      <c r="T800" s="9"/>
      <c r="U800" s="4">
        <v>1</v>
      </c>
      <c r="V800" s="66" t="s">
        <v>1978</v>
      </c>
      <c r="W800" s="8" t="s">
        <v>1940</v>
      </c>
      <c r="X800" s="8" t="s">
        <v>1941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829</v>
      </c>
      <c r="B801" s="4" t="s">
        <v>2201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 t="s">
        <v>2055</v>
      </c>
      <c r="N801" s="33" t="s">
        <v>2031</v>
      </c>
      <c r="O801" s="33">
        <v>2302</v>
      </c>
      <c r="P801" s="4" t="s">
        <v>1085</v>
      </c>
      <c r="Q801" s="9"/>
      <c r="R801" s="9"/>
      <c r="S801" s="9"/>
      <c r="T801" s="9"/>
      <c r="U801" s="4">
        <v>1</v>
      </c>
      <c r="V801" s="66" t="s">
        <v>1978</v>
      </c>
      <c r="W801" s="8" t="s">
        <v>1941</v>
      </c>
      <c r="X801" s="8" t="s">
        <v>1942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829</v>
      </c>
      <c r="B802" s="4" t="s">
        <v>2201</v>
      </c>
      <c r="C802" s="4" t="s">
        <v>1046</v>
      </c>
      <c r="D802" s="4" t="s">
        <v>1062</v>
      </c>
      <c r="E802" s="4" t="s">
        <v>1083</v>
      </c>
      <c r="F802" s="4" t="s">
        <v>1205</v>
      </c>
      <c r="G802" s="69">
        <v>80</v>
      </c>
      <c r="H802" s="6"/>
      <c r="I802" s="6"/>
      <c r="J802" s="6"/>
      <c r="K802" s="6"/>
      <c r="L802" s="6"/>
      <c r="M802" s="33" t="s">
        <v>2055</v>
      </c>
      <c r="N802" s="33" t="s">
        <v>2031</v>
      </c>
      <c r="O802" s="33">
        <v>2302</v>
      </c>
      <c r="P802" s="4" t="s">
        <v>1084</v>
      </c>
      <c r="Q802" s="9"/>
      <c r="R802" s="9"/>
      <c r="S802" s="9"/>
      <c r="T802" s="9"/>
      <c r="U802" s="4">
        <v>1</v>
      </c>
      <c r="V802" s="66" t="s">
        <v>1978</v>
      </c>
      <c r="W802" s="8" t="s">
        <v>1942</v>
      </c>
      <c r="X802" s="8" t="s">
        <v>1943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69">
        <v>25</v>
      </c>
      <c r="H803" s="6"/>
      <c r="I803" s="6"/>
      <c r="J803" s="6"/>
      <c r="K803" s="6"/>
      <c r="L803" s="6"/>
      <c r="M803" s="33" t="s">
        <v>2039</v>
      </c>
      <c r="N803" s="33" t="s">
        <v>2032</v>
      </c>
      <c r="O803" s="33">
        <v>4502</v>
      </c>
      <c r="P803" s="4" t="s">
        <v>1088</v>
      </c>
      <c r="Q803" s="9"/>
      <c r="R803" s="9"/>
      <c r="S803" s="9"/>
      <c r="T803" s="9"/>
      <c r="U803" s="4">
        <v>576</v>
      </c>
      <c r="V803" s="66">
        <v>100</v>
      </c>
      <c r="W803" s="8" t="s">
        <v>1943</v>
      </c>
      <c r="X803" s="8" t="s">
        <v>1944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 t="s">
        <v>2039</v>
      </c>
      <c r="N804" s="33" t="s">
        <v>2032</v>
      </c>
      <c r="O804" s="33">
        <v>4502</v>
      </c>
      <c r="P804" s="4" t="s">
        <v>1090</v>
      </c>
      <c r="Q804" s="9"/>
      <c r="R804" s="9"/>
      <c r="S804" s="9"/>
      <c r="T804" s="9"/>
      <c r="U804" s="4">
        <v>381</v>
      </c>
      <c r="V804" s="66">
        <v>117</v>
      </c>
      <c r="W804" s="8" t="s">
        <v>1944</v>
      </c>
      <c r="X804" s="8" t="s">
        <v>1945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 t="s">
        <v>2039</v>
      </c>
      <c r="N805" s="33" t="s">
        <v>2032</v>
      </c>
      <c r="O805" s="33">
        <v>4502</v>
      </c>
      <c r="P805" s="4" t="s">
        <v>1091</v>
      </c>
      <c r="Q805" s="9"/>
      <c r="R805" s="9"/>
      <c r="S805" s="9"/>
      <c r="T805" s="9"/>
      <c r="U805" s="4">
        <v>48</v>
      </c>
      <c r="V805" s="66">
        <v>10</v>
      </c>
      <c r="W805" s="8" t="s">
        <v>1945</v>
      </c>
      <c r="X805" s="8" t="s">
        <v>1946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 t="s">
        <v>2039</v>
      </c>
      <c r="N806" s="33" t="s">
        <v>2032</v>
      </c>
      <c r="O806" s="33">
        <v>4502</v>
      </c>
      <c r="P806" s="4" t="s">
        <v>1092</v>
      </c>
      <c r="Q806" s="9"/>
      <c r="R806" s="9"/>
      <c r="S806" s="9"/>
      <c r="T806" s="9"/>
      <c r="U806" s="4">
        <v>48</v>
      </c>
      <c r="V806" s="66">
        <v>12</v>
      </c>
      <c r="W806" s="8" t="s">
        <v>1946</v>
      </c>
      <c r="X806" s="8" t="s">
        <v>1947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 t="s">
        <v>2039</v>
      </c>
      <c r="N807" s="33" t="s">
        <v>2032</v>
      </c>
      <c r="O807" s="33">
        <v>4502</v>
      </c>
      <c r="P807" s="4" t="s">
        <v>1093</v>
      </c>
      <c r="Q807" s="9"/>
      <c r="R807" s="9"/>
      <c r="S807" s="9"/>
      <c r="T807" s="9"/>
      <c r="U807" s="4">
        <v>173</v>
      </c>
      <c r="V807" s="66">
        <v>31</v>
      </c>
      <c r="W807" s="8" t="s">
        <v>1947</v>
      </c>
      <c r="X807" s="8" t="s">
        <v>1948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 t="s">
        <v>2039</v>
      </c>
      <c r="N808" s="33" t="s">
        <v>2032</v>
      </c>
      <c r="O808" s="33">
        <v>4502</v>
      </c>
      <c r="P808" s="4" t="s">
        <v>1094</v>
      </c>
      <c r="Q808" s="9"/>
      <c r="R808" s="9"/>
      <c r="S808" s="9"/>
      <c r="T808" s="9"/>
      <c r="U808" s="4">
        <v>65</v>
      </c>
      <c r="V808" s="66">
        <v>65</v>
      </c>
      <c r="W808" s="8" t="s">
        <v>1948</v>
      </c>
      <c r="X808" s="8" t="s">
        <v>1949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 t="s">
        <v>2039</v>
      </c>
      <c r="N809" s="33" t="s">
        <v>2032</v>
      </c>
      <c r="O809" s="33">
        <v>4502</v>
      </c>
      <c r="P809" s="4" t="s">
        <v>1095</v>
      </c>
      <c r="Q809" s="9"/>
      <c r="R809" s="9"/>
      <c r="S809" s="9"/>
      <c r="T809" s="9"/>
      <c r="U809" s="4">
        <v>1</v>
      </c>
      <c r="V809" s="66">
        <v>1</v>
      </c>
      <c r="W809" s="8" t="s">
        <v>1949</v>
      </c>
      <c r="X809" s="8" t="s">
        <v>1950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 t="s">
        <v>2039</v>
      </c>
      <c r="N810" s="33" t="s">
        <v>2032</v>
      </c>
      <c r="O810" s="33">
        <v>4502</v>
      </c>
      <c r="P810" s="4" t="s">
        <v>1096</v>
      </c>
      <c r="Q810" s="9"/>
      <c r="R810" s="9"/>
      <c r="S810" s="9"/>
      <c r="T810" s="9"/>
      <c r="U810" s="4">
        <v>49</v>
      </c>
      <c r="V810" s="66">
        <v>20</v>
      </c>
      <c r="W810" s="8" t="s">
        <v>1950</v>
      </c>
      <c r="X810" s="8" t="s">
        <v>1951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 t="s">
        <v>2039</v>
      </c>
      <c r="N811" s="33" t="s">
        <v>2032</v>
      </c>
      <c r="O811" s="33">
        <v>4502</v>
      </c>
      <c r="P811" s="4" t="s">
        <v>1098</v>
      </c>
      <c r="Q811" s="9"/>
      <c r="R811" s="9"/>
      <c r="S811" s="9"/>
      <c r="T811" s="9"/>
      <c r="U811" s="4">
        <v>38</v>
      </c>
      <c r="V811" s="66">
        <v>19</v>
      </c>
      <c r="W811" s="8" t="s">
        <v>1951</v>
      </c>
      <c r="X811" s="8" t="s">
        <v>1952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 t="s">
        <v>2039</v>
      </c>
      <c r="N812" s="33" t="s">
        <v>2032</v>
      </c>
      <c r="O812" s="33">
        <v>4502</v>
      </c>
      <c r="P812" s="4" t="s">
        <v>1100</v>
      </c>
      <c r="Q812" s="9"/>
      <c r="R812" s="9"/>
      <c r="S812" s="9"/>
      <c r="T812" s="9"/>
      <c r="U812" s="4">
        <v>16</v>
      </c>
      <c r="V812" s="66">
        <v>4</v>
      </c>
      <c r="W812" s="8" t="s">
        <v>1952</v>
      </c>
      <c r="X812" s="8" t="s">
        <v>1953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 t="s">
        <v>2039</v>
      </c>
      <c r="N813" s="33" t="s">
        <v>2032</v>
      </c>
      <c r="O813" s="33">
        <v>4502</v>
      </c>
      <c r="P813" s="4" t="s">
        <v>1101</v>
      </c>
      <c r="Q813" s="9"/>
      <c r="R813" s="9"/>
      <c r="S813" s="9"/>
      <c r="T813" s="9"/>
      <c r="U813" s="4">
        <v>29</v>
      </c>
      <c r="V813" s="66">
        <v>8</v>
      </c>
      <c r="W813" s="8" t="s">
        <v>1953</v>
      </c>
      <c r="X813" s="8" t="s">
        <v>1954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 t="s">
        <v>2039</v>
      </c>
      <c r="N814" s="33" t="s">
        <v>2032</v>
      </c>
      <c r="O814" s="33">
        <v>4502</v>
      </c>
      <c r="P814" s="4" t="s">
        <v>1102</v>
      </c>
      <c r="Q814" s="9"/>
      <c r="R814" s="9"/>
      <c r="S814" s="9"/>
      <c r="T814" s="9"/>
      <c r="U814" s="4">
        <v>1</v>
      </c>
      <c r="V814" s="66">
        <v>1</v>
      </c>
      <c r="W814" s="8" t="s">
        <v>1954</v>
      </c>
      <c r="X814" s="8" t="s">
        <v>1955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 t="s">
        <v>2039</v>
      </c>
      <c r="N815" s="33" t="s">
        <v>2032</v>
      </c>
      <c r="O815" s="33">
        <v>4502</v>
      </c>
      <c r="P815" s="4" t="s">
        <v>1103</v>
      </c>
      <c r="Q815" s="9"/>
      <c r="R815" s="9"/>
      <c r="S815" s="9"/>
      <c r="T815" s="9"/>
      <c r="U815" s="4">
        <v>1</v>
      </c>
      <c r="V815" s="66">
        <v>1</v>
      </c>
      <c r="W815" s="8" t="s">
        <v>1955</v>
      </c>
      <c r="X815" s="8" t="s">
        <v>1956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 t="s">
        <v>2039</v>
      </c>
      <c r="N816" s="33" t="s">
        <v>2032</v>
      </c>
      <c r="O816" s="33">
        <v>4502</v>
      </c>
      <c r="P816" s="4" t="s">
        <v>1105</v>
      </c>
      <c r="Q816" s="9"/>
      <c r="R816" s="9"/>
      <c r="S816" s="9"/>
      <c r="T816" s="9"/>
      <c r="U816" s="4">
        <v>87</v>
      </c>
      <c r="V816" s="66" t="s">
        <v>1978</v>
      </c>
      <c r="W816" s="8" t="s">
        <v>1956</v>
      </c>
      <c r="X816" s="8" t="s">
        <v>1957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 t="s">
        <v>2039</v>
      </c>
      <c r="N817" s="33" t="s">
        <v>2032</v>
      </c>
      <c r="O817" s="33">
        <v>4502</v>
      </c>
      <c r="P817" s="4" t="s">
        <v>1106</v>
      </c>
      <c r="Q817" s="9"/>
      <c r="R817" s="9"/>
      <c r="S817" s="9"/>
      <c r="T817" s="9"/>
      <c r="U817" s="4">
        <v>5</v>
      </c>
      <c r="V817" s="66">
        <v>1</v>
      </c>
      <c r="W817" s="8" t="s">
        <v>1957</v>
      </c>
      <c r="X817" s="8" t="s">
        <v>1958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 t="s">
        <v>2039</v>
      </c>
      <c r="N818" s="33" t="s">
        <v>2032</v>
      </c>
      <c r="O818" s="33">
        <v>4502</v>
      </c>
      <c r="P818" s="4" t="s">
        <v>1107</v>
      </c>
      <c r="Q818" s="9"/>
      <c r="R818" s="9"/>
      <c r="S818" s="9"/>
      <c r="T818" s="9"/>
      <c r="U818" s="4">
        <v>3700</v>
      </c>
      <c r="V818" s="66">
        <v>2067</v>
      </c>
      <c r="W818" s="8" t="s">
        <v>1958</v>
      </c>
      <c r="X818" s="8" t="s">
        <v>1959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 t="s">
        <v>2039</v>
      </c>
      <c r="N819" s="33" t="s">
        <v>2032</v>
      </c>
      <c r="O819" s="33">
        <v>4502</v>
      </c>
      <c r="P819" s="4" t="s">
        <v>1108</v>
      </c>
      <c r="Q819" s="9"/>
      <c r="R819" s="9"/>
      <c r="S819" s="9"/>
      <c r="T819" s="9"/>
      <c r="U819" s="4">
        <v>1</v>
      </c>
      <c r="V819" s="66">
        <v>1</v>
      </c>
      <c r="W819" s="8" t="s">
        <v>1959</v>
      </c>
      <c r="X819" s="8" t="s">
        <v>1960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 t="s">
        <v>2039</v>
      </c>
      <c r="N820" s="33" t="s">
        <v>2032</v>
      </c>
      <c r="O820" s="33">
        <v>4502</v>
      </c>
      <c r="P820" s="4" t="s">
        <v>1109</v>
      </c>
      <c r="Q820" s="9"/>
      <c r="R820" s="9"/>
      <c r="S820" s="9"/>
      <c r="T820" s="9"/>
      <c r="U820" s="4">
        <v>1</v>
      </c>
      <c r="V820" s="66">
        <v>1</v>
      </c>
      <c r="W820" s="8" t="s">
        <v>1960</v>
      </c>
      <c r="X820" s="8" t="s">
        <v>1961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2135</v>
      </c>
      <c r="G821" s="69">
        <v>25</v>
      </c>
      <c r="H821" s="6"/>
      <c r="I821" s="6"/>
      <c r="J821" s="6"/>
      <c r="K821" s="6"/>
      <c r="L821" s="6"/>
      <c r="M821" s="33" t="s">
        <v>2039</v>
      </c>
      <c r="N821" s="33" t="s">
        <v>2032</v>
      </c>
      <c r="O821" s="33">
        <v>4502</v>
      </c>
      <c r="P821" s="4" t="s">
        <v>1111</v>
      </c>
      <c r="Q821" s="9"/>
      <c r="R821" s="9"/>
      <c r="S821" s="9"/>
      <c r="T821" s="9"/>
      <c r="U821" s="4">
        <v>9</v>
      </c>
      <c r="V821" s="66">
        <v>8</v>
      </c>
      <c r="W821" s="8" t="s">
        <v>1961</v>
      </c>
      <c r="X821" s="8" t="s">
        <v>1962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2136</v>
      </c>
      <c r="G822" s="69">
        <v>25</v>
      </c>
      <c r="H822" s="6"/>
      <c r="I822" s="6"/>
      <c r="J822" s="6"/>
      <c r="K822" s="6"/>
      <c r="L822" s="6"/>
      <c r="M822" s="33" t="s">
        <v>2039</v>
      </c>
      <c r="N822" s="33" t="s">
        <v>2032</v>
      </c>
      <c r="O822" s="33">
        <v>4502</v>
      </c>
      <c r="P822" s="4" t="s">
        <v>1112</v>
      </c>
      <c r="Q822" s="9"/>
      <c r="R822" s="9"/>
      <c r="S822" s="9"/>
      <c r="T822" s="9"/>
      <c r="U822" s="4">
        <v>9</v>
      </c>
      <c r="V822" s="66">
        <v>2</v>
      </c>
      <c r="W822" s="8" t="s">
        <v>1962</v>
      </c>
      <c r="X822" s="8" t="s">
        <v>1963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2136</v>
      </c>
      <c r="G823" s="69">
        <v>25</v>
      </c>
      <c r="H823" s="6"/>
      <c r="I823" s="6"/>
      <c r="J823" s="6"/>
      <c r="K823" s="6"/>
      <c r="L823" s="6"/>
      <c r="M823" s="33" t="s">
        <v>2039</v>
      </c>
      <c r="N823" s="33" t="s">
        <v>2032</v>
      </c>
      <c r="O823" s="33">
        <v>4502</v>
      </c>
      <c r="P823" s="4" t="s">
        <v>1113</v>
      </c>
      <c r="Q823" s="9"/>
      <c r="R823" s="9"/>
      <c r="S823" s="9"/>
      <c r="T823" s="9"/>
      <c r="U823" s="4">
        <v>8</v>
      </c>
      <c r="V823" s="66">
        <v>8</v>
      </c>
      <c r="W823" s="8" t="s">
        <v>1963</v>
      </c>
      <c r="X823" s="8" t="s">
        <v>1964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2136</v>
      </c>
      <c r="G824" s="69">
        <v>25</v>
      </c>
      <c r="H824" s="6"/>
      <c r="I824" s="6"/>
      <c r="J824" s="6"/>
      <c r="K824" s="6"/>
      <c r="L824" s="6"/>
      <c r="M824" s="33" t="s">
        <v>2039</v>
      </c>
      <c r="N824" s="33" t="s">
        <v>2032</v>
      </c>
      <c r="O824" s="33">
        <v>4502</v>
      </c>
      <c r="P824" s="4" t="s">
        <v>1114</v>
      </c>
      <c r="Q824" s="9"/>
      <c r="R824" s="9"/>
      <c r="S824" s="9"/>
      <c r="T824" s="9"/>
      <c r="U824" s="4">
        <v>9</v>
      </c>
      <c r="V824" s="66">
        <v>2</v>
      </c>
      <c r="W824" s="8" t="s">
        <v>1964</v>
      </c>
      <c r="X824" s="8" t="s">
        <v>1965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2137</v>
      </c>
      <c r="G825" s="69">
        <v>25</v>
      </c>
      <c r="H825" s="6"/>
      <c r="I825" s="6"/>
      <c r="J825" s="6"/>
      <c r="K825" s="6"/>
      <c r="L825" s="6"/>
      <c r="M825" s="33" t="s">
        <v>2039</v>
      </c>
      <c r="N825" s="33" t="s">
        <v>2032</v>
      </c>
      <c r="O825" s="33">
        <v>4502</v>
      </c>
      <c r="P825" s="4" t="s">
        <v>1119</v>
      </c>
      <c r="Q825" s="9"/>
      <c r="R825" s="9"/>
      <c r="S825" s="9"/>
      <c r="T825" s="9"/>
      <c r="U825" s="4">
        <v>3</v>
      </c>
      <c r="V825" s="66" t="s">
        <v>1978</v>
      </c>
      <c r="W825" s="8" t="s">
        <v>1965</v>
      </c>
      <c r="X825" s="8" t="s">
        <v>1966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2137</v>
      </c>
      <c r="G826" s="69">
        <v>25</v>
      </c>
      <c r="H826" s="6"/>
      <c r="I826" s="6"/>
      <c r="J826" s="6"/>
      <c r="K826" s="6"/>
      <c r="L826" s="6"/>
      <c r="M826" s="33" t="s">
        <v>2039</v>
      </c>
      <c r="N826" s="33" t="s">
        <v>2032</v>
      </c>
      <c r="O826" s="33">
        <v>4502</v>
      </c>
      <c r="P826" s="4" t="s">
        <v>1116</v>
      </c>
      <c r="Q826" s="9"/>
      <c r="R826" s="9"/>
      <c r="S826" s="9"/>
      <c r="T826" s="9"/>
      <c r="U826" s="4">
        <v>1</v>
      </c>
      <c r="V826" s="66">
        <v>1</v>
      </c>
      <c r="W826" s="8" t="s">
        <v>1966</v>
      </c>
      <c r="X826" s="8" t="s">
        <v>1967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69">
        <v>25</v>
      </c>
      <c r="H827" s="6"/>
      <c r="I827" s="6"/>
      <c r="J827" s="6"/>
      <c r="K827" s="6"/>
      <c r="L827" s="6"/>
      <c r="M827" s="33" t="s">
        <v>2039</v>
      </c>
      <c r="N827" s="33" t="s">
        <v>2032</v>
      </c>
      <c r="O827" s="33">
        <v>4502</v>
      </c>
      <c r="P827" s="4" t="s">
        <v>1117</v>
      </c>
      <c r="Q827" s="9"/>
      <c r="R827" s="9"/>
      <c r="S827" s="9"/>
      <c r="T827" s="9"/>
      <c r="U827" s="4">
        <v>25</v>
      </c>
      <c r="V827" s="66">
        <v>6</v>
      </c>
      <c r="W827" s="8" t="s">
        <v>1967</v>
      </c>
      <c r="X827" s="8" t="s">
        <v>1968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0</v>
      </c>
      <c r="AH828" s="23">
        <f>AE828+AG828</f>
        <v>0</v>
      </c>
      <c r="AI828" s="24">
        <f>AH828-400000000</f>
        <v>-400000000</v>
      </c>
    </row>
    <row r="829" spans="1:50" x14ac:dyDescent="0.25">
      <c r="AE829" s="23"/>
      <c r="AF829" s="23"/>
      <c r="AG829" s="23"/>
    </row>
    <row r="834" spans="33:34" x14ac:dyDescent="0.25">
      <c r="AH834" s="24"/>
    </row>
    <row r="837" spans="33:34" x14ac:dyDescent="0.25">
      <c r="AG837" s="22" t="s">
        <v>1975</v>
      </c>
      <c r="AH837" s="25">
        <v>240245382</v>
      </c>
    </row>
    <row r="838" spans="33:34" x14ac:dyDescent="0.25">
      <c r="AG838" s="22" t="s">
        <v>1976</v>
      </c>
      <c r="AH838" s="24">
        <v>160163588</v>
      </c>
    </row>
  </sheetData>
  <sheetProtection algorithmName="SHA-512" hashValue="MDTQT4FQB2JoweARta+96qKg3B+mhYsrwTAQIvqp2jbNYmm6FNIWgPbepdMUTXsRt3B0BE47OlnicsoM3h73+A==" saltValue="rtyFLvqpiA96v8im8AOC8Q==" spinCount="100000" sheet="1" autoFilter="0"/>
  <autoFilter ref="A40:AU828">
    <filterColumn colId="1">
      <filters>
        <filter val="Secretaría de la Mujer Orientaciones Sexuales e Identidades de Genero"/>
      </filters>
    </filterColumn>
    <filterColumn colId="7">
      <filters>
        <filter val="2022520010058"/>
      </filters>
    </filterColumn>
  </autoFilter>
  <dataConsolidate/>
  <mergeCells count="24"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K2"/>
    <mergeCell ref="B3:AK3"/>
    <mergeCell ref="A1:A4"/>
    <mergeCell ref="B1:AK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57"/>
      <c r="B3" s="158"/>
      <c r="C3" s="163" t="s">
        <v>2187</v>
      </c>
      <c r="D3" s="164"/>
      <c r="E3" s="164"/>
      <c r="F3" s="164"/>
      <c r="G3" s="164"/>
      <c r="H3" s="164"/>
      <c r="I3" s="164"/>
      <c r="J3" s="164"/>
      <c r="K3" s="164"/>
      <c r="L3" s="164"/>
      <c r="M3" s="165"/>
    </row>
    <row r="4" spans="1:13" x14ac:dyDescent="0.25">
      <c r="A4" s="159"/>
      <c r="B4" s="160"/>
      <c r="C4" s="166" t="s">
        <v>2143</v>
      </c>
      <c r="D4" s="167"/>
      <c r="E4" s="167"/>
      <c r="F4" s="167"/>
      <c r="G4" s="167"/>
      <c r="H4" s="167"/>
      <c r="I4" s="167"/>
      <c r="J4" s="167"/>
      <c r="K4" s="167"/>
      <c r="L4" s="167"/>
      <c r="M4" s="168"/>
    </row>
    <row r="5" spans="1:13" ht="15.75" thickBot="1" x14ac:dyDescent="0.3">
      <c r="A5" s="159"/>
      <c r="B5" s="160"/>
      <c r="C5" s="169" t="s">
        <v>1971</v>
      </c>
      <c r="D5" s="170"/>
      <c r="E5" s="170"/>
      <c r="F5" s="170"/>
      <c r="G5" s="170"/>
      <c r="H5" s="170"/>
      <c r="I5" s="170"/>
      <c r="J5" s="170"/>
      <c r="K5" s="170"/>
      <c r="L5" s="170"/>
      <c r="M5" s="171"/>
    </row>
    <row r="6" spans="1:13" ht="25.5" customHeight="1" thickBot="1" x14ac:dyDescent="0.3">
      <c r="A6" s="161"/>
      <c r="B6" s="162"/>
      <c r="C6" s="172" t="s">
        <v>2188</v>
      </c>
      <c r="D6" s="173"/>
      <c r="E6" s="172" t="s">
        <v>2186</v>
      </c>
      <c r="F6" s="173"/>
      <c r="G6" s="174" t="s">
        <v>2189</v>
      </c>
      <c r="H6" s="175"/>
      <c r="I6" s="176" t="s">
        <v>2190</v>
      </c>
      <c r="J6" s="176"/>
      <c r="K6" s="176"/>
      <c r="L6" s="176"/>
      <c r="M6" s="173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53" t="s">
        <v>2191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77"/>
      <c r="M8" s="75"/>
    </row>
    <row r="9" spans="1:13" ht="16.5" x14ac:dyDescent="0.3">
      <c r="A9" s="154" t="s">
        <v>2192</v>
      </c>
      <c r="B9" s="154"/>
      <c r="C9" s="154" t="s">
        <v>2145</v>
      </c>
      <c r="D9" s="154"/>
      <c r="E9" s="154"/>
      <c r="F9" s="154"/>
      <c r="G9" s="154"/>
      <c r="H9" s="155" t="s">
        <v>2193</v>
      </c>
      <c r="I9" s="156"/>
      <c r="J9" s="155" t="s">
        <v>2194</v>
      </c>
      <c r="K9" s="156"/>
      <c r="L9" s="78"/>
      <c r="M9" s="75"/>
    </row>
    <row r="10" spans="1:13" ht="45" customHeight="1" x14ac:dyDescent="0.3">
      <c r="A10" s="177">
        <v>1</v>
      </c>
      <c r="B10" s="177"/>
      <c r="C10" s="178" t="s">
        <v>2195</v>
      </c>
      <c r="D10" s="178"/>
      <c r="E10" s="178"/>
      <c r="F10" s="178"/>
      <c r="G10" s="178"/>
      <c r="H10" s="179">
        <v>44795</v>
      </c>
      <c r="I10" s="180"/>
      <c r="J10" s="181">
        <v>8</v>
      </c>
      <c r="K10" s="182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86" t="s">
        <v>2148</v>
      </c>
      <c r="B12" s="187"/>
      <c r="C12" s="188"/>
      <c r="D12" s="186" t="s">
        <v>2149</v>
      </c>
      <c r="E12" s="187"/>
      <c r="F12" s="188"/>
      <c r="G12" s="186" t="s">
        <v>2150</v>
      </c>
      <c r="H12" s="187"/>
      <c r="I12" s="187"/>
      <c r="J12" s="188"/>
      <c r="K12" s="75"/>
      <c r="L12" s="75"/>
      <c r="M12" s="75"/>
    </row>
    <row r="13" spans="1:13" ht="16.5" x14ac:dyDescent="0.3">
      <c r="A13" s="189"/>
      <c r="B13" s="190"/>
      <c r="C13" s="191"/>
      <c r="D13" s="189"/>
      <c r="E13" s="190"/>
      <c r="F13" s="191"/>
      <c r="G13" s="189"/>
      <c r="H13" s="190"/>
      <c r="I13" s="190"/>
      <c r="J13" s="191"/>
      <c r="K13" s="75"/>
      <c r="L13" s="75"/>
      <c r="M13" s="75"/>
    </row>
    <row r="14" spans="1:13" ht="16.5" x14ac:dyDescent="0.3">
      <c r="A14" s="189"/>
      <c r="B14" s="190"/>
      <c r="C14" s="191"/>
      <c r="D14" s="189"/>
      <c r="E14" s="190"/>
      <c r="F14" s="191"/>
      <c r="G14" s="189"/>
      <c r="H14" s="190"/>
      <c r="I14" s="190"/>
      <c r="J14" s="191"/>
      <c r="K14" s="75"/>
      <c r="L14" s="75"/>
      <c r="M14" s="75"/>
    </row>
    <row r="15" spans="1:13" ht="16.5" x14ac:dyDescent="0.3">
      <c r="A15" s="189"/>
      <c r="B15" s="190"/>
      <c r="C15" s="191"/>
      <c r="D15" s="189"/>
      <c r="E15" s="190"/>
      <c r="F15" s="191"/>
      <c r="G15" s="189"/>
      <c r="H15" s="190"/>
      <c r="I15" s="190"/>
      <c r="J15" s="191"/>
      <c r="K15" s="75"/>
      <c r="L15" s="75"/>
      <c r="M15" s="75"/>
    </row>
    <row r="16" spans="1:13" ht="16.5" x14ac:dyDescent="0.3">
      <c r="A16" s="192" t="s">
        <v>2196</v>
      </c>
      <c r="B16" s="193"/>
      <c r="C16" s="194"/>
      <c r="D16" s="195" t="s">
        <v>2197</v>
      </c>
      <c r="E16" s="196"/>
      <c r="F16" s="197"/>
      <c r="G16" s="195" t="s">
        <v>2197</v>
      </c>
      <c r="H16" s="196"/>
      <c r="I16" s="196"/>
      <c r="J16" s="197"/>
      <c r="K16" s="75"/>
      <c r="L16" s="75"/>
      <c r="M16" s="75"/>
    </row>
    <row r="17" spans="1:13" ht="16.5" x14ac:dyDescent="0.3">
      <c r="A17" s="183" t="s">
        <v>2198</v>
      </c>
      <c r="B17" s="184"/>
      <c r="C17" s="185"/>
      <c r="D17" s="183" t="s">
        <v>2199</v>
      </c>
      <c r="E17" s="184"/>
      <c r="F17" s="185"/>
      <c r="G17" s="183" t="s">
        <v>2200</v>
      </c>
      <c r="H17" s="184"/>
      <c r="I17" s="184"/>
      <c r="J17" s="185"/>
      <c r="K17" s="75"/>
      <c r="L17" s="75"/>
      <c r="M17" s="75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0.85546875" style="60"/>
    <col min="3" max="3" width="9.28515625" style="60" customWidth="1"/>
    <col min="4" max="255" width="10.85546875" style="60"/>
    <col min="256" max="256" width="18.7109375" style="60" customWidth="1"/>
    <col min="257" max="257" width="10.85546875" style="60"/>
    <col min="258" max="258" width="9.28515625" style="60" customWidth="1"/>
    <col min="259" max="511" width="10.85546875" style="60"/>
    <col min="512" max="512" width="18.7109375" style="60" customWidth="1"/>
    <col min="513" max="513" width="10.85546875" style="60"/>
    <col min="514" max="514" width="9.28515625" style="60" customWidth="1"/>
    <col min="515" max="767" width="10.85546875" style="60"/>
    <col min="768" max="768" width="18.7109375" style="60" customWidth="1"/>
    <col min="769" max="769" width="10.85546875" style="60"/>
    <col min="770" max="770" width="9.28515625" style="60" customWidth="1"/>
    <col min="771" max="1023" width="10.85546875" style="60"/>
    <col min="1024" max="1024" width="18.7109375" style="60" customWidth="1"/>
    <col min="1025" max="1025" width="10.85546875" style="60"/>
    <col min="1026" max="1026" width="9.28515625" style="60" customWidth="1"/>
    <col min="1027" max="1279" width="10.85546875" style="60"/>
    <col min="1280" max="1280" width="18.7109375" style="60" customWidth="1"/>
    <col min="1281" max="1281" width="10.85546875" style="60"/>
    <col min="1282" max="1282" width="9.28515625" style="60" customWidth="1"/>
    <col min="1283" max="1535" width="10.85546875" style="60"/>
    <col min="1536" max="1536" width="18.7109375" style="60" customWidth="1"/>
    <col min="1537" max="1537" width="10.85546875" style="60"/>
    <col min="1538" max="1538" width="9.28515625" style="60" customWidth="1"/>
    <col min="1539" max="1791" width="10.85546875" style="60"/>
    <col min="1792" max="1792" width="18.7109375" style="60" customWidth="1"/>
    <col min="1793" max="1793" width="10.85546875" style="60"/>
    <col min="1794" max="1794" width="9.28515625" style="60" customWidth="1"/>
    <col min="1795" max="2047" width="10.85546875" style="60"/>
    <col min="2048" max="2048" width="18.7109375" style="60" customWidth="1"/>
    <col min="2049" max="2049" width="10.85546875" style="60"/>
    <col min="2050" max="2050" width="9.28515625" style="60" customWidth="1"/>
    <col min="2051" max="2303" width="10.85546875" style="60"/>
    <col min="2304" max="2304" width="18.7109375" style="60" customWidth="1"/>
    <col min="2305" max="2305" width="10.85546875" style="60"/>
    <col min="2306" max="2306" width="9.28515625" style="60" customWidth="1"/>
    <col min="2307" max="2559" width="10.85546875" style="60"/>
    <col min="2560" max="2560" width="18.7109375" style="60" customWidth="1"/>
    <col min="2561" max="2561" width="10.85546875" style="60"/>
    <col min="2562" max="2562" width="9.28515625" style="60" customWidth="1"/>
    <col min="2563" max="2815" width="10.85546875" style="60"/>
    <col min="2816" max="2816" width="18.7109375" style="60" customWidth="1"/>
    <col min="2817" max="2817" width="10.85546875" style="60"/>
    <col min="2818" max="2818" width="9.28515625" style="60" customWidth="1"/>
    <col min="2819" max="3071" width="10.85546875" style="60"/>
    <col min="3072" max="3072" width="18.7109375" style="60" customWidth="1"/>
    <col min="3073" max="3073" width="10.85546875" style="60"/>
    <col min="3074" max="3074" width="9.28515625" style="60" customWidth="1"/>
    <col min="3075" max="3327" width="10.85546875" style="60"/>
    <col min="3328" max="3328" width="18.7109375" style="60" customWidth="1"/>
    <col min="3329" max="3329" width="10.85546875" style="60"/>
    <col min="3330" max="3330" width="9.28515625" style="60" customWidth="1"/>
    <col min="3331" max="3583" width="10.85546875" style="60"/>
    <col min="3584" max="3584" width="18.7109375" style="60" customWidth="1"/>
    <col min="3585" max="3585" width="10.85546875" style="60"/>
    <col min="3586" max="3586" width="9.28515625" style="60" customWidth="1"/>
    <col min="3587" max="3839" width="10.85546875" style="60"/>
    <col min="3840" max="3840" width="18.7109375" style="60" customWidth="1"/>
    <col min="3841" max="3841" width="10.85546875" style="60"/>
    <col min="3842" max="3842" width="9.28515625" style="60" customWidth="1"/>
    <col min="3843" max="4095" width="10.85546875" style="60"/>
    <col min="4096" max="4096" width="18.7109375" style="60" customWidth="1"/>
    <col min="4097" max="4097" width="10.85546875" style="60"/>
    <col min="4098" max="4098" width="9.28515625" style="60" customWidth="1"/>
    <col min="4099" max="4351" width="10.85546875" style="60"/>
    <col min="4352" max="4352" width="18.7109375" style="60" customWidth="1"/>
    <col min="4353" max="4353" width="10.85546875" style="60"/>
    <col min="4354" max="4354" width="9.28515625" style="60" customWidth="1"/>
    <col min="4355" max="4607" width="10.85546875" style="60"/>
    <col min="4608" max="4608" width="18.7109375" style="60" customWidth="1"/>
    <col min="4609" max="4609" width="10.85546875" style="60"/>
    <col min="4610" max="4610" width="9.28515625" style="60" customWidth="1"/>
    <col min="4611" max="4863" width="10.85546875" style="60"/>
    <col min="4864" max="4864" width="18.7109375" style="60" customWidth="1"/>
    <col min="4865" max="4865" width="10.85546875" style="60"/>
    <col min="4866" max="4866" width="9.28515625" style="60" customWidth="1"/>
    <col min="4867" max="5119" width="10.85546875" style="60"/>
    <col min="5120" max="5120" width="18.7109375" style="60" customWidth="1"/>
    <col min="5121" max="5121" width="10.85546875" style="60"/>
    <col min="5122" max="5122" width="9.28515625" style="60" customWidth="1"/>
    <col min="5123" max="5375" width="10.85546875" style="60"/>
    <col min="5376" max="5376" width="18.7109375" style="60" customWidth="1"/>
    <col min="5377" max="5377" width="10.85546875" style="60"/>
    <col min="5378" max="5378" width="9.28515625" style="60" customWidth="1"/>
    <col min="5379" max="5631" width="10.85546875" style="60"/>
    <col min="5632" max="5632" width="18.7109375" style="60" customWidth="1"/>
    <col min="5633" max="5633" width="10.85546875" style="60"/>
    <col min="5634" max="5634" width="9.28515625" style="60" customWidth="1"/>
    <col min="5635" max="5887" width="10.85546875" style="60"/>
    <col min="5888" max="5888" width="18.7109375" style="60" customWidth="1"/>
    <col min="5889" max="5889" width="10.85546875" style="60"/>
    <col min="5890" max="5890" width="9.28515625" style="60" customWidth="1"/>
    <col min="5891" max="6143" width="10.85546875" style="60"/>
    <col min="6144" max="6144" width="18.7109375" style="60" customWidth="1"/>
    <col min="6145" max="6145" width="10.85546875" style="60"/>
    <col min="6146" max="6146" width="9.28515625" style="60" customWidth="1"/>
    <col min="6147" max="6399" width="10.85546875" style="60"/>
    <col min="6400" max="6400" width="18.7109375" style="60" customWidth="1"/>
    <col min="6401" max="6401" width="10.85546875" style="60"/>
    <col min="6402" max="6402" width="9.28515625" style="60" customWidth="1"/>
    <col min="6403" max="6655" width="10.85546875" style="60"/>
    <col min="6656" max="6656" width="18.7109375" style="60" customWidth="1"/>
    <col min="6657" max="6657" width="10.85546875" style="60"/>
    <col min="6658" max="6658" width="9.28515625" style="60" customWidth="1"/>
    <col min="6659" max="6911" width="10.85546875" style="60"/>
    <col min="6912" max="6912" width="18.7109375" style="60" customWidth="1"/>
    <col min="6913" max="6913" width="10.85546875" style="60"/>
    <col min="6914" max="6914" width="9.28515625" style="60" customWidth="1"/>
    <col min="6915" max="7167" width="10.85546875" style="60"/>
    <col min="7168" max="7168" width="18.7109375" style="60" customWidth="1"/>
    <col min="7169" max="7169" width="10.85546875" style="60"/>
    <col min="7170" max="7170" width="9.28515625" style="60" customWidth="1"/>
    <col min="7171" max="7423" width="10.85546875" style="60"/>
    <col min="7424" max="7424" width="18.7109375" style="60" customWidth="1"/>
    <col min="7425" max="7425" width="10.85546875" style="60"/>
    <col min="7426" max="7426" width="9.28515625" style="60" customWidth="1"/>
    <col min="7427" max="7679" width="10.85546875" style="60"/>
    <col min="7680" max="7680" width="18.7109375" style="60" customWidth="1"/>
    <col min="7681" max="7681" width="10.85546875" style="60"/>
    <col min="7682" max="7682" width="9.28515625" style="60" customWidth="1"/>
    <col min="7683" max="7935" width="10.85546875" style="60"/>
    <col min="7936" max="7936" width="18.7109375" style="60" customWidth="1"/>
    <col min="7937" max="7937" width="10.85546875" style="60"/>
    <col min="7938" max="7938" width="9.28515625" style="60" customWidth="1"/>
    <col min="7939" max="8191" width="10.85546875" style="60"/>
    <col min="8192" max="8192" width="18.7109375" style="60" customWidth="1"/>
    <col min="8193" max="8193" width="10.85546875" style="60"/>
    <col min="8194" max="8194" width="9.28515625" style="60" customWidth="1"/>
    <col min="8195" max="8447" width="10.85546875" style="60"/>
    <col min="8448" max="8448" width="18.7109375" style="60" customWidth="1"/>
    <col min="8449" max="8449" width="10.85546875" style="60"/>
    <col min="8450" max="8450" width="9.28515625" style="60" customWidth="1"/>
    <col min="8451" max="8703" width="10.85546875" style="60"/>
    <col min="8704" max="8704" width="18.7109375" style="60" customWidth="1"/>
    <col min="8705" max="8705" width="10.85546875" style="60"/>
    <col min="8706" max="8706" width="9.28515625" style="60" customWidth="1"/>
    <col min="8707" max="8959" width="10.85546875" style="60"/>
    <col min="8960" max="8960" width="18.7109375" style="60" customWidth="1"/>
    <col min="8961" max="8961" width="10.85546875" style="60"/>
    <col min="8962" max="8962" width="9.28515625" style="60" customWidth="1"/>
    <col min="8963" max="9215" width="10.85546875" style="60"/>
    <col min="9216" max="9216" width="18.7109375" style="60" customWidth="1"/>
    <col min="9217" max="9217" width="10.85546875" style="60"/>
    <col min="9218" max="9218" width="9.28515625" style="60" customWidth="1"/>
    <col min="9219" max="9471" width="10.85546875" style="60"/>
    <col min="9472" max="9472" width="18.7109375" style="60" customWidth="1"/>
    <col min="9473" max="9473" width="10.85546875" style="60"/>
    <col min="9474" max="9474" width="9.28515625" style="60" customWidth="1"/>
    <col min="9475" max="9727" width="10.85546875" style="60"/>
    <col min="9728" max="9728" width="18.7109375" style="60" customWidth="1"/>
    <col min="9729" max="9729" width="10.85546875" style="60"/>
    <col min="9730" max="9730" width="9.28515625" style="60" customWidth="1"/>
    <col min="9731" max="9983" width="10.85546875" style="60"/>
    <col min="9984" max="9984" width="18.7109375" style="60" customWidth="1"/>
    <col min="9985" max="9985" width="10.85546875" style="60"/>
    <col min="9986" max="9986" width="9.28515625" style="60" customWidth="1"/>
    <col min="9987" max="10239" width="10.85546875" style="60"/>
    <col min="10240" max="10240" width="18.7109375" style="60" customWidth="1"/>
    <col min="10241" max="10241" width="10.85546875" style="60"/>
    <col min="10242" max="10242" width="9.28515625" style="60" customWidth="1"/>
    <col min="10243" max="10495" width="10.85546875" style="60"/>
    <col min="10496" max="10496" width="18.7109375" style="60" customWidth="1"/>
    <col min="10497" max="10497" width="10.85546875" style="60"/>
    <col min="10498" max="10498" width="9.28515625" style="60" customWidth="1"/>
    <col min="10499" max="10751" width="10.85546875" style="60"/>
    <col min="10752" max="10752" width="18.7109375" style="60" customWidth="1"/>
    <col min="10753" max="10753" width="10.85546875" style="60"/>
    <col min="10754" max="10754" width="9.28515625" style="60" customWidth="1"/>
    <col min="10755" max="11007" width="10.85546875" style="60"/>
    <col min="11008" max="11008" width="18.7109375" style="60" customWidth="1"/>
    <col min="11009" max="11009" width="10.85546875" style="60"/>
    <col min="11010" max="11010" width="9.28515625" style="60" customWidth="1"/>
    <col min="11011" max="11263" width="10.85546875" style="60"/>
    <col min="11264" max="11264" width="18.7109375" style="60" customWidth="1"/>
    <col min="11265" max="11265" width="10.85546875" style="60"/>
    <col min="11266" max="11266" width="9.28515625" style="60" customWidth="1"/>
    <col min="11267" max="11519" width="10.85546875" style="60"/>
    <col min="11520" max="11520" width="18.7109375" style="60" customWidth="1"/>
    <col min="11521" max="11521" width="10.85546875" style="60"/>
    <col min="11522" max="11522" width="9.28515625" style="60" customWidth="1"/>
    <col min="11523" max="11775" width="10.85546875" style="60"/>
    <col min="11776" max="11776" width="18.7109375" style="60" customWidth="1"/>
    <col min="11777" max="11777" width="10.85546875" style="60"/>
    <col min="11778" max="11778" width="9.28515625" style="60" customWidth="1"/>
    <col min="11779" max="12031" width="10.85546875" style="60"/>
    <col min="12032" max="12032" width="18.7109375" style="60" customWidth="1"/>
    <col min="12033" max="12033" width="10.85546875" style="60"/>
    <col min="12034" max="12034" width="9.28515625" style="60" customWidth="1"/>
    <col min="12035" max="12287" width="10.85546875" style="60"/>
    <col min="12288" max="12288" width="18.7109375" style="60" customWidth="1"/>
    <col min="12289" max="12289" width="10.85546875" style="60"/>
    <col min="12290" max="12290" width="9.28515625" style="60" customWidth="1"/>
    <col min="12291" max="12543" width="10.85546875" style="60"/>
    <col min="12544" max="12544" width="18.7109375" style="60" customWidth="1"/>
    <col min="12545" max="12545" width="10.85546875" style="60"/>
    <col min="12546" max="12546" width="9.28515625" style="60" customWidth="1"/>
    <col min="12547" max="12799" width="10.85546875" style="60"/>
    <col min="12800" max="12800" width="18.7109375" style="60" customWidth="1"/>
    <col min="12801" max="12801" width="10.85546875" style="60"/>
    <col min="12802" max="12802" width="9.28515625" style="60" customWidth="1"/>
    <col min="12803" max="13055" width="10.85546875" style="60"/>
    <col min="13056" max="13056" width="18.7109375" style="60" customWidth="1"/>
    <col min="13057" max="13057" width="10.85546875" style="60"/>
    <col min="13058" max="13058" width="9.28515625" style="60" customWidth="1"/>
    <col min="13059" max="13311" width="10.85546875" style="60"/>
    <col min="13312" max="13312" width="18.7109375" style="60" customWidth="1"/>
    <col min="13313" max="13313" width="10.85546875" style="60"/>
    <col min="13314" max="13314" width="9.28515625" style="60" customWidth="1"/>
    <col min="13315" max="13567" width="10.85546875" style="60"/>
    <col min="13568" max="13568" width="18.7109375" style="60" customWidth="1"/>
    <col min="13569" max="13569" width="10.85546875" style="60"/>
    <col min="13570" max="13570" width="9.28515625" style="60" customWidth="1"/>
    <col min="13571" max="13823" width="10.85546875" style="60"/>
    <col min="13824" max="13824" width="18.7109375" style="60" customWidth="1"/>
    <col min="13825" max="13825" width="10.85546875" style="60"/>
    <col min="13826" max="13826" width="9.28515625" style="60" customWidth="1"/>
    <col min="13827" max="14079" width="10.85546875" style="60"/>
    <col min="14080" max="14080" width="18.7109375" style="60" customWidth="1"/>
    <col min="14081" max="14081" width="10.85546875" style="60"/>
    <col min="14082" max="14082" width="9.28515625" style="60" customWidth="1"/>
    <col min="14083" max="14335" width="10.85546875" style="60"/>
    <col min="14336" max="14336" width="18.7109375" style="60" customWidth="1"/>
    <col min="14337" max="14337" width="10.85546875" style="60"/>
    <col min="14338" max="14338" width="9.28515625" style="60" customWidth="1"/>
    <col min="14339" max="14591" width="10.85546875" style="60"/>
    <col min="14592" max="14592" width="18.7109375" style="60" customWidth="1"/>
    <col min="14593" max="14593" width="10.85546875" style="60"/>
    <col min="14594" max="14594" width="9.28515625" style="60" customWidth="1"/>
    <col min="14595" max="14847" width="10.85546875" style="60"/>
    <col min="14848" max="14848" width="18.7109375" style="60" customWidth="1"/>
    <col min="14849" max="14849" width="10.85546875" style="60"/>
    <col min="14850" max="14850" width="9.28515625" style="60" customWidth="1"/>
    <col min="14851" max="15103" width="10.85546875" style="60"/>
    <col min="15104" max="15104" width="18.7109375" style="60" customWidth="1"/>
    <col min="15105" max="15105" width="10.85546875" style="60"/>
    <col min="15106" max="15106" width="9.28515625" style="60" customWidth="1"/>
    <col min="15107" max="15359" width="10.85546875" style="60"/>
    <col min="15360" max="15360" width="18.7109375" style="60" customWidth="1"/>
    <col min="15361" max="15361" width="10.85546875" style="60"/>
    <col min="15362" max="15362" width="9.28515625" style="60" customWidth="1"/>
    <col min="15363" max="15615" width="10.85546875" style="60"/>
    <col min="15616" max="15616" width="18.7109375" style="60" customWidth="1"/>
    <col min="15617" max="15617" width="10.85546875" style="60"/>
    <col min="15618" max="15618" width="9.28515625" style="60" customWidth="1"/>
    <col min="15619" max="15871" width="10.85546875" style="60"/>
    <col min="15872" max="15872" width="18.7109375" style="60" customWidth="1"/>
    <col min="15873" max="15873" width="10.85546875" style="60"/>
    <col min="15874" max="15874" width="9.28515625" style="60" customWidth="1"/>
    <col min="15875" max="16127" width="10.85546875" style="60"/>
    <col min="16128" max="16128" width="18.7109375" style="60" customWidth="1"/>
    <col min="16129" max="16129" width="10.85546875" style="60"/>
    <col min="16130" max="16130" width="9.28515625" style="60" customWidth="1"/>
    <col min="16131" max="16384" width="10.85546875" style="60"/>
  </cols>
  <sheetData>
    <row r="1" spans="1:11" ht="30" customHeight="1" x14ac:dyDescent="0.25">
      <c r="A1" s="201"/>
      <c r="B1" s="202" t="s">
        <v>1188</v>
      </c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5.75" x14ac:dyDescent="0.3">
      <c r="A2" s="201"/>
      <c r="B2" s="203" t="s">
        <v>2143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1:11" x14ac:dyDescent="0.25">
      <c r="A3" s="201"/>
      <c r="B3" s="205" t="s">
        <v>1971</v>
      </c>
      <c r="C3" s="206"/>
      <c r="D3" s="206"/>
      <c r="E3" s="206"/>
      <c r="F3" s="206"/>
      <c r="G3" s="206"/>
      <c r="H3" s="206"/>
      <c r="I3" s="206"/>
      <c r="J3" s="206"/>
      <c r="K3" s="206"/>
    </row>
    <row r="4" spans="1:11" ht="30" customHeight="1" x14ac:dyDescent="0.25">
      <c r="A4" s="201"/>
      <c r="B4" s="207" t="s">
        <v>2156</v>
      </c>
      <c r="C4" s="207"/>
      <c r="D4" s="207"/>
      <c r="E4" s="208" t="s">
        <v>2157</v>
      </c>
      <c r="F4" s="208"/>
      <c r="G4" s="208" t="s">
        <v>2158</v>
      </c>
      <c r="H4" s="209"/>
      <c r="I4" s="209"/>
      <c r="J4" s="207" t="s">
        <v>2144</v>
      </c>
      <c r="K4" s="207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10"/>
      <c r="C11" s="210"/>
      <c r="D11" s="210"/>
      <c r="E11" s="210"/>
      <c r="F11" s="210"/>
      <c r="G11" s="210"/>
      <c r="H11" s="210"/>
      <c r="I11" s="210"/>
      <c r="J11" s="210"/>
      <c r="K11" s="210"/>
    </row>
    <row r="12" spans="1:11" x14ac:dyDescent="0.25">
      <c r="A12" s="61"/>
      <c r="B12" s="211"/>
      <c r="C12" s="211"/>
      <c r="D12" s="211"/>
      <c r="E12" s="211"/>
      <c r="F12" s="211"/>
      <c r="G12" s="211"/>
      <c r="H12" s="61"/>
      <c r="I12" s="61"/>
      <c r="J12" s="61"/>
      <c r="K12" s="61"/>
    </row>
    <row r="13" spans="1:11" ht="25.5" x14ac:dyDescent="0.25">
      <c r="A13" s="62" t="s">
        <v>2165</v>
      </c>
      <c r="B13" s="212" t="s">
        <v>2145</v>
      </c>
      <c r="C13" s="212"/>
      <c r="D13" s="212"/>
      <c r="E13" s="212"/>
      <c r="F13" s="212"/>
      <c r="G13" s="212"/>
      <c r="H13" s="212" t="s">
        <v>2163</v>
      </c>
      <c r="I13" s="213"/>
      <c r="J13" s="212" t="s">
        <v>2164</v>
      </c>
      <c r="K13" s="213"/>
    </row>
    <row r="14" spans="1:11" ht="56.25" customHeight="1" x14ac:dyDescent="0.25">
      <c r="A14" s="63" t="s">
        <v>2146</v>
      </c>
      <c r="B14" s="198" t="s">
        <v>2166</v>
      </c>
      <c r="C14" s="198"/>
      <c r="D14" s="198"/>
      <c r="E14" s="198"/>
      <c r="F14" s="198"/>
      <c r="G14" s="198"/>
      <c r="H14" s="199">
        <v>42650</v>
      </c>
      <c r="I14" s="199"/>
      <c r="J14" s="200" t="s">
        <v>2147</v>
      </c>
      <c r="K14" s="200"/>
    </row>
    <row r="15" spans="1:11" ht="42.75" customHeight="1" x14ac:dyDescent="0.25">
      <c r="A15" s="63" t="s">
        <v>2167</v>
      </c>
      <c r="B15" s="198" t="s">
        <v>2159</v>
      </c>
      <c r="C15" s="198"/>
      <c r="D15" s="198"/>
      <c r="E15" s="198"/>
      <c r="F15" s="198"/>
      <c r="G15" s="198"/>
      <c r="H15" s="199">
        <v>42976</v>
      </c>
      <c r="I15" s="199"/>
      <c r="J15" s="200" t="s">
        <v>2160</v>
      </c>
      <c r="K15" s="200"/>
    </row>
    <row r="16" spans="1:11" ht="30" customHeight="1" x14ac:dyDescent="0.25">
      <c r="A16" s="63" t="s">
        <v>2168</v>
      </c>
      <c r="B16" s="198" t="s">
        <v>2161</v>
      </c>
      <c r="C16" s="198"/>
      <c r="D16" s="198"/>
      <c r="E16" s="198"/>
      <c r="F16" s="198"/>
      <c r="G16" s="198"/>
      <c r="H16" s="199">
        <v>43245</v>
      </c>
      <c r="I16" s="199"/>
      <c r="J16" s="200" t="s">
        <v>2162</v>
      </c>
      <c r="K16" s="200"/>
    </row>
    <row r="17" spans="1:11" ht="30" customHeight="1" x14ac:dyDescent="0.25">
      <c r="A17" s="63">
        <v>6</v>
      </c>
      <c r="B17" s="198" t="s">
        <v>2169</v>
      </c>
      <c r="C17" s="198"/>
      <c r="D17" s="198"/>
      <c r="E17" s="198"/>
      <c r="F17" s="198"/>
      <c r="G17" s="198"/>
      <c r="H17" s="199">
        <v>44456</v>
      </c>
      <c r="I17" s="199"/>
      <c r="J17" s="200" t="s">
        <v>2170</v>
      </c>
      <c r="K17" s="200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20" t="s">
        <v>2148</v>
      </c>
      <c r="B24" s="221"/>
      <c r="C24" s="222"/>
      <c r="D24" s="223" t="s">
        <v>2149</v>
      </c>
      <c r="E24" s="224"/>
      <c r="F24" s="224"/>
      <c r="G24" s="225"/>
      <c r="H24" s="226" t="s">
        <v>2150</v>
      </c>
      <c r="I24" s="227"/>
      <c r="J24" s="227"/>
      <c r="K24" s="228"/>
    </row>
    <row r="25" spans="1:11" ht="33" customHeight="1" x14ac:dyDescent="0.3">
      <c r="A25" s="238"/>
      <c r="B25" s="239"/>
      <c r="C25" s="240"/>
      <c r="D25" s="229"/>
      <c r="E25" s="230"/>
      <c r="F25" s="230"/>
      <c r="G25" s="231"/>
      <c r="H25" s="232"/>
      <c r="I25" s="233"/>
      <c r="J25" s="233"/>
      <c r="K25" s="234"/>
    </row>
    <row r="26" spans="1:11" ht="15.75" x14ac:dyDescent="0.3">
      <c r="A26" s="235" t="s">
        <v>2151</v>
      </c>
      <c r="B26" s="236"/>
      <c r="C26" s="237"/>
      <c r="D26" s="235" t="s">
        <v>2152</v>
      </c>
      <c r="E26" s="236"/>
      <c r="F26" s="236"/>
      <c r="G26" s="237"/>
      <c r="H26" s="235" t="s">
        <v>2152</v>
      </c>
      <c r="I26" s="236"/>
      <c r="J26" s="236"/>
      <c r="K26" s="237"/>
    </row>
    <row r="27" spans="1:11" ht="15" customHeight="1" x14ac:dyDescent="0.25">
      <c r="A27" s="214" t="s">
        <v>2153</v>
      </c>
      <c r="B27" s="215"/>
      <c r="C27" s="216"/>
      <c r="D27" s="214" t="s">
        <v>2154</v>
      </c>
      <c r="E27" s="215"/>
      <c r="F27" s="215"/>
      <c r="G27" s="216"/>
      <c r="H27" s="217" t="s">
        <v>2155</v>
      </c>
      <c r="I27" s="218"/>
      <c r="J27" s="218"/>
      <c r="K27" s="219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orientation="portrait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zoomScalePageLayoutView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42578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2078</v>
      </c>
      <c r="D2" s="27" t="s">
        <v>2089</v>
      </c>
      <c r="F2" s="27" t="s">
        <v>2096</v>
      </c>
    </row>
    <row r="3" spans="2:6" ht="30" x14ac:dyDescent="0.25">
      <c r="B3" s="29" t="s">
        <v>2083</v>
      </c>
      <c r="D3" s="29" t="s">
        <v>2090</v>
      </c>
      <c r="F3" s="29" t="s">
        <v>2101</v>
      </c>
    </row>
    <row r="4" spans="2:6" ht="45" x14ac:dyDescent="0.25">
      <c r="B4" s="29" t="s">
        <v>2079</v>
      </c>
      <c r="D4" s="29" t="s">
        <v>2091</v>
      </c>
      <c r="F4" s="29" t="s">
        <v>2102</v>
      </c>
    </row>
    <row r="5" spans="2:6" ht="30" x14ac:dyDescent="0.25">
      <c r="B5" s="29" t="s">
        <v>2080</v>
      </c>
      <c r="D5" s="29" t="s">
        <v>2092</v>
      </c>
      <c r="F5" s="29"/>
    </row>
    <row r="6" spans="2:6" ht="45" x14ac:dyDescent="0.25">
      <c r="B6" s="29" t="s">
        <v>2084</v>
      </c>
      <c r="D6" s="29" t="s">
        <v>2093</v>
      </c>
      <c r="F6" s="29"/>
    </row>
    <row r="7" spans="2:6" ht="30" x14ac:dyDescent="0.25">
      <c r="B7" s="29" t="s">
        <v>2081</v>
      </c>
      <c r="D7" s="29" t="s">
        <v>2094</v>
      </c>
      <c r="F7" s="29"/>
    </row>
    <row r="8" spans="2:6" ht="30" x14ac:dyDescent="0.25">
      <c r="B8" s="29" t="s">
        <v>2082</v>
      </c>
      <c r="D8" s="29" t="s">
        <v>2095</v>
      </c>
      <c r="F8" s="29"/>
    </row>
    <row r="9" spans="2:6" ht="30" x14ac:dyDescent="0.25">
      <c r="B9" s="29" t="s">
        <v>2085</v>
      </c>
      <c r="D9" s="29" t="s">
        <v>2097</v>
      </c>
      <c r="F9" s="29"/>
    </row>
    <row r="10" spans="2:6" x14ac:dyDescent="0.25">
      <c r="B10" s="29" t="s">
        <v>2086</v>
      </c>
      <c r="D10" s="29" t="s">
        <v>2098</v>
      </c>
      <c r="F10" s="29"/>
    </row>
    <row r="11" spans="2:6" x14ac:dyDescent="0.25">
      <c r="B11" s="29" t="s">
        <v>2087</v>
      </c>
      <c r="D11" s="29" t="s">
        <v>2099</v>
      </c>
      <c r="F11" s="29"/>
    </row>
    <row r="12" spans="2:6" ht="30" x14ac:dyDescent="0.25">
      <c r="B12" s="29" t="s">
        <v>2088</v>
      </c>
      <c r="D12" s="29"/>
      <c r="F12" s="29"/>
    </row>
    <row r="13" spans="2:6" x14ac:dyDescent="0.25">
      <c r="B13" s="29" t="s">
        <v>2100</v>
      </c>
    </row>
    <row r="22" spans="2:2" x14ac:dyDescent="0.25">
      <c r="B22" t="s">
        <v>2068</v>
      </c>
    </row>
    <row r="23" spans="2:2" x14ac:dyDescent="0.25">
      <c r="B23" t="s">
        <v>2069</v>
      </c>
    </row>
    <row r="24" spans="2:2" x14ac:dyDescent="0.25">
      <c r="B24" t="s">
        <v>2070</v>
      </c>
    </row>
    <row r="25" spans="2:2" x14ac:dyDescent="0.25">
      <c r="B25" t="s">
        <v>2128</v>
      </c>
    </row>
    <row r="26" spans="2:2" x14ac:dyDescent="0.25">
      <c r="B26" t="s">
        <v>2129</v>
      </c>
    </row>
    <row r="27" spans="2:2" x14ac:dyDescent="0.25">
      <c r="B27" t="s">
        <v>2130</v>
      </c>
    </row>
    <row r="28" spans="2:2" x14ac:dyDescent="0.25">
      <c r="B28" t="s">
        <v>2071</v>
      </c>
    </row>
    <row r="29" spans="2:2" x14ac:dyDescent="0.25">
      <c r="B29" t="s">
        <v>2073</v>
      </c>
    </row>
    <row r="30" spans="2:2" x14ac:dyDescent="0.25">
      <c r="B30" t="s">
        <v>2072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3" width="23.42578125" customWidth="1"/>
    <col min="4" max="4" width="28.140625" customWidth="1"/>
  </cols>
  <sheetData>
    <row r="3" spans="2:4" x14ac:dyDescent="0.25">
      <c r="B3" t="s">
        <v>2132</v>
      </c>
      <c r="C3" t="s">
        <v>2089</v>
      </c>
      <c r="D3" t="s">
        <v>2133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zoomScalePageLayoutView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42578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2078</v>
      </c>
      <c r="D2" s="27" t="s">
        <v>2089</v>
      </c>
      <c r="F2" s="27" t="s">
        <v>2096</v>
      </c>
    </row>
    <row r="3" spans="2:6" ht="30" x14ac:dyDescent="0.25">
      <c r="B3" s="29" t="s">
        <v>2083</v>
      </c>
      <c r="D3" s="29" t="s">
        <v>2090</v>
      </c>
      <c r="F3" s="29" t="s">
        <v>2101</v>
      </c>
    </row>
    <row r="4" spans="2:6" ht="45" x14ac:dyDescent="0.25">
      <c r="B4" s="29" t="s">
        <v>2079</v>
      </c>
      <c r="D4" s="29" t="s">
        <v>2091</v>
      </c>
      <c r="F4" s="29" t="s">
        <v>2102</v>
      </c>
    </row>
    <row r="5" spans="2:6" ht="30" x14ac:dyDescent="0.25">
      <c r="B5" s="29" t="s">
        <v>2080</v>
      </c>
      <c r="D5" s="29" t="s">
        <v>2092</v>
      </c>
      <c r="F5" s="29"/>
    </row>
    <row r="6" spans="2:6" ht="45" x14ac:dyDescent="0.25">
      <c r="B6" s="29" t="s">
        <v>2084</v>
      </c>
      <c r="D6" s="29" t="s">
        <v>2093</v>
      </c>
      <c r="F6" s="29"/>
    </row>
    <row r="7" spans="2:6" ht="30" x14ac:dyDescent="0.25">
      <c r="B7" s="29" t="s">
        <v>2081</v>
      </c>
      <c r="D7" s="29" t="s">
        <v>2094</v>
      </c>
      <c r="F7" s="29"/>
    </row>
    <row r="8" spans="2:6" ht="30" x14ac:dyDescent="0.25">
      <c r="B8" s="29" t="s">
        <v>2082</v>
      </c>
      <c r="D8" s="29" t="s">
        <v>2095</v>
      </c>
      <c r="F8" s="29"/>
    </row>
    <row r="9" spans="2:6" ht="30" x14ac:dyDescent="0.25">
      <c r="B9" s="29" t="s">
        <v>2085</v>
      </c>
      <c r="D9" s="29" t="s">
        <v>2097</v>
      </c>
      <c r="F9" s="29"/>
    </row>
    <row r="10" spans="2:6" x14ac:dyDescent="0.25">
      <c r="B10" s="29" t="s">
        <v>2086</v>
      </c>
      <c r="D10" s="29" t="s">
        <v>2098</v>
      </c>
      <c r="F10" s="29"/>
    </row>
    <row r="11" spans="2:6" x14ac:dyDescent="0.25">
      <c r="B11" s="29" t="s">
        <v>2087</v>
      </c>
      <c r="D11" s="29" t="s">
        <v>2099</v>
      </c>
      <c r="F11" s="29"/>
    </row>
    <row r="12" spans="2:6" ht="30" x14ac:dyDescent="0.25">
      <c r="B12" s="29" t="s">
        <v>2088</v>
      </c>
      <c r="D12" s="29"/>
      <c r="F12" s="29"/>
    </row>
    <row r="13" spans="2:6" x14ac:dyDescent="0.25">
      <c r="B13" s="29" t="s">
        <v>2100</v>
      </c>
    </row>
    <row r="18" spans="2:2" x14ac:dyDescent="0.25">
      <c r="B18" t="s">
        <v>2068</v>
      </c>
    </row>
    <row r="19" spans="2:2" x14ac:dyDescent="0.25">
      <c r="B19" t="s">
        <v>2069</v>
      </c>
    </row>
    <row r="20" spans="2:2" x14ac:dyDescent="0.25">
      <c r="B20" t="s">
        <v>2070</v>
      </c>
    </row>
    <row r="21" spans="2:2" x14ac:dyDescent="0.25">
      <c r="B21" t="s">
        <v>2074</v>
      </c>
    </row>
    <row r="22" spans="2:2" x14ac:dyDescent="0.25">
      <c r="B22" t="s">
        <v>2071</v>
      </c>
    </row>
    <row r="23" spans="2:2" x14ac:dyDescent="0.25">
      <c r="B23" t="s">
        <v>2073</v>
      </c>
    </row>
    <row r="24" spans="2:2" x14ac:dyDescent="0.25">
      <c r="B24" t="s">
        <v>2072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2023-01-10T16:31:52Z</dcterms:modified>
</cp:coreProperties>
</file>