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93EF1AB9-C14C-440B-B658-837BB1C7BE4C}" xr6:coauthVersionLast="47" xr6:coauthVersionMax="47" xr10:uidLastSave="{00000000-0000-0000-0000-000000000000}"/>
  <bookViews>
    <workbookView xWindow="-105" yWindow="0" windowWidth="14610" windowHeight="15585" xr2:uid="{126487C2-6FA9-4F37-9665-0A5A2822FE95}"/>
  </bookViews>
  <sheets>
    <sheet name="PE_F_012_PLANDEACCION" sheetId="1" r:id="rId1"/>
    <sheet name="Hoja1" sheetId="2" r:id="rId2"/>
  </sheets>
  <externalReferences>
    <externalReference r:id="rId3"/>
  </externalReferences>
  <definedNames>
    <definedName name="_xlnm._FilterDatabase" localSheetId="0" hidden="1">PE_F_012_PLANDEACCION!$A$13:$AP$23</definedName>
    <definedName name="_xlnm.Print_Area" localSheetId="0">PE_F_012_PLANDEACCION!$A$1:$AD$13</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5" i="1" l="1"/>
  <c r="AO16" i="1"/>
  <c r="AO17" i="1"/>
  <c r="AO18" i="1"/>
  <c r="AO19" i="1"/>
  <c r="AO20" i="1"/>
  <c r="AO21" i="1"/>
  <c r="AO22" i="1"/>
  <c r="AO23" i="1"/>
  <c r="AO14" i="1"/>
  <c r="AO24" i="1" l="1"/>
  <c r="G15" i="1"/>
  <c r="G16" i="1"/>
  <c r="G17" i="1"/>
  <c r="G18" i="1"/>
  <c r="G19" i="1"/>
  <c r="G20" i="1"/>
  <c r="G21" i="1"/>
  <c r="G22" i="1"/>
  <c r="G23" i="1"/>
  <c r="G14" i="1"/>
  <c r="H4" i="2" l="1"/>
  <c r="H5" i="2"/>
  <c r="H6" i="2"/>
  <c r="H7" i="2"/>
  <c r="H8" i="2"/>
  <c r="H9" i="2"/>
  <c r="H10" i="2"/>
  <c r="H11" i="2"/>
  <c r="H12" i="2"/>
  <c r="H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FINANCIERA</author>
  </authors>
  <commentList>
    <comment ref="K13" authorId="0" shapeId="0" xr:uid="{8B34071C-74C0-4E14-92BB-11A594D30F8A}">
      <text>
        <r>
          <rPr>
            <b/>
            <sz val="9"/>
            <color indexed="81"/>
            <rFont val="Tahoma"/>
            <family val="2"/>
          </rPr>
          <t xml:space="preserve">Definir el sector según el Manual de clasificación  presupuestal </t>
        </r>
      </text>
    </comment>
    <comment ref="P14" authorId="1" shapeId="0" xr:uid="{5407A929-C267-4D77-8986-3E6C92C45731}">
      <text>
        <r>
          <rPr>
            <b/>
            <sz val="9"/>
            <color indexed="81"/>
            <rFont val="Tahoma"/>
            <family val="2"/>
          </rPr>
          <t>FINANCIERA:</t>
        </r>
        <r>
          <rPr>
            <sz val="9"/>
            <color indexed="81"/>
            <rFont val="Tahoma"/>
            <family val="2"/>
          </rPr>
          <t xml:space="preserve">
1..Seguimiento al Plan Local de seguridad vial del municipio de Pasto
2.MOVILIDAD Desarrollar estrategias de promoción para motivar el uso dl servicio de Transporte público dando a conocer los beneficios.
3.MOVILIDAD Implementar una estrategia interinstitucional (Movilidad y Seguridad Vial) de cultura ciudadana en el municipio de Pasto</t>
        </r>
      </text>
    </comment>
    <comment ref="P15" authorId="1" shapeId="0" xr:uid="{F6B1AD16-0201-4C5E-A30F-78B3278F1E7F}">
      <text>
        <r>
          <rPr>
            <b/>
            <sz val="9"/>
            <color indexed="81"/>
            <rFont val="Tahoma"/>
            <family val="2"/>
          </rPr>
          <t>FINANCIERA:</t>
        </r>
        <r>
          <rPr>
            <sz val="9"/>
            <color indexed="81"/>
            <rFont val="Tahoma"/>
            <family val="2"/>
          </rPr>
          <t xml:space="preserve">
1.Realizar auditorias de Seguridad Vial a las Empresas de Transporte Público Urbano Municipal.</t>
        </r>
      </text>
    </comment>
    <comment ref="P16" authorId="1" shapeId="0" xr:uid="{B0579196-50A2-4737-8978-53CFEBC310D3}">
      <text>
        <r>
          <rPr>
            <b/>
            <sz val="9"/>
            <color indexed="81"/>
            <rFont val="Tahoma"/>
            <family val="2"/>
          </rPr>
          <t>FINANCIERA:</t>
        </r>
        <r>
          <rPr>
            <sz val="9"/>
            <color indexed="81"/>
            <rFont val="Tahoma"/>
            <family val="2"/>
          </rPr>
          <t xml:space="preserve">
1.Implementar una estrategia de cultura ciudadana en el municipio de Pasto
2.MOVILIDADRealizar campañas de movilidad sostenible en Instituciones Educativas.</t>
        </r>
      </text>
    </comment>
    <comment ref="P17" authorId="1" shapeId="0" xr:uid="{F169F9D4-6861-4A56-A68A-B57C218EF234}">
      <text>
        <r>
          <rPr>
            <b/>
            <sz val="9"/>
            <color indexed="81"/>
            <rFont val="Tahoma"/>
            <family val="2"/>
          </rPr>
          <t>FINANCIERA:</t>
        </r>
        <r>
          <rPr>
            <sz val="9"/>
            <color indexed="81"/>
            <rFont val="Tahoma"/>
            <family val="2"/>
          </rPr>
          <t xml:space="preserve">
1.Funcionamiento del Observatorio de Seguridad Vial.
2.Realizar autorías viales en el Municipio de Pasto.</t>
        </r>
      </text>
    </comment>
    <comment ref="P18" authorId="1" shapeId="0" xr:uid="{6D67014E-BA53-4994-B947-7CC19E0D9246}">
      <text>
        <r>
          <rPr>
            <b/>
            <sz val="9"/>
            <color indexed="81"/>
            <rFont val="Tahoma"/>
            <family val="2"/>
          </rPr>
          <t>FINANCIERA:</t>
        </r>
        <r>
          <rPr>
            <sz val="9"/>
            <color indexed="81"/>
            <rFont val="Tahoma"/>
            <family val="2"/>
          </rPr>
          <t xml:space="preserve">
1.Realizar operativos de control a tránsito y transporte en el municipio de Pasto.
2.Mantenimiento de dispositivos de apoyo al Control Operativo.
3.Realizar seguimiento a los procesos y procedimientos contravencionales.
4.Capacitar a los Funcionarios de la Secretaria de Tránsito y Transporte.
5.Mejoramiento de las Instalaciones de la Secretaria de Tránsito y Transporte.
6.Adquisición y mantenimiento de elementos de oficina de la Secretaria de Transito y Transporte.</t>
        </r>
      </text>
    </comment>
    <comment ref="P19" authorId="1" shapeId="0" xr:uid="{2F972C31-35F6-4D93-9F27-EE657D92083C}">
      <text>
        <r>
          <rPr>
            <b/>
            <sz val="9"/>
            <color indexed="81"/>
            <rFont val="Tahoma"/>
            <family val="2"/>
          </rPr>
          <t>FINANCIERA:</t>
        </r>
        <r>
          <rPr>
            <sz val="9"/>
            <color indexed="81"/>
            <rFont val="Tahoma"/>
            <family val="2"/>
          </rPr>
          <t xml:space="preserve">
1.Culturizar a personas en seguridad vial y movilidad en el municipio de Pasto
2.MOVILIDAD Culturizar a personas en seguridad vial y movilidad en el municipio de Pasto.
3.MOVILIDADRealizar campañas de sensibilización en uso de bicicletas.</t>
        </r>
      </text>
    </comment>
    <comment ref="P20" authorId="1" shapeId="0" xr:uid="{A5D0F4A2-6A48-4266-94B1-4E0521E2E60B}">
      <text>
        <r>
          <rPr>
            <b/>
            <sz val="9"/>
            <color indexed="81"/>
            <rFont val="Tahoma"/>
            <family val="2"/>
          </rPr>
          <t>FINANCIERA:</t>
        </r>
        <r>
          <rPr>
            <sz val="9"/>
            <color indexed="81"/>
            <rFont val="Tahoma"/>
            <family val="2"/>
          </rPr>
          <t xml:space="preserve">
1.Desarrollar el Plan Maestro de Estacionamientos para la Ciudad de Pasto.
2.Implementar el Plan Maestro de Movilidad y espacio Público para el Municipio de Pasto.
3.Implementar los sistemas de cobro electrónico para la prestación del servicio de transporte individual.
4.MOVILIDADImplementar la Política pública de bicicleta con el fin de incentivar la utilización de la misma como medio de transporte en estudiantes, trabajadores y comunidad en general.
5.MOVILIDADInstalar bici-parqueaderos.
6.MOVILIDADRealizar el mantenimiento de bicicletas eléctricas, y transmisión de datos de contadores de bicicletas.
7.MOVILIDADRealizar conversatorios de movilidad sostenible.
8.MOVILIDADRealizar vías activas y saludables.
9.MOVILIDADRealizar acciones para promover el uso de la bicicleta con enfoque de género</t>
        </r>
      </text>
    </comment>
    <comment ref="P21" authorId="1" shapeId="0" xr:uid="{8BFFD3C5-1868-4F4E-A5EA-5338C65CD3FF}">
      <text>
        <r>
          <rPr>
            <b/>
            <sz val="9"/>
            <color indexed="81"/>
            <rFont val="Tahoma"/>
            <family val="2"/>
          </rPr>
          <t>FINANCIERA:</t>
        </r>
        <r>
          <rPr>
            <sz val="9"/>
            <color indexed="81"/>
            <rFont val="Tahoma"/>
            <family val="2"/>
          </rPr>
          <t xml:space="preserve">
1.Realizar demarcación horizontal y vertical de malla vial en el municipio de Pasto
2.MOVILIDADImplementar estrategias de promoción, comunicación y mantenimiento de Ciclo-infraestructura llegando a toda la ciudadanía tanto urbana como rural.</t>
        </r>
      </text>
    </comment>
    <comment ref="P22" authorId="1" shapeId="0" xr:uid="{3DB98ADB-F53D-4704-ACE2-9164640EEF53}">
      <text>
        <r>
          <rPr>
            <b/>
            <sz val="9"/>
            <color indexed="81"/>
            <rFont val="Tahoma"/>
            <family val="2"/>
          </rPr>
          <t>FINANCIERA:</t>
        </r>
        <r>
          <rPr>
            <sz val="9"/>
            <color indexed="81"/>
            <rFont val="Tahoma"/>
            <family val="2"/>
          </rPr>
          <t xml:space="preserve">
1.Actualizar el sistema semafórico de la Ciudad de Pasto.
2.Realizar el mantenimiento del sistema semafórico de la Ciudad de Pasto.</t>
        </r>
      </text>
    </comment>
    <comment ref="P23" authorId="1" shapeId="0" xr:uid="{9E2E2F86-A94C-4A03-B05F-609E940FF314}">
      <text>
        <r>
          <rPr>
            <b/>
            <sz val="9"/>
            <color indexed="81"/>
            <rFont val="Tahoma"/>
            <family val="2"/>
          </rPr>
          <t>FINANCIERA:</t>
        </r>
        <r>
          <rPr>
            <sz val="9"/>
            <color indexed="81"/>
            <rFont val="Tahoma"/>
            <family val="2"/>
          </rPr>
          <t xml:space="preserve">
1.Instalar dispositivos de seguridad vial en el municipio de Pasto</t>
        </r>
      </text>
    </comment>
  </commentList>
</comments>
</file>

<file path=xl/sharedStrings.xml><?xml version="1.0" encoding="utf-8"?>
<sst xmlns="http://schemas.openxmlformats.org/spreadsheetml/2006/main" count="227" uniqueCount="120">
  <si>
    <t>CÓDIGO</t>
  </si>
  <si>
    <t>PR-F-012</t>
  </si>
  <si>
    <t>NOMBRE PLAN DE DESARROLLO</t>
  </si>
  <si>
    <t>PERIODO</t>
  </si>
  <si>
    <t>VIGENCIA:</t>
  </si>
  <si>
    <t>DEPENDENCIA:</t>
  </si>
  <si>
    <t>INFORMACIÓN PLAN DESARROLLO</t>
  </si>
  <si>
    <t>INFORMACIÓN PROYECTO DE INVERSIÓN PÚBLICA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</si>
  <si>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</si>
  <si>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</si>
  <si>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</si>
  <si>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</si>
  <si>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</si>
  <si>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</si>
  <si>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</si>
  <si>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</si>
  <si>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</si>
  <si>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</si>
  <si>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</si>
  <si>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</si>
  <si>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</si>
  <si>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</si>
  <si>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</si>
  <si>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</si>
  <si>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</si>
  <si>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</si>
  <si>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</si>
  <si>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</si>
  <si>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</si>
  <si>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</si>
  <si>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Porcentaje</t>
  </si>
  <si>
    <t>Número</t>
  </si>
  <si>
    <t>Seguridad vial</t>
  </si>
  <si>
    <t>Tasa de fallecidos por siniestros viales</t>
  </si>
  <si>
    <t>Tasa</t>
  </si>
  <si>
    <t>16.3</t>
  </si>
  <si>
    <t>Tasa de personas lesionadas por sinietros viales</t>
  </si>
  <si>
    <t>149.3</t>
  </si>
  <si>
    <t>Porcentaje de cobertura, movilidad segura y sostenible</t>
  </si>
  <si>
    <t>Transporte</t>
  </si>
  <si>
    <t>Seguridad de transporte</t>
  </si>
  <si>
    <t>Servicio de promoción y difusión para la seguridad de transporte</t>
  </si>
  <si>
    <t>Estrategias implementadas</t>
  </si>
  <si>
    <t xml:space="preserve">Servicio de educación informal en seguridad vial. </t>
  </si>
  <si>
    <t>Servicio de información de seguridad vial</t>
  </si>
  <si>
    <t>Servicio de control a la seguridad vial</t>
  </si>
  <si>
    <t xml:space="preserve">Seguimiento y control a la operación de los sistemas de transporte. </t>
  </si>
  <si>
    <t xml:space="preserve">Servicio de sensibilización a los actores viales. </t>
  </si>
  <si>
    <t>Personas sensibilizadas</t>
  </si>
  <si>
    <t>Documentos de Planeación</t>
  </si>
  <si>
    <t>Kilómetros</t>
  </si>
  <si>
    <t>Infraestructura de transporte para la seguridad vial mejorada</t>
  </si>
  <si>
    <t>Vias con dispositivos de control y señalización</t>
  </si>
  <si>
    <t>2024-2027</t>
  </si>
  <si>
    <t>PASTO COMPETITIVO, SOSTENIBLE Y SEGURO</t>
  </si>
  <si>
    <t>Secretaría de Tránsito y Transporte</t>
  </si>
  <si>
    <t>Infraestructura de transporte para la seguridad vial</t>
  </si>
  <si>
    <t>Documentos de planeación realizados</t>
  </si>
  <si>
    <t xml:space="preserve">Vías monitoreadas para la seguridad vial </t>
  </si>
  <si>
    <t>proyecto en ejecución Transito y Transporte</t>
  </si>
  <si>
    <t>PRODUCTOS NUEVO PLAN DE DESARROLLO</t>
  </si>
  <si>
    <t>OTROS</t>
  </si>
  <si>
    <t>TOTAL COSTO PRODUCTO</t>
  </si>
  <si>
    <t>INFORMACIÓN PRESUPUESTAL</t>
  </si>
  <si>
    <t>Economica</t>
  </si>
  <si>
    <t>Eliminación o control de riesgos en la actividad de desplazamiento - operativos de Control-Reportados SISI/PECCIT</t>
  </si>
  <si>
    <t>Diseño y desarrollo de estrategias educativas en materia de seguridad vial dirigida a los Establecimientos Educativos.</t>
  </si>
  <si>
    <t>Desarrollar la revisión, ajuste y adopción del Plan Maestro de Movilidad y Espacio Público-PMMEP, Plan Maestro de Estacionamiento, y Plan Maestro de Bicicleta Pública</t>
  </si>
  <si>
    <t>Dispositivos Instalados nuevos</t>
  </si>
  <si>
    <t>Operativos de control realizados</t>
  </si>
  <si>
    <t>Estrategias de promoción de la cultura ciudadana implementadas</t>
  </si>
  <si>
    <t>Observatorio Seguridad Vial en funcionamiento</t>
  </si>
  <si>
    <t>Semáforos mantenidos</t>
  </si>
  <si>
    <t>Dispositivos de señalización vertical instalados</t>
  </si>
  <si>
    <t xml:space="preserve">Número </t>
  </si>
  <si>
    <t>Producto Plan de desarrollo</t>
  </si>
  <si>
    <t>Servicio de promoción y difusión para la seguridad de transporte.</t>
  </si>
  <si>
    <t>Seguimiento y control a la operación de los sistemas de transporte.</t>
  </si>
  <si>
    <t>Servicio de educación informal en seguridad vial.</t>
  </si>
  <si>
    <t>Observatorio vial en funcionamiento</t>
  </si>
  <si>
    <t>Servicio de sensibilización a los actores viales.</t>
  </si>
  <si>
    <t>Planes estratégicos elaborados</t>
  </si>
  <si>
    <t>Vía urbana con dispositivos de control y señalización</t>
  </si>
  <si>
    <t>Meta de Resultado vigencia 2025</t>
  </si>
  <si>
    <t>Meta de producto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</si>
  <si>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</si>
  <si>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</si>
  <si>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</si>
  <si>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</si>
  <si>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</si>
  <si>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</si>
  <si>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</si>
  <si>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</si>
  <si>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</si>
  <si>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</si>
  <si>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</si>
  <si>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</si>
  <si>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</si>
  <si>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</si>
  <si>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Organismos de tránsito dotados con implementos para el control del tránsito</t>
  </si>
  <si>
    <t>Campañas con estrategias formativas e informativas visuales, auditivas y audiovisuales dirigidas a los actores viales. (Peatón, Ciclista, Motociclista, Conductores, Pasajeros, Acompañantes)</t>
  </si>
  <si>
    <t>Contar con información estadística para la implementación de Políticas y toma de decisiones en materia de Seguridad Vial.</t>
  </si>
  <si>
    <t>Desarrollo de operativos a todos los actores viales mensualmente</t>
  </si>
  <si>
    <t>Actores viales sensibilizados (Peatón, Ciclista, Motociclista, Conductores, Pasajeros, Acompañantes) sobre seguridad vial.</t>
  </si>
  <si>
    <t>Realización de obras físicas e instalación de señalización y de dispositivos para la seguridad vial y ciclorutas en los sectores Urbano y Rural del Municipio</t>
  </si>
  <si>
    <t>Mantenimiento preventivo y correctivo del sistema de Semaforización de la Ciudad.</t>
  </si>
  <si>
    <t>Implementación de acciones en seguridad vial, movilidad y medios de transporte sostenibles vigencia 2025, en el municipio de Pasto.</t>
  </si>
  <si>
    <t>1.Actualizar el sistema semafórico de la Ciudad de Pasto.
2.Realizar el mantenimiento del sistema semafórico de la Ciudad de Pasto.</t>
  </si>
  <si>
    <t xml:space="preserve">1.Desarrollar el Plan Maestro de Estacionamientos para la Ciudad de Pasto.
2.Implementar el Plan Maestro de Movilidad y espacio Público para el Municipio de Pasto.
3. Implementar la Política pública de bicicleta con el fin de incentivar la utilización de la misma como medio de transporte en estudiantes, trabajadores y comunidad en general.
</t>
  </si>
  <si>
    <t xml:space="preserve">1.Funcionamiento del Observatorio de Seguridad Vial.
</t>
  </si>
  <si>
    <t xml:space="preserve"> Subsecretario Operativo- Jaime Andres bernal</t>
  </si>
  <si>
    <t xml:space="preserve">1.Realizar demarcación horizontal y vertical de malla vial en el municipio de Pasto
</t>
  </si>
  <si>
    <t>1.Realizar auditorias de Seguridad Vial a las Empresas de Transporte Público Urbano Municipal y auditorías viales en el Municipio de Pasto.                                                                         2. Realizar seguimiento a los procesos y procedimientos contravencionales.</t>
  </si>
  <si>
    <t xml:space="preserve">
1.Realizar campañas de movilidad sostenible en Instituciones Educativas.</t>
  </si>
  <si>
    <t xml:space="preserve">1.Culturizar a personas en seguridad vial y movilidad en el municipio de Pasto
2. Realizar campañas de sensibilización en uso de bicicletas, con enfoque de género                                                                   3. Realizar conversatorios de movilidad sostenible.                                                                       </t>
  </si>
  <si>
    <t>1.Instalar dispositivos de seguridad vial en el municipio de Pasto                                                                                                     2. Instalar bici-parqueaderos.                                          3..Realizar el mantenimiento de bicicletas eléctricas, y transmisión de datos de contadores de bicicletas.</t>
  </si>
  <si>
    <t xml:space="preserve">1.Realizar operativos de control a tránsito y transporte en el municipio de Pasto.
</t>
  </si>
  <si>
    <t xml:space="preserve">1..Seguimiento al Plan Local de seguridad vial del municipio de Pasto
2.Implementar una estrategia interinstitucional (Movilidad y Seguridad Vial) de cultura ciudadana en el municipio de Pasto                        </t>
  </si>
  <si>
    <t>Subsecretaria de movilidad-Daniela Guerrero Romero Subsecretario Operativo- Jaime Andres bernal</t>
  </si>
  <si>
    <t>Subsecretaria de movilidad-Daniela Guerrero 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</si>
</sst>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00_);_(&quot;$&quot;\ * \(#,##0.00\);_(&quot;$&quot;\ * &quot;-&quot;??_);_(@_)"/>
    <numFmt numFmtId="165" formatCode="_(&quot;$&quot;\ * #,##0_);_(&quot;$&quot;\ * \(#,##0\);_(&quot;$&quot;\ * &quot;-&quot;??_);_(@_)"/>
  </numFmts>
  <fonts count="29"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b/>
      <i/>
      <sz val="16"/>
      <color theme="0"/>
      <name val="Century Gothic"/>
      <family val="2"/>
    </font>
    <font>
      <b/>
      <sz val="16"/>
      <color theme="0"/>
      <name val="Century Gothic"/>
      <family val="2"/>
    </font>
    <font>
      <sz val="11"/>
      <name val="Century Gothic"/>
      <family val="2"/>
    </font>
    <font>
      <sz val="11"/>
      <color rgb="FFFF0000"/>
      <name val="Century Gothic"/>
      <family val="2"/>
    </font>
    <font>
      <b/>
      <sz val="9"/>
      <color indexed="81"/>
      <name val="Tahoma"/>
      <family val="2"/>
    </font>
    <font>
      <b/>
      <sz val="14"/>
      <color theme="1"/>
      <name val="Century Gothic"/>
      <family val="2"/>
    </font>
    <font>
      <b/>
      <sz val="11"/>
      <color theme="1"/>
      <name val="Calibri"/>
      <family val="2"/>
      <scheme val="minor"/>
    </font>
    <font>
      <sz val="12"/>
      <color theme="1"/>
      <name val="Century Gothic"/>
      <family val="2"/>
    </font>
    <font>
      <sz val="12"/>
      <name val="Century Gothic"/>
      <family val="2"/>
    </font>
    <font>
      <sz val="9"/>
      <color indexed="81"/>
      <name val="Tahoma"/>
      <family val="2"/>
    </font>
    <font>
      <sz val="12"/>
      <color theme="1"/>
      <name val="Calibri"/>
      <family val="2"/>
    </font>
    <font>
      <sz val="12"/>
      <name val="Calibri"/>
      <family val="2"/>
    </font>
    <font>
      <sz val="11"/>
      <name val="Calibri"/>
      <family val="2"/>
    </font>
    <font>
      <sz val="11"/>
      <color theme="1"/>
      <name val="Calibri"/>
      <family val="2"/>
    </font>
    <font>
      <sz val="10"/>
      <color theme="1"/>
      <name val="Century Gothic"/>
      <family val="2"/>
    </font>
    <font>
      <sz val="10"/>
      <color theme="1"/>
      <name val="Calibri"/>
      <family val="2"/>
    </font>
    <font>
      <sz val="10"/>
      <name val="Calibri"/>
      <family val="2"/>
    </font>
    <font>
      <sz val="10"/>
      <name val="Century Gothic"/>
      <family val="2"/>
    </font>
    <font>
      <b/>
      <sz val="11"/>
      <color theme="1"/>
      <name val="Century Gothic"/>
      <family val="2"/>
    </font>
  </fonts>
  <fills count="8">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
      <patternFill patternType="solid">
        <fgColor rgb="FFC00000"/>
        <bgColor rgb="FFC00000"/>
      </patternFill>
    </fill>
    <fill>
      <patternFill patternType="solid">
        <fgColor rgb="FF2F5496"/>
        <bgColor rgb="FF2F5496"/>
      </patternFill>
    </fill>
    <fill>
      <patternFill patternType="solid">
        <fgColor rgb="FFFFFF00"/>
        <bgColor indexed="64"/>
      </patternFill>
    </fill>
  </fills>
  <borders count="24">
    <border>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medium">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17">
    <xf numFmtId="0" fontId="0" fillId="0" borderId="0" xfId="0"/>
    <xf numFmtId="0" fontId="2" fillId="0" borderId="0" xfId="0" applyFont="1"/>
    <xf numFmtId="0" fontId="2" fillId="0" borderId="0" xfId="0" applyFont="1" applyProtection="1">
      <protection locked="0"/>
    </xf>
    <xf numFmtId="0" fontId="5" fillId="0" borderId="4" xfId="0" applyFont="1" applyBorder="1" applyAlignment="1">
      <alignment horizontal="center" vertical="top" wrapText="1"/>
    </xf>
    <xf numFmtId="15" fontId="5" fillId="0" borderId="9"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7" fillId="2" borderId="7"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165" fontId="2" fillId="0" borderId="0" xfId="0" applyNumberFormat="1" applyFont="1" applyAlignment="1">
      <alignment vertical="center"/>
    </xf>
    <xf numFmtId="0" fontId="2" fillId="4" borderId="0" xfId="0" applyFont="1" applyFill="1"/>
    <xf numFmtId="0" fontId="2" fillId="4" borderId="0" xfId="0" applyFont="1" applyFill="1" applyProtection="1">
      <protection locked="0"/>
    </xf>
    <xf numFmtId="0" fontId="15" fillId="0" borderId="7" xfId="0" applyFont="1" applyBorder="1" applyAlignment="1">
      <alignment horizontal="center" vertical="center"/>
    </xf>
    <xf numFmtId="4" fontId="2" fillId="0" borderId="0" xfId="0" applyNumberFormat="1" applyFont="1" applyProtection="1">
      <protection locked="0"/>
    </xf>
    <xf numFmtId="4" fontId="2" fillId="0" borderId="0" xfId="0" applyNumberFormat="1" applyFont="1"/>
    <xf numFmtId="4" fontId="2" fillId="4" borderId="0" xfId="0" applyNumberFormat="1" applyFont="1" applyFill="1" applyProtection="1">
      <protection locked="0"/>
    </xf>
    <xf numFmtId="0" fontId="6" fillId="2" borderId="12" xfId="0" applyFont="1" applyFill="1" applyBorder="1" applyAlignment="1">
      <alignment horizontal="left" vertical="center"/>
    </xf>
    <xf numFmtId="0" fontId="15" fillId="0" borderId="13" xfId="0" applyFont="1" applyBorder="1" applyAlignment="1">
      <alignment horizontal="center" vertical="center"/>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4" xfId="0" applyFont="1" applyBorder="1" applyAlignment="1">
      <alignment horizontal="center" vertical="center"/>
    </xf>
    <xf numFmtId="43" fontId="0" fillId="0" borderId="0" xfId="2" applyFont="1"/>
    <xf numFmtId="1" fontId="16" fillId="0" borderId="0" xfId="0" applyNumberFormat="1" applyFont="1"/>
    <xf numFmtId="43" fontId="16" fillId="0" borderId="0" xfId="2" applyFont="1"/>
    <xf numFmtId="0" fontId="11" fillId="2" borderId="7" xfId="0" applyFont="1" applyFill="1" applyBorder="1" applyAlignment="1">
      <alignment horizontal="center" vertical="center" wrapText="1"/>
    </xf>
    <xf numFmtId="0" fontId="11" fillId="2" borderId="7" xfId="0" applyFont="1" applyFill="1" applyBorder="1" applyAlignment="1" applyProtection="1">
      <alignment horizontal="center" vertical="center" wrapText="1"/>
      <protection locked="0"/>
    </xf>
    <xf numFmtId="0" fontId="2" fillId="0" borderId="0" xfId="0" applyFont="1" applyAlignment="1">
      <alignment vertical="center"/>
    </xf>
    <xf numFmtId="0" fontId="2" fillId="4" borderId="0" xfId="0" applyFont="1" applyFill="1" applyAlignment="1">
      <alignment vertical="center"/>
    </xf>
    <xf numFmtId="165" fontId="17" fillId="0" borderId="7" xfId="1" applyNumberFormat="1" applyFont="1" applyFill="1" applyBorder="1" applyAlignment="1" applyProtection="1">
      <alignment horizontal="center" vertical="center" wrapText="1"/>
      <protection locked="0"/>
    </xf>
    <xf numFmtId="0" fontId="11" fillId="6" borderId="15" xfId="0" applyFont="1" applyFill="1" applyBorder="1" applyAlignment="1">
      <alignment horizontal="center" vertical="center" wrapText="1"/>
    </xf>
    <xf numFmtId="0" fontId="2" fillId="0" borderId="18" xfId="0" applyFont="1" applyBorder="1"/>
    <xf numFmtId="0" fontId="2" fillId="0" borderId="4" xfId="0" applyFont="1" applyBorder="1"/>
    <xf numFmtId="0" fontId="2" fillId="0" borderId="20" xfId="0" applyFont="1" applyBorder="1"/>
    <xf numFmtId="0" fontId="11" fillId="6" borderId="21" xfId="0" applyFont="1" applyFill="1" applyBorder="1" applyAlignment="1">
      <alignment horizontal="center" vertical="center" wrapText="1"/>
    </xf>
    <xf numFmtId="0" fontId="20" fillId="0" borderId="7" xfId="0" applyFont="1" applyBorder="1" applyAlignment="1">
      <alignment horizontal="justify" vertical="center" wrapText="1"/>
    </xf>
    <xf numFmtId="0" fontId="17" fillId="0" borderId="7" xfId="0" applyFont="1" applyBorder="1" applyAlignment="1">
      <alignment horizontal="center" vertical="center" wrapText="1"/>
    </xf>
    <xf numFmtId="0" fontId="20" fillId="0" borderId="7" xfId="0" applyFont="1" applyBorder="1" applyAlignment="1">
      <alignment horizontal="left" vertical="center"/>
    </xf>
    <xf numFmtId="0" fontId="20" fillId="0" borderId="7"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21" fillId="0" borderId="7" xfId="0" applyFont="1" applyBorder="1" applyAlignment="1">
      <alignment horizontal="justify" vertical="center"/>
    </xf>
    <xf numFmtId="14" fontId="17" fillId="0" borderId="7" xfId="0" applyNumberFormat="1" applyFont="1" applyBorder="1" applyAlignment="1" applyProtection="1">
      <alignment horizontal="center" vertical="center" wrapText="1"/>
      <protection locked="0"/>
    </xf>
    <xf numFmtId="0" fontId="2" fillId="0" borderId="7" xfId="0" applyFont="1" applyBorder="1"/>
    <xf numFmtId="14" fontId="17" fillId="0" borderId="7" xfId="0" applyNumberFormat="1" applyFont="1" applyBorder="1" applyAlignment="1" applyProtection="1">
      <alignment vertical="center" wrapText="1"/>
      <protection locked="0"/>
    </xf>
    <xf numFmtId="3" fontId="23" fillId="0" borderId="23" xfId="0" applyNumberFormat="1" applyFont="1" applyBorder="1" applyAlignment="1">
      <alignment horizontal="center" vertical="center"/>
    </xf>
    <xf numFmtId="1" fontId="17" fillId="0" borderId="7" xfId="0" applyNumberFormat="1" applyFont="1" applyBorder="1" applyAlignment="1" applyProtection="1">
      <alignment horizontal="center" vertical="center" wrapText="1"/>
      <protection locked="0"/>
    </xf>
    <xf numFmtId="44" fontId="17" fillId="0" borderId="7" xfId="1" applyNumberFormat="1" applyFont="1" applyFill="1" applyBorder="1" applyAlignment="1" applyProtection="1">
      <alignment horizontal="center" vertical="center" wrapText="1"/>
      <protection locked="0"/>
    </xf>
    <xf numFmtId="0" fontId="17" fillId="0" borderId="7" xfId="0" applyFont="1" applyBorder="1" applyAlignment="1">
      <alignment wrapText="1"/>
    </xf>
    <xf numFmtId="3" fontId="23" fillId="0" borderId="7" xfId="0" applyNumberFormat="1" applyFont="1" applyBorder="1" applyAlignment="1">
      <alignment horizontal="center" vertical="center"/>
    </xf>
    <xf numFmtId="0" fontId="18" fillId="0" borderId="7" xfId="0" applyFont="1" applyBorder="1" applyAlignment="1">
      <alignment horizontal="center" vertical="center" wrapText="1"/>
    </xf>
    <xf numFmtId="0" fontId="17" fillId="0" borderId="7" xfId="0" applyFont="1" applyBorder="1" applyAlignment="1">
      <alignment vertical="center" wrapText="1"/>
    </xf>
    <xf numFmtId="44" fontId="17" fillId="0" borderId="7" xfId="1" applyNumberFormat="1" applyFont="1" applyFill="1" applyBorder="1" applyAlignment="1" applyProtection="1">
      <alignment horizontal="right" vertical="center" wrapText="1"/>
      <protection locked="0"/>
    </xf>
    <xf numFmtId="0" fontId="18" fillId="0" borderId="7" xfId="0" applyFont="1" applyBorder="1" applyAlignment="1">
      <alignment horizontal="center" vertical="center"/>
    </xf>
    <xf numFmtId="4" fontId="23" fillId="0" borderId="7" xfId="0" applyNumberFormat="1" applyFont="1" applyBorder="1" applyAlignment="1">
      <alignment horizontal="center" vertical="center"/>
    </xf>
    <xf numFmtId="14" fontId="17" fillId="0" borderId="7" xfId="0" applyNumberFormat="1" applyFont="1" applyBorder="1" applyAlignment="1" applyProtection="1">
      <alignment horizontal="left" vertical="center" wrapText="1"/>
      <protection locked="0"/>
    </xf>
    <xf numFmtId="0" fontId="17" fillId="0" borderId="7" xfId="0" applyFont="1" applyBorder="1" applyAlignment="1">
      <alignment horizontal="center" wrapText="1"/>
    </xf>
    <xf numFmtId="0" fontId="6" fillId="2" borderId="7" xfId="0" applyFont="1" applyFill="1" applyBorder="1" applyAlignment="1">
      <alignment horizontal="center" vertical="center" wrapText="1"/>
    </xf>
    <xf numFmtId="0" fontId="24" fillId="0" borderId="7" xfId="0" applyFont="1" applyBorder="1" applyAlignment="1">
      <alignment horizontal="left" vertical="center" wrapText="1"/>
    </xf>
    <xf numFmtId="0" fontId="25" fillId="0" borderId="7" xfId="0" applyFont="1" applyBorder="1" applyAlignment="1">
      <alignment horizontal="left" vertical="center"/>
    </xf>
    <xf numFmtId="0" fontId="26" fillId="0" borderId="7" xfId="0" applyFont="1" applyBorder="1" applyAlignment="1">
      <alignment horizontal="left" vertical="center"/>
    </xf>
    <xf numFmtId="0" fontId="27" fillId="0" borderId="7" xfId="0" applyFont="1" applyBorder="1" applyAlignment="1">
      <alignment horizontal="left" vertical="center" wrapText="1"/>
    </xf>
    <xf numFmtId="0" fontId="24" fillId="0" borderId="7" xfId="0" applyFont="1" applyBorder="1" applyAlignment="1">
      <alignment horizontal="left" wrapText="1"/>
    </xf>
    <xf numFmtId="0" fontId="26" fillId="0" borderId="7" xfId="0" applyFont="1" applyBorder="1" applyAlignment="1">
      <alignment horizontal="left" vertical="center" wrapText="1"/>
    </xf>
    <xf numFmtId="0" fontId="21" fillId="0" borderId="7" xfId="0" applyFont="1" applyBorder="1" applyAlignment="1">
      <alignment horizontal="center" vertical="center"/>
    </xf>
    <xf numFmtId="44" fontId="2" fillId="0" borderId="7" xfId="0" applyNumberFormat="1" applyFont="1" applyBorder="1"/>
    <xf numFmtId="44" fontId="28" fillId="0" borderId="0" xfId="0" applyNumberFormat="1" applyFont="1"/>
    <xf numFmtId="44" fontId="2" fillId="7" borderId="7" xfId="0" applyNumberFormat="1" applyFont="1" applyFill="1" applyBorder="1"/>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22" fillId="0" borderId="17" xfId="0" applyFont="1" applyBorder="1"/>
    <xf numFmtId="0" fontId="8" fillId="0" borderId="1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10" fillId="3" borderId="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4" fontId="2" fillId="0" borderId="9"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13" xfId="0" applyFont="1" applyBorder="1" applyAlignment="1">
      <alignment horizontal="center" vertical="center"/>
    </xf>
    <xf numFmtId="0" fontId="8" fillId="0" borderId="12" xfId="0" applyFont="1" applyBorder="1" applyAlignment="1">
      <alignment horizontal="left" vertical="center"/>
    </xf>
    <xf numFmtId="0" fontId="8" fillId="0" borderId="3" xfId="0" applyFont="1" applyBorder="1" applyAlignment="1">
      <alignment horizontal="left" vertical="center"/>
    </xf>
    <xf numFmtId="0" fontId="8" fillId="0" borderId="13" xfId="0" applyFont="1" applyBorder="1" applyAlignment="1">
      <alignment horizontal="left" vertical="center"/>
    </xf>
    <xf numFmtId="0" fontId="2" fillId="0" borderId="19"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0" fontId="3" fillId="0" borderId="14" xfId="0" applyFont="1" applyBorder="1" applyAlignment="1">
      <alignment horizontal="center" vertical="center"/>
    </xf>
    <xf numFmtId="0" fontId="4" fillId="0" borderId="3" xfId="0" applyFont="1" applyBorder="1" applyAlignment="1">
      <alignment horizontal="left" vertical="center" wrapText="1"/>
    </xf>
    <xf numFmtId="4" fontId="4" fillId="0" borderId="3" xfId="0" applyNumberFormat="1" applyFont="1" applyBorder="1" applyAlignment="1">
      <alignment horizontal="left" vertical="center" wrapText="1"/>
    </xf>
    <xf numFmtId="0" fontId="3" fillId="0" borderId="4" xfId="0" applyFont="1" applyBorder="1" applyAlignment="1">
      <alignment horizontal="center" vertical="center" wrapText="1"/>
    </xf>
    <xf numFmtId="4" fontId="3" fillId="0" borderId="4" xfId="0" applyNumberFormat="1" applyFont="1" applyBorder="1" applyAlignment="1">
      <alignment horizontal="center" vertical="center" wrapText="1"/>
    </xf>
    <xf numFmtId="0" fontId="5" fillId="0" borderId="4" xfId="0" applyFont="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4" fontId="2" fillId="0" borderId="4" xfId="0" applyNumberFormat="1" applyFont="1" applyBorder="1" applyAlignment="1">
      <alignment horizontal="center" vertical="center"/>
    </xf>
    <xf numFmtId="15" fontId="5" fillId="0" borderId="9" xfId="0" applyNumberFormat="1" applyFont="1" applyBorder="1" applyAlignment="1">
      <alignment horizontal="center"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center"/>
    </xf>
  </cellXfs>
  <cellStyles count="3">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F986-8F33-481A-A06E-F8AD0E2B945B}">
  <dimension ref="A1:AP76"/>
  <sheetViews>
    <sheetView tabSelected="1" topLeftCell="T18" zoomScale="66" zoomScaleNormal="66" zoomScaleSheetLayoutView="70" workbookViewId="0">
      <selection activeCell="V14" sqref="V14:V23"/>
    </sheetView>
  </sheetViews>
  <sheetFormatPr baseColWidth="10" defaultColWidth="11.42578125" defaultRowHeight="16.5" x14ac:dyDescent="0.3"/>
  <cols>
    <col min="1" max="1" width="46.28515625" style="18" bestFit="1" customWidth="1"/>
    <col min="2" max="2" width="41.140625" style="18" bestFit="1" customWidth="1"/>
    <col min="3" max="3" width="31.85546875" style="18" customWidth="1"/>
    <col min="4" max="4" width="23.28515625" style="18" customWidth="1"/>
    <col min="5" max="5" width="25.85546875" style="18" customWidth="1"/>
    <col min="6" max="6" width="25.7109375" style="18" customWidth="1"/>
    <col min="7" max="7" width="24.5703125" style="18" customWidth="1"/>
    <col min="8" max="8" width="29.85546875" style="18" customWidth="1"/>
    <col min="9" max="9" width="51.5703125" style="18" customWidth="1"/>
    <col min="10" max="10" width="19.28515625" style="18" customWidth="1"/>
    <col min="11" max="11" width="22" style="18" customWidth="1"/>
    <col min="12" max="12" width="24.42578125" style="18" customWidth="1"/>
    <col min="13" max="13" width="23.140625" style="18" customWidth="1"/>
    <col min="14" max="14" width="30.7109375" style="18" customWidth="1"/>
    <col min="15" max="15" width="26.140625" style="18" customWidth="1"/>
    <col min="16" max="16" width="31.7109375" style="18" customWidth="1"/>
    <col min="17" max="17" width="50" style="18" customWidth="1"/>
    <col min="18" max="18" width="21.42578125" style="37" customWidth="1"/>
    <col min="19" max="19" width="39.85546875" style="18" customWidth="1"/>
    <col min="20" max="20" width="21.28515625" style="18" customWidth="1"/>
    <col min="21" max="21" width="22.28515625" style="18" customWidth="1"/>
    <col min="22" max="22" width="27" style="1" customWidth="1"/>
    <col min="23" max="23" width="71.7109375" style="18" customWidth="1"/>
    <col min="24" max="24" width="20.85546875" style="18" customWidth="1"/>
    <col min="25" max="25" width="26.140625" style="18" customWidth="1"/>
    <col min="26" max="26" width="25.140625" style="19" customWidth="1"/>
    <col min="27" max="27" width="37.28515625" style="23" bestFit="1" customWidth="1"/>
    <col min="28" max="28" width="35.7109375" style="18" bestFit="1" customWidth="1"/>
    <col min="29" max="30" width="35.7109375" style="18" customWidth="1"/>
    <col min="31" max="31" width="19.28515625" style="18" customWidth="1"/>
    <col min="32" max="32" width="17.140625" style="18" customWidth="1"/>
    <col min="33" max="33" width="18.5703125" style="18" customWidth="1"/>
    <col min="34" max="34" width="18.140625" style="18" customWidth="1"/>
    <col min="35" max="35" width="19.7109375" style="18" customWidth="1"/>
    <col min="36" max="36" width="22.140625" style="18" customWidth="1"/>
    <col min="37" max="37" width="27.140625" style="18" customWidth="1"/>
    <col min="38" max="38" width="28.42578125" style="18" customWidth="1"/>
    <col min="39" max="39" width="21" style="18" customWidth="1"/>
    <col min="40" max="40" width="19" style="18" customWidth="1"/>
    <col min="41" max="41" width="42.140625" style="18" customWidth="1"/>
    <col min="42" max="42" width="26.140625" style="18" customWidth="1"/>
    <col min="43" max="16384" width="11.42578125" style="18"/>
  </cols>
  <sheetData>
    <row r="1" spans="1:42" s="1" customFormat="1" ht="17.25" thickBot="1" x14ac:dyDescent="0.35">
      <c r="R1" s="36"/>
      <c r="Z1" s="2"/>
      <c r="AA1" s="21"/>
      <c r="AE1" s="40"/>
      <c r="AF1" s="40"/>
      <c r="AG1" s="40"/>
      <c r="AH1" s="40"/>
      <c r="AI1" s="40"/>
      <c r="AJ1" s="40"/>
      <c r="AK1" s="40"/>
      <c r="AL1" s="40"/>
      <c r="AM1" s="40"/>
      <c r="AN1" s="40"/>
      <c r="AO1" s="40"/>
      <c r="AP1" s="40"/>
    </row>
    <row r="2" spans="1:42" s="1" customFormat="1" ht="16.149999999999999" customHeight="1" x14ac:dyDescent="0.3">
      <c r="A2" s="97"/>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1"/>
      <c r="AB2" s="100"/>
      <c r="AC2" s="102"/>
      <c r="AD2" s="102"/>
      <c r="AE2" s="42"/>
      <c r="AF2" s="42"/>
      <c r="AG2" s="42"/>
      <c r="AH2" s="42"/>
      <c r="AI2" s="42"/>
      <c r="AJ2" s="42"/>
      <c r="AK2" s="42"/>
      <c r="AL2" s="42"/>
      <c r="AM2" s="42"/>
      <c r="AN2" s="42"/>
      <c r="AO2" s="42"/>
      <c r="AP2" s="42"/>
    </row>
    <row r="3" spans="1:42" s="1" customFormat="1" ht="16.149999999999999" customHeight="1" x14ac:dyDescent="0.3">
      <c r="A3" s="98"/>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4"/>
      <c r="AB3" s="103"/>
      <c r="AC3" s="103"/>
      <c r="AD3" s="103"/>
      <c r="AE3" s="41"/>
      <c r="AF3" s="41"/>
      <c r="AG3" s="41"/>
      <c r="AH3" s="41"/>
      <c r="AI3" s="41"/>
      <c r="AJ3" s="41"/>
      <c r="AK3" s="41"/>
      <c r="AL3" s="41"/>
      <c r="AM3" s="41"/>
      <c r="AN3" s="41"/>
      <c r="AO3" s="41"/>
      <c r="AP3" s="41"/>
    </row>
    <row r="4" spans="1:42" s="1" customFormat="1" ht="16.149999999999999" customHeight="1" x14ac:dyDescent="0.3">
      <c r="A4" s="98"/>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6"/>
      <c r="AB4" s="105"/>
      <c r="AC4" s="105"/>
      <c r="AD4" s="105"/>
      <c r="AE4" s="41"/>
      <c r="AF4" s="41"/>
      <c r="AG4" s="41"/>
      <c r="AH4" s="41"/>
      <c r="AI4" s="41"/>
      <c r="AJ4" s="41"/>
      <c r="AK4" s="41"/>
      <c r="AL4" s="41"/>
      <c r="AM4" s="41"/>
      <c r="AN4" s="41"/>
      <c r="AO4" s="41"/>
      <c r="AP4" s="41"/>
    </row>
    <row r="5" spans="1:42" s="1" customFormat="1" ht="16.149999999999999" customHeight="1" x14ac:dyDescent="0.3">
      <c r="A5" s="98"/>
      <c r="B5" s="107"/>
      <c r="C5" s="107"/>
      <c r="D5" s="107"/>
      <c r="E5" s="107"/>
      <c r="F5" s="107"/>
      <c r="G5" s="107"/>
      <c r="H5" s="107"/>
      <c r="I5" s="107"/>
      <c r="J5" s="3"/>
      <c r="K5" s="108"/>
      <c r="L5" s="108"/>
      <c r="M5" s="108"/>
      <c r="N5" s="108"/>
      <c r="O5" s="108"/>
      <c r="P5" s="108"/>
      <c r="Q5" s="108"/>
      <c r="R5" s="108"/>
      <c r="S5" s="108"/>
      <c r="T5" s="108"/>
      <c r="U5" s="108"/>
      <c r="V5" s="109"/>
      <c r="W5" s="110" t="s">
        <v>0</v>
      </c>
      <c r="X5" s="111"/>
      <c r="Y5" s="111"/>
      <c r="Z5" s="111"/>
      <c r="AA5" s="112"/>
      <c r="AB5" s="111"/>
      <c r="AC5" s="30"/>
      <c r="AD5" s="30"/>
      <c r="AE5" s="41"/>
      <c r="AF5" s="41"/>
      <c r="AG5" s="41"/>
      <c r="AH5" s="41"/>
      <c r="AI5" s="41"/>
      <c r="AJ5" s="41"/>
      <c r="AK5" s="41"/>
      <c r="AL5" s="41"/>
      <c r="AM5" s="41"/>
      <c r="AN5" s="41"/>
      <c r="AO5" s="41"/>
      <c r="AP5" s="41"/>
    </row>
    <row r="6" spans="1:42" s="1" customFormat="1" ht="16.149999999999999" customHeight="1" thickBot="1" x14ac:dyDescent="0.35">
      <c r="A6" s="99"/>
      <c r="B6" s="113"/>
      <c r="C6" s="113"/>
      <c r="D6" s="113"/>
      <c r="E6" s="113"/>
      <c r="F6" s="113"/>
      <c r="G6" s="113"/>
      <c r="H6" s="113"/>
      <c r="I6" s="113"/>
      <c r="J6" s="4"/>
      <c r="K6" s="114"/>
      <c r="L6" s="114"/>
      <c r="M6" s="114"/>
      <c r="N6" s="114"/>
      <c r="O6" s="114"/>
      <c r="P6" s="114"/>
      <c r="Q6" s="114"/>
      <c r="R6" s="114"/>
      <c r="S6" s="114"/>
      <c r="T6" s="114"/>
      <c r="U6" s="114"/>
      <c r="V6" s="115"/>
      <c r="W6" s="88" t="s">
        <v>1</v>
      </c>
      <c r="X6" s="89"/>
      <c r="Y6" s="89"/>
      <c r="Z6" s="89"/>
      <c r="AA6" s="90"/>
      <c r="AB6" s="89"/>
      <c r="AC6" s="29"/>
      <c r="AD6" s="29"/>
    </row>
    <row r="7" spans="1:42" s="1" customFormat="1" ht="31.5" customHeight="1" x14ac:dyDescent="0.3">
      <c r="A7" s="5"/>
      <c r="B7" s="6"/>
      <c r="C7" s="6"/>
      <c r="D7" s="6"/>
      <c r="E7" s="6"/>
      <c r="F7" s="6"/>
      <c r="G7" s="6"/>
      <c r="H7" s="6"/>
      <c r="I7" s="6"/>
      <c r="J7" s="6"/>
      <c r="R7" s="36"/>
      <c r="Z7" s="2"/>
      <c r="AA7" s="21"/>
      <c r="AE7" s="40"/>
      <c r="AF7" s="40"/>
      <c r="AG7" s="40"/>
      <c r="AH7" s="40"/>
      <c r="AI7" s="40"/>
      <c r="AJ7" s="40"/>
      <c r="AK7" s="40"/>
      <c r="AL7" s="40"/>
      <c r="AM7" s="40"/>
      <c r="AN7" s="40"/>
      <c r="AO7" s="40"/>
      <c r="AP7" s="40"/>
    </row>
    <row r="8" spans="1:42" s="1" customFormat="1" ht="31.5" customHeight="1" x14ac:dyDescent="0.3">
      <c r="A8" s="24" t="s">
        <v>2</v>
      </c>
      <c r="B8" s="91" t="s">
        <v>54</v>
      </c>
      <c r="C8" s="92"/>
      <c r="D8" s="92"/>
      <c r="E8" s="92"/>
      <c r="F8" s="93"/>
      <c r="G8" s="25"/>
      <c r="H8" s="7" t="s">
        <v>3</v>
      </c>
      <c r="I8" s="20" t="s">
        <v>53</v>
      </c>
      <c r="J8" s="6"/>
      <c r="R8" s="36"/>
      <c r="Z8" s="2"/>
      <c r="AA8" s="21"/>
    </row>
    <row r="9" spans="1:42" s="1" customFormat="1" ht="36" customHeight="1" x14ac:dyDescent="0.3">
      <c r="A9" s="26" t="s">
        <v>4</v>
      </c>
      <c r="B9" s="94">
        <v>2025</v>
      </c>
      <c r="C9" s="95"/>
      <c r="D9" s="95"/>
      <c r="E9" s="95"/>
      <c r="F9" s="95"/>
      <c r="G9" s="95"/>
      <c r="H9" s="95"/>
      <c r="I9" s="96"/>
      <c r="J9" s="8"/>
      <c r="R9" s="36"/>
      <c r="AA9" s="22"/>
    </row>
    <row r="10" spans="1:42" s="1" customFormat="1" ht="42" customHeight="1" x14ac:dyDescent="0.3">
      <c r="A10" s="27" t="s">
        <v>5</v>
      </c>
      <c r="B10" s="81" t="s">
        <v>55</v>
      </c>
      <c r="C10" s="82"/>
      <c r="D10" s="82"/>
      <c r="E10" s="82"/>
      <c r="F10" s="82"/>
      <c r="G10" s="82"/>
      <c r="H10" s="82"/>
      <c r="I10" s="83"/>
      <c r="J10" s="9"/>
      <c r="R10" s="36"/>
      <c r="AA10" s="22"/>
    </row>
    <row r="11" spans="1:42" s="1" customFormat="1" ht="14.25" customHeight="1" x14ac:dyDescent="0.3">
      <c r="R11" s="36"/>
      <c r="AA11" s="22"/>
    </row>
    <row r="12" spans="1:42" s="1" customFormat="1" ht="53.25" customHeight="1" x14ac:dyDescent="0.3">
      <c r="A12" s="84" t="s">
        <v>6</v>
      </c>
      <c r="B12" s="84"/>
      <c r="C12" s="84"/>
      <c r="D12" s="84"/>
      <c r="E12" s="84"/>
      <c r="F12" s="84"/>
      <c r="G12" s="28"/>
      <c r="H12" s="85" t="s">
        <v>7</v>
      </c>
      <c r="I12" s="86"/>
      <c r="J12" s="86"/>
      <c r="K12" s="86"/>
      <c r="L12" s="86"/>
      <c r="M12" s="86"/>
      <c r="N12" s="86"/>
      <c r="O12" s="86"/>
      <c r="P12" s="86"/>
      <c r="Q12" s="86"/>
      <c r="R12" s="86"/>
      <c r="S12" s="86"/>
      <c r="T12" s="86"/>
      <c r="U12" s="86"/>
      <c r="V12" s="86"/>
      <c r="W12" s="86"/>
      <c r="X12" s="86"/>
      <c r="Y12" s="86"/>
      <c r="Z12" s="87"/>
      <c r="AA12" s="77" t="s">
        <v>63</v>
      </c>
      <c r="AB12" s="78"/>
      <c r="AC12" s="78"/>
      <c r="AD12" s="78"/>
      <c r="AE12" s="79"/>
      <c r="AF12" s="78"/>
      <c r="AG12" s="78"/>
      <c r="AH12" s="78"/>
      <c r="AI12" s="78"/>
      <c r="AJ12" s="78"/>
      <c r="AK12" s="80"/>
      <c r="AL12" s="80"/>
      <c r="AM12" s="80"/>
      <c r="AN12" s="80"/>
      <c r="AO12" s="80"/>
      <c r="AP12" s="80"/>
    </row>
    <row r="13" spans="1:42" s="1" customFormat="1" ht="87" customHeight="1" x14ac:dyDescent="0.3">
      <c r="A13" s="34" t="s">
        <v>8</v>
      </c>
      <c r="B13" s="34" t="s">
        <v>9</v>
      </c>
      <c r="C13" s="34" t="s">
        <v>10</v>
      </c>
      <c r="D13" s="34" t="s">
        <v>11</v>
      </c>
      <c r="E13" s="34" t="s">
        <v>12</v>
      </c>
      <c r="F13" s="34" t="s">
        <v>13</v>
      </c>
      <c r="G13" s="34" t="s">
        <v>83</v>
      </c>
      <c r="H13" s="35" t="s">
        <v>14</v>
      </c>
      <c r="I13" s="35" t="s">
        <v>15</v>
      </c>
      <c r="J13" s="35" t="s">
        <v>16</v>
      </c>
      <c r="K13" s="35" t="s">
        <v>17</v>
      </c>
      <c r="L13" s="35" t="s">
        <v>18</v>
      </c>
      <c r="M13" s="35" t="s">
        <v>19</v>
      </c>
      <c r="N13" s="35" t="s">
        <v>75</v>
      </c>
      <c r="O13" s="34" t="s">
        <v>20</v>
      </c>
      <c r="P13" s="34" t="s">
        <v>21</v>
      </c>
      <c r="Q13" s="34" t="s">
        <v>22</v>
      </c>
      <c r="R13" s="34" t="s">
        <v>23</v>
      </c>
      <c r="S13" s="34" t="s">
        <v>24</v>
      </c>
      <c r="T13" s="34" t="s">
        <v>11</v>
      </c>
      <c r="U13" s="34" t="s">
        <v>25</v>
      </c>
      <c r="V13" s="39" t="s">
        <v>84</v>
      </c>
      <c r="W13" s="35" t="s">
        <v>26</v>
      </c>
      <c r="X13" s="35" t="s">
        <v>27</v>
      </c>
      <c r="Y13" s="35" t="s">
        <v>28</v>
      </c>
      <c r="Z13" s="35" t="s">
        <v>29</v>
      </c>
      <c r="AA13" s="39" t="s">
        <v>85</v>
      </c>
      <c r="AB13" s="39" t="s">
        <v>86</v>
      </c>
      <c r="AC13" s="39" t="s">
        <v>87</v>
      </c>
      <c r="AD13" s="39" t="s">
        <v>88</v>
      </c>
      <c r="AE13" s="43" t="s">
        <v>89</v>
      </c>
      <c r="AF13" s="39" t="s">
        <v>90</v>
      </c>
      <c r="AG13" s="39" t="s">
        <v>91</v>
      </c>
      <c r="AH13" s="39" t="s">
        <v>92</v>
      </c>
      <c r="AI13" s="39" t="s">
        <v>93</v>
      </c>
      <c r="AJ13" s="39" t="s">
        <v>94</v>
      </c>
      <c r="AK13" s="39" t="s">
        <v>95</v>
      </c>
      <c r="AL13" s="39" t="s">
        <v>96</v>
      </c>
      <c r="AM13" s="39" t="s">
        <v>97</v>
      </c>
      <c r="AN13" s="39" t="s">
        <v>61</v>
      </c>
      <c r="AO13" s="39" t="s">
        <v>62</v>
      </c>
      <c r="AP13" s="39" t="s">
        <v>98</v>
      </c>
    </row>
    <row r="14" spans="1:42" s="1" customFormat="1" ht="103.5" x14ac:dyDescent="0.3">
      <c r="A14" s="44" t="s">
        <v>64</v>
      </c>
      <c r="B14" s="45" t="s">
        <v>32</v>
      </c>
      <c r="C14" s="45" t="s">
        <v>33</v>
      </c>
      <c r="D14" s="46" t="s">
        <v>34</v>
      </c>
      <c r="E14" s="47">
        <v>17.3</v>
      </c>
      <c r="F14" s="47" t="s">
        <v>35</v>
      </c>
      <c r="G14" s="47" t="e">
        <f>F14/4</f>
        <v>#VALUE!</v>
      </c>
      <c r="H14" s="55">
        <v>2024520010070</v>
      </c>
      <c r="I14" s="48" t="s">
        <v>106</v>
      </c>
      <c r="J14" s="44">
        <v>24</v>
      </c>
      <c r="K14" s="49" t="s">
        <v>39</v>
      </c>
      <c r="L14" s="44">
        <v>2409</v>
      </c>
      <c r="M14" s="44" t="s">
        <v>40</v>
      </c>
      <c r="N14" s="44" t="s">
        <v>76</v>
      </c>
      <c r="O14" s="45">
        <v>2409009</v>
      </c>
      <c r="P14" s="45" t="s">
        <v>41</v>
      </c>
      <c r="Q14" s="45" t="s">
        <v>100</v>
      </c>
      <c r="R14" s="47">
        <v>240900900</v>
      </c>
      <c r="S14" s="50" t="s">
        <v>42</v>
      </c>
      <c r="T14" s="48" t="s">
        <v>74</v>
      </c>
      <c r="U14" s="45">
        <v>1</v>
      </c>
      <c r="V14" s="54">
        <v>1</v>
      </c>
      <c r="W14" s="53" t="s">
        <v>117</v>
      </c>
      <c r="X14" s="51">
        <v>45292</v>
      </c>
      <c r="Y14" s="51">
        <v>45657</v>
      </c>
      <c r="Z14" s="48" t="s">
        <v>118</v>
      </c>
      <c r="AA14" s="56">
        <v>69984587.769999996</v>
      </c>
      <c r="AB14" s="38"/>
      <c r="AC14" s="38"/>
      <c r="AD14" s="38"/>
      <c r="AE14" s="52"/>
      <c r="AF14" s="52"/>
      <c r="AG14" s="52"/>
      <c r="AH14" s="52"/>
      <c r="AI14" s="52"/>
      <c r="AJ14" s="52"/>
      <c r="AK14" s="52"/>
      <c r="AL14" s="52"/>
      <c r="AM14" s="52"/>
      <c r="AN14" s="52"/>
      <c r="AO14" s="76">
        <f>SUM(AA14:AN14)</f>
        <v>69984587.769999996</v>
      </c>
      <c r="AP14" s="52"/>
    </row>
    <row r="15" spans="1:42" s="1" customFormat="1" ht="90" customHeight="1" x14ac:dyDescent="0.3">
      <c r="A15" s="44" t="s">
        <v>64</v>
      </c>
      <c r="B15" s="45" t="s">
        <v>32</v>
      </c>
      <c r="C15" s="45" t="s">
        <v>36</v>
      </c>
      <c r="D15" s="46" t="s">
        <v>34</v>
      </c>
      <c r="E15" s="47" t="s">
        <v>37</v>
      </c>
      <c r="F15" s="47" t="s">
        <v>37</v>
      </c>
      <c r="G15" s="47" t="e">
        <f t="shared" ref="G15:G23" si="0">F15/4</f>
        <v>#VALUE!</v>
      </c>
      <c r="H15" s="55">
        <v>2024520010070</v>
      </c>
      <c r="I15" s="48" t="s">
        <v>106</v>
      </c>
      <c r="J15" s="44">
        <v>24</v>
      </c>
      <c r="K15" s="49" t="s">
        <v>39</v>
      </c>
      <c r="L15" s="44">
        <v>2409</v>
      </c>
      <c r="M15" s="44" t="s">
        <v>40</v>
      </c>
      <c r="N15" s="44" t="s">
        <v>77</v>
      </c>
      <c r="O15" s="45">
        <v>2409004</v>
      </c>
      <c r="P15" s="45" t="s">
        <v>46</v>
      </c>
      <c r="Q15" s="57" t="s">
        <v>65</v>
      </c>
      <c r="R15" s="47">
        <v>240900400</v>
      </c>
      <c r="S15" s="50" t="s">
        <v>69</v>
      </c>
      <c r="T15" s="48" t="s">
        <v>31</v>
      </c>
      <c r="U15" s="45">
        <v>48</v>
      </c>
      <c r="V15" s="58">
        <v>12</v>
      </c>
      <c r="W15" s="53" t="s">
        <v>112</v>
      </c>
      <c r="X15" s="51">
        <v>45292</v>
      </c>
      <c r="Y15" s="51">
        <v>45657</v>
      </c>
      <c r="Z15" s="48" t="s">
        <v>118</v>
      </c>
      <c r="AA15" s="56">
        <v>25200000</v>
      </c>
      <c r="AB15" s="38"/>
      <c r="AC15" s="38"/>
      <c r="AD15" s="38"/>
      <c r="AE15" s="52"/>
      <c r="AF15" s="52"/>
      <c r="AG15" s="52"/>
      <c r="AH15" s="52"/>
      <c r="AI15" s="52"/>
      <c r="AJ15" s="52"/>
      <c r="AK15" s="52"/>
      <c r="AL15" s="52"/>
      <c r="AM15" s="52"/>
      <c r="AN15" s="52"/>
      <c r="AO15" s="74">
        <f t="shared" ref="AO15:AO23" si="1">SUM(AA15:AN15)</f>
        <v>25200000</v>
      </c>
      <c r="AP15" s="52"/>
    </row>
    <row r="16" spans="1:42" s="1" customFormat="1" ht="103.5" x14ac:dyDescent="0.3">
      <c r="A16" s="44" t="s">
        <v>64</v>
      </c>
      <c r="B16" s="45" t="s">
        <v>32</v>
      </c>
      <c r="C16" s="45" t="s">
        <v>33</v>
      </c>
      <c r="D16" s="46" t="s">
        <v>34</v>
      </c>
      <c r="E16" s="47">
        <v>17.3</v>
      </c>
      <c r="F16" s="47" t="s">
        <v>35</v>
      </c>
      <c r="G16" s="47" t="e">
        <f t="shared" si="0"/>
        <v>#VALUE!</v>
      </c>
      <c r="H16" s="55">
        <v>2024520010070</v>
      </c>
      <c r="I16" s="48" t="s">
        <v>106</v>
      </c>
      <c r="J16" s="44">
        <v>24</v>
      </c>
      <c r="K16" s="49" t="s">
        <v>39</v>
      </c>
      <c r="L16" s="44">
        <v>2409</v>
      </c>
      <c r="M16" s="44" t="s">
        <v>40</v>
      </c>
      <c r="N16" s="44" t="s">
        <v>78</v>
      </c>
      <c r="O16" s="59">
        <v>2409022</v>
      </c>
      <c r="P16" s="60" t="s">
        <v>43</v>
      </c>
      <c r="Q16" s="45" t="s">
        <v>66</v>
      </c>
      <c r="R16" s="47">
        <v>240902202</v>
      </c>
      <c r="S16" s="50" t="s">
        <v>70</v>
      </c>
      <c r="T16" s="48" t="s">
        <v>31</v>
      </c>
      <c r="U16" s="45">
        <v>112</v>
      </c>
      <c r="V16" s="58">
        <v>28</v>
      </c>
      <c r="W16" s="53" t="s">
        <v>113</v>
      </c>
      <c r="X16" s="51">
        <v>45292</v>
      </c>
      <c r="Y16" s="51">
        <v>45657</v>
      </c>
      <c r="Z16" s="48" t="s">
        <v>118</v>
      </c>
      <c r="AA16" s="56">
        <v>5000000</v>
      </c>
      <c r="AB16" s="38"/>
      <c r="AC16" s="38"/>
      <c r="AD16" s="38"/>
      <c r="AE16" s="52"/>
      <c r="AF16" s="52"/>
      <c r="AG16" s="52"/>
      <c r="AH16" s="52"/>
      <c r="AI16" s="52"/>
      <c r="AJ16" s="52"/>
      <c r="AK16" s="52"/>
      <c r="AL16" s="52"/>
      <c r="AM16" s="52"/>
      <c r="AN16" s="52"/>
      <c r="AO16" s="74">
        <f t="shared" si="1"/>
        <v>5000000</v>
      </c>
      <c r="AP16" s="52"/>
    </row>
    <row r="17" spans="1:42" s="1" customFormat="1" ht="69" x14ac:dyDescent="0.3">
      <c r="A17" s="44" t="s">
        <v>64</v>
      </c>
      <c r="B17" s="45" t="s">
        <v>32</v>
      </c>
      <c r="C17" s="45" t="s">
        <v>33</v>
      </c>
      <c r="D17" s="46" t="s">
        <v>34</v>
      </c>
      <c r="E17" s="47">
        <v>17.3</v>
      </c>
      <c r="F17" s="47" t="s">
        <v>35</v>
      </c>
      <c r="G17" s="47" t="e">
        <f t="shared" si="0"/>
        <v>#VALUE!</v>
      </c>
      <c r="H17" s="55">
        <v>2024520010070</v>
      </c>
      <c r="I17" s="48" t="s">
        <v>106</v>
      </c>
      <c r="J17" s="44">
        <v>24</v>
      </c>
      <c r="K17" s="49" t="s">
        <v>39</v>
      </c>
      <c r="L17" s="44">
        <v>2409</v>
      </c>
      <c r="M17" s="44" t="s">
        <v>40</v>
      </c>
      <c r="N17" s="44" t="s">
        <v>71</v>
      </c>
      <c r="O17" s="59">
        <v>2409010</v>
      </c>
      <c r="P17" s="60" t="s">
        <v>44</v>
      </c>
      <c r="Q17" s="45" t="s">
        <v>101</v>
      </c>
      <c r="R17" s="47">
        <v>240901003</v>
      </c>
      <c r="S17" s="50" t="s">
        <v>79</v>
      </c>
      <c r="T17" s="48" t="s">
        <v>31</v>
      </c>
      <c r="U17" s="45">
        <v>1</v>
      </c>
      <c r="V17" s="58">
        <v>1</v>
      </c>
      <c r="W17" s="53" t="s">
        <v>109</v>
      </c>
      <c r="X17" s="51">
        <v>45292</v>
      </c>
      <c r="Y17" s="51">
        <v>45657</v>
      </c>
      <c r="Z17" s="48" t="s">
        <v>110</v>
      </c>
      <c r="AA17" s="56">
        <v>31200000</v>
      </c>
      <c r="AB17" s="38"/>
      <c r="AC17" s="38"/>
      <c r="AD17" s="38"/>
      <c r="AE17" s="52"/>
      <c r="AF17" s="52"/>
      <c r="AG17" s="52"/>
      <c r="AH17" s="52"/>
      <c r="AI17" s="52"/>
      <c r="AJ17" s="52"/>
      <c r="AK17" s="52"/>
      <c r="AL17" s="52"/>
      <c r="AM17" s="52"/>
      <c r="AN17" s="52"/>
      <c r="AO17" s="74">
        <f t="shared" si="1"/>
        <v>31200000</v>
      </c>
      <c r="AP17" s="52"/>
    </row>
    <row r="18" spans="1:42" s="1" customFormat="1" ht="131.25" customHeight="1" x14ac:dyDescent="0.3">
      <c r="A18" s="44" t="s">
        <v>64</v>
      </c>
      <c r="B18" s="45" t="s">
        <v>32</v>
      </c>
      <c r="C18" s="45" t="s">
        <v>33</v>
      </c>
      <c r="D18" s="46" t="s">
        <v>34</v>
      </c>
      <c r="E18" s="47">
        <v>17.3</v>
      </c>
      <c r="F18" s="47" t="s">
        <v>35</v>
      </c>
      <c r="G18" s="47" t="e">
        <f t="shared" si="0"/>
        <v>#VALUE!</v>
      </c>
      <c r="H18" s="55">
        <v>2024520010070</v>
      </c>
      <c r="I18" s="48" t="s">
        <v>106</v>
      </c>
      <c r="J18" s="44">
        <v>24</v>
      </c>
      <c r="K18" s="49" t="s">
        <v>39</v>
      </c>
      <c r="L18" s="44">
        <v>2409</v>
      </c>
      <c r="M18" s="44" t="s">
        <v>40</v>
      </c>
      <c r="N18" s="44" t="s">
        <v>45</v>
      </c>
      <c r="O18" s="59">
        <v>2409011</v>
      </c>
      <c r="P18" s="60" t="s">
        <v>45</v>
      </c>
      <c r="Q18" s="59" t="s">
        <v>102</v>
      </c>
      <c r="R18" s="73">
        <v>240901100</v>
      </c>
      <c r="S18" s="50" t="s">
        <v>99</v>
      </c>
      <c r="T18" s="48" t="s">
        <v>31</v>
      </c>
      <c r="U18" s="45">
        <v>48</v>
      </c>
      <c r="V18" s="58">
        <v>12</v>
      </c>
      <c r="W18" s="53" t="s">
        <v>116</v>
      </c>
      <c r="X18" s="51">
        <v>45292</v>
      </c>
      <c r="Y18" s="51">
        <v>45657</v>
      </c>
      <c r="Z18" s="48" t="s">
        <v>118</v>
      </c>
      <c r="AA18" s="61">
        <v>5517414813.8999996</v>
      </c>
      <c r="AB18" s="38"/>
      <c r="AC18" s="38"/>
      <c r="AD18" s="38"/>
      <c r="AE18" s="52"/>
      <c r="AF18" s="52"/>
      <c r="AG18" s="52"/>
      <c r="AH18" s="52"/>
      <c r="AI18" s="52"/>
      <c r="AJ18" s="52"/>
      <c r="AK18" s="52"/>
      <c r="AL18" s="52"/>
      <c r="AM18" s="52"/>
      <c r="AN18" s="52"/>
      <c r="AO18" s="76">
        <f t="shared" si="1"/>
        <v>5517414813.8999996</v>
      </c>
      <c r="AP18" s="52"/>
    </row>
    <row r="19" spans="1:42" s="1" customFormat="1" ht="103.5" x14ac:dyDescent="0.3">
      <c r="A19" s="44" t="s">
        <v>64</v>
      </c>
      <c r="B19" s="45" t="s">
        <v>32</v>
      </c>
      <c r="C19" s="45" t="s">
        <v>36</v>
      </c>
      <c r="D19" s="46" t="s">
        <v>34</v>
      </c>
      <c r="E19" s="47" t="s">
        <v>37</v>
      </c>
      <c r="F19" s="47" t="s">
        <v>37</v>
      </c>
      <c r="G19" s="47" t="e">
        <f t="shared" si="0"/>
        <v>#VALUE!</v>
      </c>
      <c r="H19" s="55">
        <v>2024520010070</v>
      </c>
      <c r="I19" s="48" t="s">
        <v>106</v>
      </c>
      <c r="J19" s="44">
        <v>24</v>
      </c>
      <c r="K19" s="49" t="s">
        <v>39</v>
      </c>
      <c r="L19" s="44">
        <v>2409</v>
      </c>
      <c r="M19" s="44" t="s">
        <v>40</v>
      </c>
      <c r="N19" s="44" t="s">
        <v>80</v>
      </c>
      <c r="O19" s="62">
        <v>2409023</v>
      </c>
      <c r="P19" s="60" t="s">
        <v>47</v>
      </c>
      <c r="Q19" s="45" t="s">
        <v>103</v>
      </c>
      <c r="R19" s="47">
        <v>240902300</v>
      </c>
      <c r="S19" s="50" t="s">
        <v>48</v>
      </c>
      <c r="T19" s="48" t="s">
        <v>31</v>
      </c>
      <c r="U19" s="45">
        <v>40000</v>
      </c>
      <c r="V19" s="58">
        <v>10000</v>
      </c>
      <c r="W19" s="53" t="s">
        <v>114</v>
      </c>
      <c r="X19" s="51">
        <v>45292</v>
      </c>
      <c r="Y19" s="51">
        <v>45657</v>
      </c>
      <c r="Z19" s="48" t="s">
        <v>118</v>
      </c>
      <c r="AA19" s="56">
        <v>203000000</v>
      </c>
      <c r="AB19" s="38"/>
      <c r="AC19" s="38"/>
      <c r="AD19" s="38"/>
      <c r="AE19" s="52"/>
      <c r="AF19" s="52"/>
      <c r="AG19" s="52"/>
      <c r="AH19" s="52"/>
      <c r="AI19" s="52"/>
      <c r="AJ19" s="52"/>
      <c r="AK19" s="52"/>
      <c r="AL19" s="52"/>
      <c r="AM19" s="52"/>
      <c r="AN19" s="52"/>
      <c r="AO19" s="74">
        <f t="shared" si="1"/>
        <v>203000000</v>
      </c>
      <c r="AP19" s="52"/>
    </row>
    <row r="20" spans="1:42" s="1" customFormat="1" ht="248.25" customHeight="1" x14ac:dyDescent="0.3">
      <c r="A20" s="44" t="s">
        <v>64</v>
      </c>
      <c r="B20" s="45" t="s">
        <v>32</v>
      </c>
      <c r="C20" s="45" t="s">
        <v>38</v>
      </c>
      <c r="D20" s="46" t="s">
        <v>30</v>
      </c>
      <c r="E20" s="47">
        <v>0</v>
      </c>
      <c r="F20" s="47">
        <v>60</v>
      </c>
      <c r="G20" s="47">
        <f t="shared" si="0"/>
        <v>15</v>
      </c>
      <c r="H20" s="55">
        <v>2024520010070</v>
      </c>
      <c r="I20" s="48" t="s">
        <v>106</v>
      </c>
      <c r="J20" s="44">
        <v>24</v>
      </c>
      <c r="K20" s="49" t="s">
        <v>39</v>
      </c>
      <c r="L20" s="44">
        <v>2409</v>
      </c>
      <c r="M20" s="44" t="s">
        <v>40</v>
      </c>
      <c r="N20" s="44" t="s">
        <v>81</v>
      </c>
      <c r="O20" s="59">
        <v>2409014</v>
      </c>
      <c r="P20" s="60" t="s">
        <v>49</v>
      </c>
      <c r="Q20" s="45" t="s">
        <v>67</v>
      </c>
      <c r="R20" s="47">
        <v>240901400</v>
      </c>
      <c r="S20" s="50" t="s">
        <v>57</v>
      </c>
      <c r="T20" s="48" t="s">
        <v>31</v>
      </c>
      <c r="U20" s="45">
        <v>3</v>
      </c>
      <c r="V20" s="63">
        <v>0.5</v>
      </c>
      <c r="W20" s="64" t="s">
        <v>108</v>
      </c>
      <c r="X20" s="51">
        <v>45292</v>
      </c>
      <c r="Y20" s="51">
        <v>45657</v>
      </c>
      <c r="Z20" s="48" t="s">
        <v>119</v>
      </c>
      <c r="AA20" s="56">
        <v>1249640000</v>
      </c>
      <c r="AB20" s="38"/>
      <c r="AC20" s="38"/>
      <c r="AD20" s="38"/>
      <c r="AE20" s="52"/>
      <c r="AF20" s="52"/>
      <c r="AG20" s="52"/>
      <c r="AH20" s="52"/>
      <c r="AI20" s="52"/>
      <c r="AJ20" s="52"/>
      <c r="AK20" s="52"/>
      <c r="AL20" s="52"/>
      <c r="AM20" s="52"/>
      <c r="AN20" s="52"/>
      <c r="AO20" s="74">
        <f t="shared" si="1"/>
        <v>1249640000</v>
      </c>
      <c r="AP20" s="52"/>
    </row>
    <row r="21" spans="1:42" s="1" customFormat="1" ht="130.5" customHeight="1" x14ac:dyDescent="0.3">
      <c r="A21" s="44" t="s">
        <v>64</v>
      </c>
      <c r="B21" s="45" t="s">
        <v>32</v>
      </c>
      <c r="C21" s="45" t="s">
        <v>38</v>
      </c>
      <c r="D21" s="46" t="s">
        <v>30</v>
      </c>
      <c r="E21" s="47">
        <v>0</v>
      </c>
      <c r="F21" s="47">
        <v>60</v>
      </c>
      <c r="G21" s="47">
        <f t="shared" si="0"/>
        <v>15</v>
      </c>
      <c r="H21" s="55">
        <v>2024520010070</v>
      </c>
      <c r="I21" s="48" t="s">
        <v>106</v>
      </c>
      <c r="J21" s="44">
        <v>24</v>
      </c>
      <c r="K21" s="49" t="s">
        <v>39</v>
      </c>
      <c r="L21" s="44">
        <v>2409</v>
      </c>
      <c r="M21" s="44" t="s">
        <v>40</v>
      </c>
      <c r="N21" s="44" t="s">
        <v>82</v>
      </c>
      <c r="O21" s="59">
        <v>2409039</v>
      </c>
      <c r="P21" s="60" t="s">
        <v>52</v>
      </c>
      <c r="Q21" s="65" t="s">
        <v>104</v>
      </c>
      <c r="R21" s="47">
        <v>240903900</v>
      </c>
      <c r="S21" s="50" t="s">
        <v>58</v>
      </c>
      <c r="T21" s="48" t="s">
        <v>50</v>
      </c>
      <c r="U21" s="45">
        <v>368</v>
      </c>
      <c r="V21" s="58">
        <v>92</v>
      </c>
      <c r="W21" s="64" t="s">
        <v>111</v>
      </c>
      <c r="X21" s="51">
        <v>45292</v>
      </c>
      <c r="Y21" s="51">
        <v>45657</v>
      </c>
      <c r="Z21" s="48" t="s">
        <v>119</v>
      </c>
      <c r="AA21" s="56">
        <v>876799999.89999998</v>
      </c>
      <c r="AB21" s="38"/>
      <c r="AC21" s="38"/>
      <c r="AD21" s="38"/>
      <c r="AE21" s="52"/>
      <c r="AF21" s="52"/>
      <c r="AG21" s="52"/>
      <c r="AH21" s="52"/>
      <c r="AI21" s="52"/>
      <c r="AJ21" s="52"/>
      <c r="AK21" s="52"/>
      <c r="AL21" s="52"/>
      <c r="AM21" s="52"/>
      <c r="AN21" s="52"/>
      <c r="AO21" s="74">
        <f t="shared" si="1"/>
        <v>876799999.89999998</v>
      </c>
      <c r="AP21" s="52"/>
    </row>
    <row r="22" spans="1:42" s="1" customFormat="1" ht="69" x14ac:dyDescent="0.3">
      <c r="A22" s="44" t="s">
        <v>64</v>
      </c>
      <c r="B22" s="45" t="s">
        <v>32</v>
      </c>
      <c r="C22" s="45" t="s">
        <v>38</v>
      </c>
      <c r="D22" s="46" t="s">
        <v>30</v>
      </c>
      <c r="E22" s="47">
        <v>0</v>
      </c>
      <c r="F22" s="47">
        <v>60</v>
      </c>
      <c r="G22" s="47">
        <f t="shared" si="0"/>
        <v>15</v>
      </c>
      <c r="H22" s="55">
        <v>2024520010070</v>
      </c>
      <c r="I22" s="48" t="s">
        <v>106</v>
      </c>
      <c r="J22" s="44">
        <v>24</v>
      </c>
      <c r="K22" s="49" t="s">
        <v>39</v>
      </c>
      <c r="L22" s="44">
        <v>2409</v>
      </c>
      <c r="M22" s="44" t="s">
        <v>40</v>
      </c>
      <c r="N22" s="44" t="s">
        <v>72</v>
      </c>
      <c r="O22" s="59">
        <v>2409003</v>
      </c>
      <c r="P22" s="60" t="s">
        <v>51</v>
      </c>
      <c r="Q22" s="65" t="s">
        <v>105</v>
      </c>
      <c r="R22" s="47">
        <v>240900301</v>
      </c>
      <c r="S22" s="50" t="s">
        <v>72</v>
      </c>
      <c r="T22" s="48" t="s">
        <v>31</v>
      </c>
      <c r="U22" s="45">
        <v>105</v>
      </c>
      <c r="V22" s="63">
        <v>26.5</v>
      </c>
      <c r="W22" s="64" t="s">
        <v>107</v>
      </c>
      <c r="X22" s="51">
        <v>45292</v>
      </c>
      <c r="Y22" s="51">
        <v>45657</v>
      </c>
      <c r="Z22" s="48" t="s">
        <v>119</v>
      </c>
      <c r="AA22" s="56">
        <v>1931368984.0999999</v>
      </c>
      <c r="AB22" s="38"/>
      <c r="AC22" s="38"/>
      <c r="AD22" s="38"/>
      <c r="AE22" s="52"/>
      <c r="AF22" s="52"/>
      <c r="AG22" s="52"/>
      <c r="AH22" s="52"/>
      <c r="AI22" s="52"/>
      <c r="AJ22" s="52"/>
      <c r="AK22" s="52"/>
      <c r="AL22" s="52"/>
      <c r="AM22" s="52"/>
      <c r="AN22" s="52"/>
      <c r="AO22" s="74">
        <f t="shared" si="1"/>
        <v>1931368984.0999999</v>
      </c>
      <c r="AP22" s="52"/>
    </row>
    <row r="23" spans="1:42" s="1" customFormat="1" ht="93" customHeight="1" x14ac:dyDescent="0.3">
      <c r="A23" s="44" t="s">
        <v>64</v>
      </c>
      <c r="B23" s="45" t="s">
        <v>32</v>
      </c>
      <c r="C23" s="45" t="s">
        <v>38</v>
      </c>
      <c r="D23" s="46" t="s">
        <v>30</v>
      </c>
      <c r="E23" s="47">
        <v>0</v>
      </c>
      <c r="F23" s="47">
        <v>60</v>
      </c>
      <c r="G23" s="47">
        <f t="shared" si="0"/>
        <v>15</v>
      </c>
      <c r="H23" s="55">
        <v>2024520010070</v>
      </c>
      <c r="I23" s="48" t="s">
        <v>106</v>
      </c>
      <c r="J23" s="44">
        <v>24</v>
      </c>
      <c r="K23" s="49" t="s">
        <v>39</v>
      </c>
      <c r="L23" s="44">
        <v>2409</v>
      </c>
      <c r="M23" s="44" t="s">
        <v>40</v>
      </c>
      <c r="N23" s="44" t="s">
        <v>73</v>
      </c>
      <c r="O23" s="59">
        <v>2409039</v>
      </c>
      <c r="P23" s="60" t="s">
        <v>52</v>
      </c>
      <c r="Q23" s="50" t="s">
        <v>68</v>
      </c>
      <c r="R23" s="47">
        <v>240903904</v>
      </c>
      <c r="S23" s="50" t="s">
        <v>73</v>
      </c>
      <c r="T23" s="48" t="s">
        <v>31</v>
      </c>
      <c r="U23" s="45">
        <v>260</v>
      </c>
      <c r="V23" s="54">
        <v>65</v>
      </c>
      <c r="W23" s="64" t="s">
        <v>115</v>
      </c>
      <c r="X23" s="51">
        <v>45292</v>
      </c>
      <c r="Y23" s="51">
        <v>45657</v>
      </c>
      <c r="Z23" s="48" t="s">
        <v>119</v>
      </c>
      <c r="AA23" s="56">
        <v>290000000</v>
      </c>
      <c r="AB23" s="38"/>
      <c r="AC23" s="38"/>
      <c r="AD23" s="38"/>
      <c r="AE23" s="52"/>
      <c r="AF23" s="52"/>
      <c r="AG23" s="52"/>
      <c r="AH23" s="52"/>
      <c r="AI23" s="52"/>
      <c r="AJ23" s="52"/>
      <c r="AK23" s="52"/>
      <c r="AL23" s="52"/>
      <c r="AM23" s="52"/>
      <c r="AN23" s="52"/>
      <c r="AO23" s="74">
        <f t="shared" si="1"/>
        <v>290000000</v>
      </c>
      <c r="AP23" s="52"/>
    </row>
    <row r="24" spans="1:42" s="1" customFormat="1" x14ac:dyDescent="0.3">
      <c r="A24" s="10"/>
      <c r="B24" s="10"/>
      <c r="C24" s="10"/>
      <c r="D24" s="10"/>
      <c r="E24" s="10"/>
      <c r="F24" s="10"/>
      <c r="G24" s="10"/>
      <c r="H24" s="11"/>
      <c r="I24" s="11"/>
      <c r="J24" s="11"/>
      <c r="K24" s="12"/>
      <c r="L24" s="12"/>
      <c r="M24" s="12"/>
      <c r="N24" s="12"/>
      <c r="O24" s="11"/>
      <c r="P24" s="11"/>
      <c r="Q24" s="11"/>
      <c r="R24" s="11"/>
      <c r="S24" s="11"/>
      <c r="T24" s="11"/>
      <c r="U24" s="10"/>
      <c r="V24" s="13"/>
      <c r="W24" s="14"/>
      <c r="X24" s="14"/>
      <c r="Y24" s="14"/>
      <c r="Z24" s="11"/>
      <c r="AA24" s="15"/>
      <c r="AB24" s="17"/>
      <c r="AC24" s="17"/>
      <c r="AD24" s="17"/>
      <c r="AO24" s="75">
        <f>SUM(AO14:AO23)</f>
        <v>10199608385.67</v>
      </c>
    </row>
    <row r="25" spans="1:42" s="1" customFormat="1" x14ac:dyDescent="0.3">
      <c r="A25" s="10"/>
      <c r="B25" s="10"/>
      <c r="C25" s="10"/>
      <c r="D25" s="10"/>
      <c r="E25" s="10"/>
      <c r="F25" s="10"/>
      <c r="G25" s="10"/>
      <c r="H25" s="11"/>
      <c r="I25" s="11"/>
      <c r="J25" s="11"/>
      <c r="K25" s="12"/>
      <c r="L25" s="12"/>
      <c r="M25" s="12"/>
      <c r="N25" s="12"/>
      <c r="O25" s="11"/>
      <c r="P25" s="11"/>
      <c r="Q25" s="11"/>
      <c r="R25" s="11"/>
      <c r="S25" s="11"/>
      <c r="T25" s="11"/>
      <c r="U25" s="10"/>
      <c r="V25" s="13"/>
      <c r="W25" s="14"/>
      <c r="X25" s="14"/>
      <c r="Y25" s="14"/>
      <c r="Z25" s="11"/>
      <c r="AA25" s="15"/>
      <c r="AB25" s="17"/>
      <c r="AC25" s="17"/>
      <c r="AD25" s="17"/>
    </row>
    <row r="26" spans="1:42" s="1" customFormat="1" x14ac:dyDescent="0.3">
      <c r="A26" s="10"/>
      <c r="B26" s="10"/>
      <c r="C26" s="10"/>
      <c r="D26" s="10"/>
      <c r="E26" s="10"/>
      <c r="F26" s="10"/>
      <c r="G26" s="10"/>
      <c r="H26" s="11"/>
      <c r="I26" s="11"/>
      <c r="J26" s="11"/>
      <c r="K26" s="12"/>
      <c r="L26" s="12"/>
      <c r="M26" s="12"/>
      <c r="N26" s="12"/>
      <c r="O26" s="11"/>
      <c r="P26" s="11"/>
      <c r="Q26" s="11"/>
      <c r="R26" s="11"/>
      <c r="S26" s="11"/>
      <c r="T26" s="11"/>
      <c r="U26" s="10"/>
      <c r="V26" s="13"/>
      <c r="W26" s="14"/>
      <c r="X26" s="14"/>
      <c r="Y26" s="14"/>
      <c r="Z26" s="11"/>
      <c r="AA26" s="15"/>
      <c r="AB26" s="17"/>
      <c r="AC26" s="17"/>
      <c r="AD26" s="17"/>
    </row>
    <row r="27" spans="1:42" s="1" customFormat="1" x14ac:dyDescent="0.3">
      <c r="A27" s="10"/>
      <c r="B27" s="10"/>
      <c r="C27" s="10"/>
      <c r="D27" s="10"/>
      <c r="E27" s="10"/>
      <c r="F27" s="10"/>
      <c r="G27" s="10"/>
      <c r="H27" s="11"/>
      <c r="I27" s="11"/>
      <c r="J27" s="11"/>
      <c r="K27" s="12"/>
      <c r="L27" s="12"/>
      <c r="M27" s="12"/>
      <c r="N27" s="12"/>
      <c r="O27" s="11"/>
      <c r="P27" s="11"/>
      <c r="Q27" s="11"/>
      <c r="R27" s="11"/>
      <c r="S27" s="11"/>
      <c r="T27" s="11"/>
      <c r="U27" s="10"/>
      <c r="V27" s="13"/>
      <c r="W27" s="14"/>
      <c r="X27" s="14"/>
      <c r="Y27" s="14"/>
      <c r="Z27" s="11"/>
      <c r="AA27" s="15"/>
      <c r="AB27" s="17"/>
      <c r="AC27" s="17"/>
      <c r="AD27" s="17"/>
    </row>
    <row r="28" spans="1:42" s="1" customFormat="1" x14ac:dyDescent="0.3">
      <c r="A28" s="10"/>
      <c r="B28" s="10"/>
      <c r="C28" s="10"/>
      <c r="D28" s="10"/>
      <c r="E28" s="10"/>
      <c r="F28" s="10"/>
      <c r="G28" s="10"/>
      <c r="H28" s="11"/>
      <c r="I28" s="11"/>
      <c r="J28" s="11"/>
      <c r="K28" s="12"/>
      <c r="L28" s="12"/>
      <c r="M28" s="12"/>
      <c r="N28" s="12"/>
      <c r="O28" s="11"/>
      <c r="P28" s="11"/>
      <c r="Q28" s="11"/>
      <c r="R28" s="11"/>
      <c r="S28" s="11"/>
      <c r="T28" s="11"/>
      <c r="U28" s="10"/>
      <c r="V28" s="13"/>
      <c r="W28" s="14"/>
      <c r="X28" s="14"/>
      <c r="Y28" s="14"/>
      <c r="Z28" s="11"/>
      <c r="AA28" s="15"/>
      <c r="AB28" s="17"/>
      <c r="AC28" s="17"/>
      <c r="AD28" s="17"/>
    </row>
    <row r="29" spans="1:42" s="1" customFormat="1" x14ac:dyDescent="0.3">
      <c r="A29" s="10"/>
      <c r="B29" s="10"/>
      <c r="C29" s="10"/>
      <c r="D29" s="10"/>
      <c r="E29" s="10"/>
      <c r="F29" s="10"/>
      <c r="G29" s="10"/>
      <c r="H29" s="11"/>
      <c r="I29" s="11"/>
      <c r="J29" s="11"/>
      <c r="K29" s="12"/>
      <c r="L29" s="12"/>
      <c r="M29" s="12"/>
      <c r="N29" s="12"/>
      <c r="O29" s="11"/>
      <c r="P29" s="11"/>
      <c r="Q29" s="11"/>
      <c r="R29" s="11"/>
      <c r="S29" s="11"/>
      <c r="T29" s="11"/>
      <c r="U29" s="10"/>
      <c r="V29" s="13"/>
      <c r="W29" s="14"/>
      <c r="X29" s="14"/>
      <c r="Y29" s="14"/>
      <c r="Z29" s="11"/>
      <c r="AA29" s="15"/>
      <c r="AB29" s="17"/>
      <c r="AC29" s="17"/>
      <c r="AD29" s="17"/>
    </row>
    <row r="30" spans="1:42" s="1" customFormat="1" x14ac:dyDescent="0.3">
      <c r="A30" s="10"/>
      <c r="B30" s="10"/>
      <c r="C30" s="10"/>
      <c r="D30" s="10"/>
      <c r="E30" s="10"/>
      <c r="F30" s="10"/>
      <c r="G30" s="10"/>
      <c r="H30" s="11"/>
      <c r="I30" s="11"/>
      <c r="J30" s="11"/>
      <c r="K30" s="12"/>
      <c r="L30" s="12"/>
      <c r="M30" s="12"/>
      <c r="N30" s="12"/>
      <c r="O30" s="11"/>
      <c r="P30" s="11"/>
      <c r="Q30" s="11"/>
      <c r="R30" s="11"/>
      <c r="S30" s="11"/>
      <c r="T30" s="11"/>
      <c r="U30" s="10"/>
      <c r="V30" s="13"/>
      <c r="W30" s="14"/>
      <c r="X30" s="14"/>
      <c r="Y30" s="14"/>
      <c r="Z30" s="11"/>
      <c r="AA30" s="16"/>
      <c r="AB30" s="17"/>
      <c r="AC30" s="17"/>
      <c r="AD30" s="17"/>
    </row>
    <row r="31" spans="1:42" s="1" customFormat="1" x14ac:dyDescent="0.3">
      <c r="A31" s="10"/>
      <c r="B31" s="10"/>
      <c r="C31" s="10"/>
      <c r="D31" s="10"/>
      <c r="E31" s="10"/>
      <c r="F31" s="10"/>
      <c r="G31" s="10"/>
      <c r="H31" s="11"/>
      <c r="I31" s="11"/>
      <c r="J31" s="11"/>
      <c r="K31" s="12"/>
      <c r="L31" s="12"/>
      <c r="M31" s="12"/>
      <c r="N31" s="12"/>
      <c r="O31" s="11"/>
      <c r="P31" s="11"/>
      <c r="Q31" s="11"/>
      <c r="R31" s="11"/>
      <c r="S31" s="11"/>
      <c r="T31" s="11"/>
      <c r="U31" s="10"/>
      <c r="V31" s="13"/>
      <c r="W31" s="14"/>
      <c r="X31" s="14"/>
      <c r="Y31" s="14"/>
      <c r="Z31" s="11"/>
      <c r="AA31" s="16"/>
      <c r="AB31" s="17"/>
      <c r="AC31" s="17"/>
      <c r="AD31" s="17"/>
    </row>
    <row r="32" spans="1:42" s="1" customFormat="1" x14ac:dyDescent="0.3">
      <c r="A32" s="10"/>
      <c r="B32" s="10"/>
      <c r="C32" s="10"/>
      <c r="D32" s="10"/>
      <c r="E32" s="10"/>
      <c r="F32" s="10"/>
      <c r="G32" s="10"/>
      <c r="H32" s="11"/>
      <c r="I32" s="11"/>
      <c r="J32" s="11"/>
      <c r="K32" s="12"/>
      <c r="L32" s="12"/>
      <c r="M32" s="12"/>
      <c r="N32" s="12"/>
      <c r="O32" s="11"/>
      <c r="P32" s="11"/>
      <c r="Q32" s="11"/>
      <c r="R32" s="11"/>
      <c r="S32" s="11"/>
      <c r="T32" s="11"/>
      <c r="U32" s="10"/>
      <c r="V32" s="13"/>
      <c r="W32" s="14"/>
      <c r="X32" s="14"/>
      <c r="Y32" s="14"/>
      <c r="Z32" s="11"/>
      <c r="AA32" s="16"/>
      <c r="AB32" s="17"/>
      <c r="AC32" s="17"/>
      <c r="AD32" s="17"/>
    </row>
    <row r="33" spans="1:30" s="1" customFormat="1" x14ac:dyDescent="0.3">
      <c r="A33" s="10"/>
      <c r="B33" s="10"/>
      <c r="C33" s="10"/>
      <c r="D33" s="10"/>
      <c r="E33" s="10"/>
      <c r="F33" s="10"/>
      <c r="G33" s="10"/>
      <c r="H33" s="11"/>
      <c r="I33" s="11"/>
      <c r="J33" s="11"/>
      <c r="K33" s="12"/>
      <c r="L33" s="12"/>
      <c r="M33" s="12"/>
      <c r="N33" s="12"/>
      <c r="O33" s="11"/>
      <c r="P33" s="11"/>
      <c r="Q33" s="11"/>
      <c r="R33" s="11"/>
      <c r="S33" s="11"/>
      <c r="T33" s="11"/>
      <c r="U33" s="10"/>
      <c r="V33" s="13"/>
      <c r="W33" s="14"/>
      <c r="X33" s="14"/>
      <c r="Y33" s="14"/>
      <c r="Z33" s="11"/>
      <c r="AA33" s="16"/>
      <c r="AB33" s="17"/>
      <c r="AC33" s="17"/>
      <c r="AD33" s="17"/>
    </row>
    <row r="34" spans="1:30" s="1" customFormat="1" x14ac:dyDescent="0.3">
      <c r="A34" s="10"/>
      <c r="B34" s="10"/>
      <c r="C34" s="10"/>
      <c r="D34" s="10"/>
      <c r="E34" s="10"/>
      <c r="F34" s="10"/>
      <c r="G34" s="10"/>
      <c r="H34" s="11"/>
      <c r="I34" s="11"/>
      <c r="J34" s="11"/>
      <c r="K34" s="12"/>
      <c r="L34" s="12"/>
      <c r="M34" s="12"/>
      <c r="N34" s="12"/>
      <c r="O34" s="11"/>
      <c r="P34" s="11"/>
      <c r="Q34" s="11"/>
      <c r="R34" s="11"/>
      <c r="S34" s="11"/>
      <c r="T34" s="11"/>
      <c r="U34" s="10"/>
      <c r="V34" s="13"/>
      <c r="W34" s="14"/>
      <c r="X34" s="14"/>
      <c r="Y34" s="14"/>
      <c r="Z34" s="11"/>
      <c r="AA34" s="16"/>
      <c r="AB34" s="17"/>
      <c r="AC34" s="17"/>
      <c r="AD34" s="17"/>
    </row>
    <row r="35" spans="1:30" s="1" customFormat="1" x14ac:dyDescent="0.3">
      <c r="A35" s="10"/>
      <c r="B35" s="10"/>
      <c r="C35" s="10"/>
      <c r="D35" s="10"/>
      <c r="E35" s="10"/>
      <c r="F35" s="10"/>
      <c r="G35" s="10"/>
      <c r="H35" s="11"/>
      <c r="I35" s="11"/>
      <c r="J35" s="11"/>
      <c r="K35" s="12"/>
      <c r="L35" s="12"/>
      <c r="M35" s="12"/>
      <c r="N35" s="12"/>
      <c r="O35" s="11"/>
      <c r="P35" s="11"/>
      <c r="Q35" s="11"/>
      <c r="R35" s="11"/>
      <c r="S35" s="11"/>
      <c r="T35" s="11"/>
      <c r="U35" s="10"/>
      <c r="V35" s="13"/>
      <c r="W35" s="14"/>
      <c r="X35" s="14"/>
      <c r="Y35" s="14"/>
      <c r="Z35" s="11"/>
      <c r="AA35" s="16"/>
      <c r="AB35" s="17"/>
      <c r="AC35" s="17"/>
      <c r="AD35" s="17"/>
    </row>
    <row r="36" spans="1:30" s="1" customFormat="1" x14ac:dyDescent="0.3">
      <c r="A36" s="10"/>
      <c r="B36" s="10"/>
      <c r="C36" s="10"/>
      <c r="D36" s="10"/>
      <c r="E36" s="10"/>
      <c r="F36" s="10"/>
      <c r="G36" s="10"/>
      <c r="H36" s="11"/>
      <c r="I36" s="11"/>
      <c r="J36" s="11"/>
      <c r="K36" s="12"/>
      <c r="L36" s="12"/>
      <c r="M36" s="12"/>
      <c r="N36" s="12"/>
      <c r="O36" s="11"/>
      <c r="P36" s="11"/>
      <c r="Q36" s="11"/>
      <c r="R36" s="11"/>
      <c r="S36" s="11"/>
      <c r="T36" s="11"/>
      <c r="U36" s="10"/>
      <c r="V36" s="13"/>
      <c r="W36" s="14"/>
      <c r="X36" s="14"/>
      <c r="Y36" s="14"/>
      <c r="Z36" s="11"/>
      <c r="AA36" s="16"/>
      <c r="AB36" s="17"/>
      <c r="AC36" s="17"/>
      <c r="AD36" s="17"/>
    </row>
    <row r="37" spans="1:30" s="1" customFormat="1" x14ac:dyDescent="0.3">
      <c r="A37" s="10"/>
      <c r="B37" s="10"/>
      <c r="C37" s="10"/>
      <c r="D37" s="10"/>
      <c r="E37" s="10"/>
      <c r="F37" s="10"/>
      <c r="G37" s="10"/>
      <c r="H37" s="11"/>
      <c r="I37" s="11"/>
      <c r="J37" s="11"/>
      <c r="K37" s="12"/>
      <c r="L37" s="12"/>
      <c r="M37" s="12"/>
      <c r="N37" s="12"/>
      <c r="O37" s="11"/>
      <c r="P37" s="11"/>
      <c r="Q37" s="11"/>
      <c r="R37" s="11"/>
      <c r="S37" s="11"/>
      <c r="T37" s="11"/>
      <c r="U37" s="10"/>
      <c r="V37" s="13"/>
      <c r="W37" s="14"/>
      <c r="X37" s="14"/>
      <c r="Y37" s="14"/>
      <c r="Z37" s="11"/>
      <c r="AA37" s="16"/>
      <c r="AB37" s="17"/>
      <c r="AC37" s="17"/>
      <c r="AD37" s="17"/>
    </row>
    <row r="38" spans="1:30" s="1" customFormat="1" x14ac:dyDescent="0.3">
      <c r="A38" s="10"/>
      <c r="B38" s="10"/>
      <c r="C38" s="10"/>
      <c r="D38" s="10"/>
      <c r="E38" s="10"/>
      <c r="F38" s="10"/>
      <c r="G38" s="10"/>
      <c r="H38" s="11"/>
      <c r="I38" s="11"/>
      <c r="J38" s="11"/>
      <c r="K38" s="12"/>
      <c r="L38" s="12"/>
      <c r="M38" s="12"/>
      <c r="N38" s="12"/>
      <c r="O38" s="11"/>
      <c r="P38" s="11"/>
      <c r="Q38" s="11"/>
      <c r="R38" s="11"/>
      <c r="S38" s="11"/>
      <c r="T38" s="11"/>
      <c r="U38" s="10"/>
      <c r="V38" s="13"/>
      <c r="W38" s="14"/>
      <c r="X38" s="14"/>
      <c r="Y38" s="14"/>
      <c r="Z38" s="11"/>
      <c r="AA38" s="16"/>
      <c r="AB38" s="17"/>
      <c r="AC38" s="17"/>
      <c r="AD38" s="17"/>
    </row>
    <row r="39" spans="1:30" s="1" customFormat="1" x14ac:dyDescent="0.3">
      <c r="A39" s="10"/>
      <c r="B39" s="10"/>
      <c r="C39" s="10"/>
      <c r="D39" s="10"/>
      <c r="E39" s="10"/>
      <c r="F39" s="10"/>
      <c r="G39" s="10"/>
      <c r="H39" s="11"/>
      <c r="I39" s="11"/>
      <c r="J39" s="11"/>
      <c r="K39" s="12"/>
      <c r="L39" s="12"/>
      <c r="M39" s="12"/>
      <c r="N39" s="12"/>
      <c r="O39" s="11"/>
      <c r="P39" s="11"/>
      <c r="Q39" s="11"/>
      <c r="R39" s="11"/>
      <c r="S39" s="11"/>
      <c r="T39" s="11"/>
      <c r="U39" s="10"/>
      <c r="V39" s="13"/>
      <c r="W39" s="14"/>
      <c r="X39" s="14"/>
      <c r="Y39" s="14"/>
      <c r="Z39" s="11"/>
      <c r="AA39" s="16"/>
      <c r="AB39" s="17"/>
      <c r="AC39" s="17"/>
      <c r="AD39" s="17"/>
    </row>
    <row r="40" spans="1:30" s="1" customFormat="1" x14ac:dyDescent="0.3">
      <c r="A40" s="10"/>
      <c r="B40" s="10"/>
      <c r="C40" s="10"/>
      <c r="D40" s="10"/>
      <c r="E40" s="10"/>
      <c r="F40" s="10"/>
      <c r="G40" s="10"/>
      <c r="H40" s="11"/>
      <c r="I40" s="11"/>
      <c r="J40" s="11"/>
      <c r="K40" s="12"/>
      <c r="L40" s="12"/>
      <c r="M40" s="12"/>
      <c r="N40" s="12"/>
      <c r="O40" s="11"/>
      <c r="P40" s="11"/>
      <c r="Q40" s="11"/>
      <c r="R40" s="11"/>
      <c r="S40" s="11"/>
      <c r="T40" s="11"/>
      <c r="U40" s="10"/>
      <c r="V40" s="13"/>
      <c r="W40" s="14"/>
      <c r="X40" s="14"/>
      <c r="Y40" s="14"/>
      <c r="Z40" s="11"/>
      <c r="AA40" s="16"/>
      <c r="AB40" s="17"/>
      <c r="AC40" s="17"/>
      <c r="AD40" s="17"/>
    </row>
    <row r="41" spans="1:30" s="1" customFormat="1" x14ac:dyDescent="0.3">
      <c r="A41" s="10"/>
      <c r="B41" s="10"/>
      <c r="C41" s="10"/>
      <c r="D41" s="10"/>
      <c r="E41" s="10"/>
      <c r="F41" s="10"/>
      <c r="G41" s="10"/>
      <c r="H41" s="11"/>
      <c r="I41" s="11"/>
      <c r="J41" s="11"/>
      <c r="K41" s="12"/>
      <c r="L41" s="12"/>
      <c r="M41" s="12"/>
      <c r="N41" s="12"/>
      <c r="O41" s="11"/>
      <c r="P41" s="11"/>
      <c r="Q41" s="11"/>
      <c r="R41" s="11"/>
      <c r="S41" s="11"/>
      <c r="T41" s="11"/>
      <c r="U41" s="10"/>
      <c r="V41" s="13"/>
      <c r="W41" s="14"/>
      <c r="X41" s="14"/>
      <c r="Y41" s="14"/>
      <c r="Z41" s="11"/>
      <c r="AA41" s="16"/>
      <c r="AB41" s="17"/>
      <c r="AC41" s="17"/>
      <c r="AD41" s="17"/>
    </row>
    <row r="42" spans="1:30" s="1" customFormat="1" x14ac:dyDescent="0.3">
      <c r="A42" s="10"/>
      <c r="B42" s="10"/>
      <c r="C42" s="10"/>
      <c r="D42" s="10"/>
      <c r="E42" s="10"/>
      <c r="F42" s="10"/>
      <c r="G42" s="10"/>
      <c r="H42" s="11"/>
      <c r="I42" s="11"/>
      <c r="J42" s="11"/>
      <c r="K42" s="12"/>
      <c r="L42" s="12"/>
      <c r="M42" s="12"/>
      <c r="N42" s="12"/>
      <c r="O42" s="11"/>
      <c r="P42" s="11"/>
      <c r="Q42" s="11"/>
      <c r="R42" s="11"/>
      <c r="S42" s="11"/>
      <c r="T42" s="11"/>
      <c r="U42" s="10"/>
      <c r="V42" s="13"/>
      <c r="W42" s="14"/>
      <c r="X42" s="14"/>
      <c r="Y42" s="14"/>
      <c r="Z42" s="11"/>
      <c r="AA42" s="16"/>
      <c r="AB42" s="17"/>
      <c r="AC42" s="17"/>
      <c r="AD42" s="17"/>
    </row>
    <row r="43" spans="1:30" s="1" customFormat="1" x14ac:dyDescent="0.3">
      <c r="A43" s="10"/>
      <c r="B43" s="10"/>
      <c r="C43" s="10"/>
      <c r="D43" s="10"/>
      <c r="E43" s="10"/>
      <c r="F43" s="10"/>
      <c r="G43" s="10"/>
      <c r="H43" s="11"/>
      <c r="I43" s="11"/>
      <c r="J43" s="11"/>
      <c r="K43" s="12"/>
      <c r="L43" s="12"/>
      <c r="M43" s="12"/>
      <c r="N43" s="12"/>
      <c r="O43" s="11"/>
      <c r="P43" s="11"/>
      <c r="Q43" s="11"/>
      <c r="R43" s="11"/>
      <c r="S43" s="11"/>
      <c r="T43" s="11"/>
      <c r="U43" s="10"/>
      <c r="V43" s="13"/>
      <c r="W43" s="14"/>
      <c r="X43" s="14"/>
      <c r="Y43" s="14"/>
      <c r="Z43" s="11"/>
      <c r="AA43" s="16"/>
      <c r="AB43" s="17"/>
      <c r="AC43" s="17"/>
      <c r="AD43" s="17"/>
    </row>
    <row r="44" spans="1:30" s="1" customFormat="1" x14ac:dyDescent="0.3">
      <c r="A44" s="10"/>
      <c r="B44" s="10"/>
      <c r="C44" s="10"/>
      <c r="D44" s="10"/>
      <c r="E44" s="10"/>
      <c r="F44" s="10"/>
      <c r="G44" s="10"/>
      <c r="H44" s="11"/>
      <c r="I44" s="11"/>
      <c r="J44" s="11"/>
      <c r="K44" s="12"/>
      <c r="L44" s="12"/>
      <c r="M44" s="12"/>
      <c r="N44" s="12"/>
      <c r="O44" s="11"/>
      <c r="P44" s="11"/>
      <c r="Q44" s="11"/>
      <c r="R44" s="11"/>
      <c r="S44" s="11"/>
      <c r="T44" s="11"/>
      <c r="U44" s="10"/>
      <c r="V44" s="13"/>
      <c r="W44" s="14"/>
      <c r="X44" s="14"/>
      <c r="Y44" s="14"/>
      <c r="Z44" s="11"/>
      <c r="AA44" s="16"/>
      <c r="AB44" s="17"/>
      <c r="AC44" s="17"/>
      <c r="AD44" s="17"/>
    </row>
    <row r="45" spans="1:30" s="1" customFormat="1" x14ac:dyDescent="0.3">
      <c r="A45" s="10"/>
      <c r="B45" s="10"/>
      <c r="C45" s="10"/>
      <c r="D45" s="10"/>
      <c r="E45" s="10"/>
      <c r="F45" s="10"/>
      <c r="G45" s="10"/>
      <c r="H45" s="11"/>
      <c r="I45" s="11"/>
      <c r="J45" s="11"/>
      <c r="K45" s="12"/>
      <c r="L45" s="12"/>
      <c r="M45" s="12"/>
      <c r="N45" s="12"/>
      <c r="O45" s="11"/>
      <c r="P45" s="11"/>
      <c r="Q45" s="11"/>
      <c r="R45" s="11"/>
      <c r="S45" s="11"/>
      <c r="T45" s="11"/>
      <c r="U45" s="10"/>
      <c r="V45" s="13"/>
      <c r="W45" s="14"/>
      <c r="X45" s="14"/>
      <c r="Y45" s="14"/>
      <c r="Z45" s="11"/>
      <c r="AA45" s="16"/>
      <c r="AB45" s="17"/>
      <c r="AC45" s="17"/>
      <c r="AD45" s="17"/>
    </row>
    <row r="46" spans="1:30" s="1" customFormat="1" x14ac:dyDescent="0.3">
      <c r="A46" s="10"/>
      <c r="B46" s="10"/>
      <c r="C46" s="10"/>
      <c r="D46" s="10"/>
      <c r="E46" s="10"/>
      <c r="F46" s="10"/>
      <c r="G46" s="10"/>
      <c r="H46" s="11"/>
      <c r="I46" s="11"/>
      <c r="J46" s="11"/>
      <c r="K46" s="12"/>
      <c r="L46" s="12"/>
      <c r="M46" s="12"/>
      <c r="N46" s="12"/>
      <c r="O46" s="11"/>
      <c r="P46" s="11"/>
      <c r="Q46" s="11"/>
      <c r="R46" s="11"/>
      <c r="S46" s="11"/>
      <c r="T46" s="11"/>
      <c r="U46" s="10"/>
      <c r="V46" s="13"/>
      <c r="W46" s="14"/>
      <c r="X46" s="14"/>
      <c r="Y46" s="14"/>
      <c r="Z46" s="11"/>
      <c r="AA46" s="15"/>
      <c r="AB46" s="17"/>
      <c r="AC46" s="17"/>
      <c r="AD46" s="17"/>
    </row>
    <row r="47" spans="1:30" s="1" customFormat="1" x14ac:dyDescent="0.3">
      <c r="A47" s="10"/>
      <c r="B47" s="10"/>
      <c r="C47" s="10"/>
      <c r="D47" s="10"/>
      <c r="E47" s="10"/>
      <c r="F47" s="10"/>
      <c r="G47" s="10"/>
      <c r="H47" s="11"/>
      <c r="I47" s="11"/>
      <c r="J47" s="11"/>
      <c r="K47" s="12"/>
      <c r="L47" s="12"/>
      <c r="M47" s="12"/>
      <c r="N47" s="12"/>
      <c r="O47" s="11"/>
      <c r="P47" s="11"/>
      <c r="Q47" s="11"/>
      <c r="R47" s="11"/>
      <c r="S47" s="11"/>
      <c r="T47" s="11"/>
      <c r="U47" s="10"/>
      <c r="V47" s="13"/>
      <c r="W47" s="14"/>
      <c r="X47" s="14"/>
      <c r="Y47" s="14"/>
      <c r="Z47" s="11"/>
      <c r="AA47" s="15"/>
      <c r="AB47" s="17"/>
      <c r="AC47" s="17"/>
      <c r="AD47" s="17"/>
    </row>
    <row r="48" spans="1:30" s="1" customFormat="1" x14ac:dyDescent="0.3">
      <c r="A48" s="10"/>
      <c r="B48" s="10"/>
      <c r="C48" s="10"/>
      <c r="D48" s="10"/>
      <c r="E48" s="10"/>
      <c r="F48" s="10"/>
      <c r="G48" s="10"/>
      <c r="H48" s="11"/>
      <c r="I48" s="11"/>
      <c r="J48" s="11"/>
      <c r="K48" s="12"/>
      <c r="L48" s="12"/>
      <c r="M48" s="12"/>
      <c r="N48" s="12"/>
      <c r="O48" s="11"/>
      <c r="P48" s="11"/>
      <c r="Q48" s="11"/>
      <c r="R48" s="11"/>
      <c r="S48" s="11"/>
      <c r="T48" s="11"/>
      <c r="U48" s="10"/>
      <c r="V48" s="13"/>
      <c r="W48" s="14"/>
      <c r="X48" s="14"/>
      <c r="Y48" s="14"/>
      <c r="Z48" s="11"/>
      <c r="AA48" s="15"/>
      <c r="AB48" s="17"/>
      <c r="AC48" s="17"/>
      <c r="AD48" s="17"/>
    </row>
    <row r="49" spans="1:30" s="1" customFormat="1" x14ac:dyDescent="0.3">
      <c r="A49" s="10"/>
      <c r="B49" s="10"/>
      <c r="C49" s="10"/>
      <c r="D49" s="10"/>
      <c r="E49" s="10"/>
      <c r="F49" s="10"/>
      <c r="G49" s="10"/>
      <c r="H49" s="11"/>
      <c r="I49" s="11"/>
      <c r="J49" s="11"/>
      <c r="K49" s="12"/>
      <c r="L49" s="12"/>
      <c r="M49" s="12"/>
      <c r="N49" s="12"/>
      <c r="O49" s="11"/>
      <c r="P49" s="11"/>
      <c r="Q49" s="11"/>
      <c r="R49" s="11"/>
      <c r="S49" s="11"/>
      <c r="T49" s="11"/>
      <c r="U49" s="10"/>
      <c r="V49" s="13"/>
      <c r="W49" s="14"/>
      <c r="X49" s="14"/>
      <c r="Y49" s="14"/>
      <c r="Z49" s="11"/>
      <c r="AA49" s="15"/>
      <c r="AB49" s="17"/>
      <c r="AC49" s="17"/>
      <c r="AD49" s="17"/>
    </row>
    <row r="50" spans="1:30" s="1" customFormat="1" x14ac:dyDescent="0.3">
      <c r="A50" s="10"/>
      <c r="B50" s="10"/>
      <c r="C50" s="10"/>
      <c r="D50" s="10"/>
      <c r="E50" s="10"/>
      <c r="F50" s="10"/>
      <c r="G50" s="10"/>
      <c r="H50" s="11"/>
      <c r="I50" s="11"/>
      <c r="J50" s="11"/>
      <c r="K50" s="12"/>
      <c r="L50" s="12"/>
      <c r="M50" s="12"/>
      <c r="N50" s="12"/>
      <c r="O50" s="11"/>
      <c r="P50" s="11"/>
      <c r="Q50" s="11"/>
      <c r="R50" s="11"/>
      <c r="S50" s="11"/>
      <c r="T50" s="11"/>
      <c r="U50" s="10"/>
      <c r="V50" s="13"/>
      <c r="W50" s="14"/>
      <c r="X50" s="14"/>
      <c r="Y50" s="14"/>
      <c r="Z50" s="11"/>
      <c r="AA50" s="15"/>
      <c r="AB50" s="17"/>
      <c r="AC50" s="17"/>
      <c r="AD50" s="17"/>
    </row>
    <row r="51" spans="1:30" s="1" customFormat="1" x14ac:dyDescent="0.3">
      <c r="A51" s="10"/>
      <c r="B51" s="10"/>
      <c r="C51" s="10"/>
      <c r="D51" s="10"/>
      <c r="E51" s="10"/>
      <c r="F51" s="10"/>
      <c r="G51" s="10"/>
      <c r="H51" s="11"/>
      <c r="I51" s="11"/>
      <c r="J51" s="11"/>
      <c r="K51" s="12"/>
      <c r="L51" s="12"/>
      <c r="M51" s="12"/>
      <c r="N51" s="12"/>
      <c r="O51" s="11"/>
      <c r="P51" s="11"/>
      <c r="Q51" s="11"/>
      <c r="R51" s="11"/>
      <c r="S51" s="11"/>
      <c r="T51" s="11"/>
      <c r="U51" s="10"/>
      <c r="V51" s="13"/>
      <c r="W51" s="14"/>
      <c r="X51" s="14"/>
      <c r="Y51" s="14"/>
      <c r="Z51" s="11"/>
      <c r="AA51" s="16"/>
      <c r="AB51" s="17"/>
      <c r="AC51" s="17"/>
      <c r="AD51" s="17"/>
    </row>
    <row r="52" spans="1:30" s="1" customFormat="1" x14ac:dyDescent="0.3">
      <c r="A52" s="10"/>
      <c r="B52" s="10"/>
      <c r="C52" s="10"/>
      <c r="D52" s="10"/>
      <c r="E52" s="10"/>
      <c r="F52" s="10"/>
      <c r="G52" s="10"/>
      <c r="H52" s="11"/>
      <c r="I52" s="11"/>
      <c r="J52" s="11"/>
      <c r="K52" s="12"/>
      <c r="L52" s="12"/>
      <c r="M52" s="12"/>
      <c r="N52" s="12"/>
      <c r="O52" s="11"/>
      <c r="P52" s="11"/>
      <c r="Q52" s="11"/>
      <c r="R52" s="11"/>
      <c r="S52" s="11"/>
      <c r="T52" s="11"/>
      <c r="U52" s="10"/>
      <c r="V52" s="13"/>
      <c r="W52" s="14"/>
      <c r="X52" s="14"/>
      <c r="Y52" s="14"/>
      <c r="Z52" s="11"/>
      <c r="AA52" s="16"/>
      <c r="AB52" s="17"/>
      <c r="AC52" s="17"/>
      <c r="AD52" s="17"/>
    </row>
    <row r="53" spans="1:30" s="1" customFormat="1" x14ac:dyDescent="0.3">
      <c r="A53" s="10"/>
      <c r="B53" s="10"/>
      <c r="C53" s="10"/>
      <c r="D53" s="10"/>
      <c r="E53" s="10"/>
      <c r="F53" s="10"/>
      <c r="G53" s="10"/>
      <c r="H53" s="11"/>
      <c r="I53" s="11"/>
      <c r="J53" s="11"/>
      <c r="K53" s="12"/>
      <c r="L53" s="12"/>
      <c r="M53" s="12"/>
      <c r="N53" s="12"/>
      <c r="O53" s="11"/>
      <c r="P53" s="11"/>
      <c r="Q53" s="11"/>
      <c r="R53" s="11"/>
      <c r="S53" s="11"/>
      <c r="T53" s="11"/>
      <c r="U53" s="10"/>
      <c r="V53" s="13"/>
      <c r="W53" s="14"/>
      <c r="X53" s="14"/>
      <c r="Y53" s="14"/>
      <c r="Z53" s="11"/>
      <c r="AA53" s="16"/>
      <c r="AB53" s="17"/>
      <c r="AC53" s="17"/>
      <c r="AD53" s="17"/>
    </row>
    <row r="54" spans="1:30" s="1" customFormat="1" x14ac:dyDescent="0.3">
      <c r="A54" s="10"/>
      <c r="B54" s="10"/>
      <c r="C54" s="10"/>
      <c r="D54" s="10"/>
      <c r="E54" s="10"/>
      <c r="F54" s="10"/>
      <c r="G54" s="10"/>
      <c r="H54" s="11"/>
      <c r="I54" s="11"/>
      <c r="J54" s="11"/>
      <c r="K54" s="12"/>
      <c r="L54" s="12"/>
      <c r="M54" s="12"/>
      <c r="N54" s="12"/>
      <c r="O54" s="11"/>
      <c r="P54" s="11"/>
      <c r="Q54" s="11"/>
      <c r="R54" s="11"/>
      <c r="S54" s="11"/>
      <c r="T54" s="11"/>
      <c r="U54" s="10"/>
      <c r="V54" s="13"/>
      <c r="W54" s="14"/>
      <c r="X54" s="14"/>
      <c r="Y54" s="14"/>
      <c r="Z54" s="11"/>
      <c r="AA54" s="16"/>
      <c r="AB54" s="17"/>
      <c r="AC54" s="17"/>
      <c r="AD54" s="17"/>
    </row>
    <row r="55" spans="1:30" s="1" customFormat="1" x14ac:dyDescent="0.3">
      <c r="A55" s="10"/>
      <c r="B55" s="10"/>
      <c r="C55" s="10"/>
      <c r="D55" s="10"/>
      <c r="E55" s="10"/>
      <c r="F55" s="10"/>
      <c r="G55" s="10"/>
      <c r="H55" s="11"/>
      <c r="I55" s="11"/>
      <c r="J55" s="11"/>
      <c r="K55" s="12"/>
      <c r="L55" s="12"/>
      <c r="M55" s="12"/>
      <c r="N55" s="12"/>
      <c r="O55" s="11"/>
      <c r="P55" s="11"/>
      <c r="Q55" s="11"/>
      <c r="R55" s="11"/>
      <c r="S55" s="11"/>
      <c r="T55" s="11"/>
      <c r="U55" s="10"/>
      <c r="V55" s="13"/>
      <c r="W55" s="14"/>
      <c r="X55" s="14"/>
      <c r="Y55" s="14"/>
      <c r="Z55" s="11"/>
      <c r="AA55" s="16"/>
      <c r="AB55" s="17"/>
      <c r="AC55" s="17"/>
      <c r="AD55" s="17"/>
    </row>
    <row r="56" spans="1:30" s="1" customFormat="1" x14ac:dyDescent="0.3">
      <c r="A56" s="10"/>
      <c r="B56" s="10"/>
      <c r="C56" s="10"/>
      <c r="D56" s="10"/>
      <c r="E56" s="10"/>
      <c r="F56" s="10"/>
      <c r="G56" s="10"/>
      <c r="H56" s="11"/>
      <c r="I56" s="11"/>
      <c r="J56" s="11"/>
      <c r="K56" s="12"/>
      <c r="L56" s="12"/>
      <c r="M56" s="12"/>
      <c r="N56" s="12"/>
      <c r="O56" s="11"/>
      <c r="P56" s="11"/>
      <c r="Q56" s="11"/>
      <c r="R56" s="11"/>
      <c r="S56" s="11"/>
      <c r="T56" s="11"/>
      <c r="U56" s="10"/>
      <c r="V56" s="13"/>
      <c r="W56" s="14"/>
      <c r="X56" s="14"/>
      <c r="Y56" s="14"/>
      <c r="Z56" s="11"/>
      <c r="AA56" s="16"/>
      <c r="AB56" s="17"/>
      <c r="AC56" s="17"/>
      <c r="AD56" s="17"/>
    </row>
    <row r="57" spans="1:30" s="1" customFormat="1" x14ac:dyDescent="0.3">
      <c r="A57" s="10"/>
      <c r="B57" s="10"/>
      <c r="C57" s="10"/>
      <c r="D57" s="10"/>
      <c r="E57" s="10"/>
      <c r="F57" s="10"/>
      <c r="G57" s="10"/>
      <c r="H57" s="11"/>
      <c r="I57" s="11"/>
      <c r="J57" s="11"/>
      <c r="K57" s="12"/>
      <c r="L57" s="12"/>
      <c r="M57" s="12"/>
      <c r="N57" s="12"/>
      <c r="O57" s="11"/>
      <c r="P57" s="11"/>
      <c r="Q57" s="11"/>
      <c r="R57" s="11"/>
      <c r="S57" s="11"/>
      <c r="T57" s="11"/>
      <c r="U57" s="10"/>
      <c r="V57" s="13"/>
      <c r="W57" s="14"/>
      <c r="X57" s="14"/>
      <c r="Y57" s="14"/>
      <c r="Z57" s="11"/>
      <c r="AA57" s="16"/>
      <c r="AB57" s="17"/>
      <c r="AC57" s="17"/>
      <c r="AD57" s="17"/>
    </row>
    <row r="58" spans="1:30" s="1" customFormat="1" x14ac:dyDescent="0.3">
      <c r="A58" s="10"/>
      <c r="B58" s="10"/>
      <c r="C58" s="10"/>
      <c r="D58" s="10"/>
      <c r="E58" s="10"/>
      <c r="F58" s="10"/>
      <c r="G58" s="10"/>
      <c r="H58" s="11"/>
      <c r="I58" s="11"/>
      <c r="J58" s="11"/>
      <c r="K58" s="12"/>
      <c r="L58" s="12"/>
      <c r="M58" s="12"/>
      <c r="N58" s="12"/>
      <c r="O58" s="11"/>
      <c r="P58" s="11"/>
      <c r="Q58" s="11"/>
      <c r="R58" s="11"/>
      <c r="S58" s="11"/>
      <c r="T58" s="11"/>
      <c r="U58" s="10"/>
      <c r="V58" s="13"/>
      <c r="W58" s="14"/>
      <c r="X58" s="14"/>
      <c r="Y58" s="14"/>
      <c r="Z58" s="11"/>
      <c r="AA58" s="16"/>
      <c r="AB58" s="17"/>
      <c r="AC58" s="17"/>
      <c r="AD58" s="17"/>
    </row>
    <row r="59" spans="1:30" s="1" customFormat="1" x14ac:dyDescent="0.3">
      <c r="A59" s="10"/>
      <c r="B59" s="10"/>
      <c r="C59" s="10"/>
      <c r="D59" s="10"/>
      <c r="E59" s="10"/>
      <c r="F59" s="10"/>
      <c r="G59" s="10"/>
      <c r="H59" s="11"/>
      <c r="I59" s="11"/>
      <c r="J59" s="11"/>
      <c r="K59" s="12"/>
      <c r="L59" s="12"/>
      <c r="M59" s="12"/>
      <c r="N59" s="12"/>
      <c r="O59" s="11"/>
      <c r="P59" s="11"/>
      <c r="Q59" s="11"/>
      <c r="R59" s="11"/>
      <c r="S59" s="11"/>
      <c r="T59" s="11"/>
      <c r="U59" s="10"/>
      <c r="V59" s="13"/>
      <c r="W59" s="14"/>
      <c r="X59" s="14"/>
      <c r="Y59" s="14"/>
      <c r="Z59" s="11"/>
      <c r="AA59" s="16"/>
      <c r="AB59" s="17"/>
      <c r="AC59" s="17"/>
      <c r="AD59" s="17"/>
    </row>
    <row r="60" spans="1:30" s="1" customFormat="1" x14ac:dyDescent="0.3">
      <c r="A60" s="10"/>
      <c r="B60" s="10"/>
      <c r="C60" s="10"/>
      <c r="D60" s="10"/>
      <c r="E60" s="10"/>
      <c r="F60" s="10"/>
      <c r="G60" s="10"/>
      <c r="H60" s="11"/>
      <c r="I60" s="11"/>
      <c r="J60" s="11"/>
      <c r="K60" s="12"/>
      <c r="L60" s="12"/>
      <c r="M60" s="12"/>
      <c r="N60" s="12"/>
      <c r="O60" s="11"/>
      <c r="P60" s="11"/>
      <c r="Q60" s="11"/>
      <c r="R60" s="11"/>
      <c r="S60" s="11"/>
      <c r="T60" s="11"/>
      <c r="U60" s="10"/>
      <c r="V60" s="13"/>
      <c r="W60" s="14"/>
      <c r="X60" s="14"/>
      <c r="Y60" s="14"/>
      <c r="Z60" s="11"/>
      <c r="AA60" s="16"/>
      <c r="AB60" s="17"/>
      <c r="AC60" s="17"/>
      <c r="AD60" s="17"/>
    </row>
    <row r="61" spans="1:30" s="1" customFormat="1" x14ac:dyDescent="0.3">
      <c r="A61" s="10"/>
      <c r="B61" s="10"/>
      <c r="C61" s="10"/>
      <c r="D61" s="10"/>
      <c r="E61" s="10"/>
      <c r="F61" s="10"/>
      <c r="G61" s="10"/>
      <c r="H61" s="11"/>
      <c r="I61" s="11"/>
      <c r="J61" s="11"/>
      <c r="K61" s="12"/>
      <c r="L61" s="12"/>
      <c r="M61" s="12"/>
      <c r="N61" s="12"/>
      <c r="O61" s="11"/>
      <c r="P61" s="11"/>
      <c r="Q61" s="11"/>
      <c r="R61" s="11"/>
      <c r="S61" s="11"/>
      <c r="T61" s="11"/>
      <c r="U61" s="10"/>
      <c r="V61" s="13"/>
      <c r="W61" s="14"/>
      <c r="X61" s="14"/>
      <c r="Y61" s="14"/>
      <c r="Z61" s="11"/>
      <c r="AA61" s="16"/>
      <c r="AB61" s="17"/>
      <c r="AC61" s="17"/>
      <c r="AD61" s="17"/>
    </row>
    <row r="62" spans="1:30" s="1" customFormat="1" x14ac:dyDescent="0.3">
      <c r="A62" s="10"/>
      <c r="B62" s="10"/>
      <c r="C62" s="10"/>
      <c r="D62" s="10"/>
      <c r="E62" s="10"/>
      <c r="F62" s="10"/>
      <c r="G62" s="10"/>
      <c r="H62" s="11"/>
      <c r="I62" s="11"/>
      <c r="J62" s="11"/>
      <c r="K62" s="12"/>
      <c r="L62" s="12"/>
      <c r="M62" s="12"/>
      <c r="N62" s="12"/>
      <c r="O62" s="11"/>
      <c r="P62" s="11"/>
      <c r="Q62" s="11"/>
      <c r="R62" s="11"/>
      <c r="S62" s="11"/>
      <c r="T62" s="11"/>
      <c r="U62" s="10"/>
      <c r="V62" s="13"/>
      <c r="W62" s="14"/>
      <c r="X62" s="14"/>
      <c r="Y62" s="14"/>
      <c r="Z62" s="11"/>
      <c r="AA62" s="16"/>
      <c r="AB62" s="17"/>
      <c r="AC62" s="17"/>
      <c r="AD62" s="17"/>
    </row>
    <row r="63" spans="1:30" s="1" customFormat="1" x14ac:dyDescent="0.3">
      <c r="A63" s="10"/>
      <c r="B63" s="10"/>
      <c r="C63" s="10"/>
      <c r="D63" s="10"/>
      <c r="E63" s="10"/>
      <c r="F63" s="10"/>
      <c r="G63" s="10"/>
      <c r="H63" s="11"/>
      <c r="I63" s="11"/>
      <c r="J63" s="11"/>
      <c r="K63" s="12"/>
      <c r="L63" s="12"/>
      <c r="M63" s="12"/>
      <c r="N63" s="12"/>
      <c r="O63" s="11"/>
      <c r="P63" s="11"/>
      <c r="Q63" s="11"/>
      <c r="R63" s="11"/>
      <c r="S63" s="11"/>
      <c r="T63" s="11"/>
      <c r="U63" s="10"/>
      <c r="V63" s="13"/>
      <c r="W63" s="14"/>
      <c r="X63" s="14"/>
      <c r="Y63" s="14"/>
      <c r="Z63" s="11"/>
      <c r="AA63" s="16"/>
      <c r="AB63" s="17"/>
      <c r="AC63" s="17"/>
      <c r="AD63" s="17"/>
    </row>
    <row r="64" spans="1:30" s="1" customFormat="1" x14ac:dyDescent="0.3">
      <c r="A64" s="10"/>
      <c r="B64" s="10"/>
      <c r="C64" s="10"/>
      <c r="D64" s="10"/>
      <c r="E64" s="10"/>
      <c r="F64" s="10"/>
      <c r="G64" s="10"/>
      <c r="H64" s="11"/>
      <c r="I64" s="11"/>
      <c r="J64" s="11"/>
      <c r="K64" s="12"/>
      <c r="L64" s="12"/>
      <c r="M64" s="12"/>
      <c r="N64" s="12"/>
      <c r="O64" s="11"/>
      <c r="P64" s="11"/>
      <c r="Q64" s="11"/>
      <c r="R64" s="11"/>
      <c r="S64" s="11"/>
      <c r="T64" s="11"/>
      <c r="U64" s="10"/>
      <c r="V64" s="13"/>
      <c r="W64" s="14"/>
      <c r="X64" s="14"/>
      <c r="Y64" s="14"/>
      <c r="Z64" s="11"/>
      <c r="AA64" s="16"/>
      <c r="AB64" s="17"/>
      <c r="AC64" s="17"/>
      <c r="AD64" s="17"/>
    </row>
    <row r="65" spans="1:30" s="1" customFormat="1" x14ac:dyDescent="0.3">
      <c r="A65" s="10"/>
      <c r="B65" s="10"/>
      <c r="C65" s="10"/>
      <c r="D65" s="10"/>
      <c r="E65" s="10"/>
      <c r="F65" s="10"/>
      <c r="G65" s="10"/>
      <c r="H65" s="11"/>
      <c r="I65" s="11"/>
      <c r="J65" s="11"/>
      <c r="K65" s="12"/>
      <c r="L65" s="12"/>
      <c r="M65" s="12"/>
      <c r="N65" s="12"/>
      <c r="O65" s="11"/>
      <c r="P65" s="11"/>
      <c r="Q65" s="11"/>
      <c r="R65" s="11"/>
      <c r="S65" s="11"/>
      <c r="T65" s="11"/>
      <c r="U65" s="10"/>
      <c r="V65" s="13"/>
      <c r="W65" s="14"/>
      <c r="X65" s="14"/>
      <c r="Y65" s="14"/>
      <c r="Z65" s="11"/>
      <c r="AA65" s="16"/>
      <c r="AB65" s="17"/>
      <c r="AC65" s="17"/>
      <c r="AD65" s="17"/>
    </row>
    <row r="66" spans="1:30" s="1" customFormat="1" x14ac:dyDescent="0.3">
      <c r="A66" s="10"/>
      <c r="B66" s="10"/>
      <c r="C66" s="10"/>
      <c r="D66" s="10"/>
      <c r="E66" s="10"/>
      <c r="F66" s="10"/>
      <c r="G66" s="10"/>
      <c r="H66" s="11"/>
      <c r="I66" s="11"/>
      <c r="J66" s="11"/>
      <c r="K66" s="12"/>
      <c r="L66" s="12"/>
      <c r="M66" s="12"/>
      <c r="N66" s="12"/>
      <c r="O66" s="11"/>
      <c r="P66" s="11"/>
      <c r="Q66" s="11"/>
      <c r="R66" s="11"/>
      <c r="S66" s="11"/>
      <c r="T66" s="11"/>
      <c r="U66" s="10"/>
      <c r="V66" s="13"/>
      <c r="W66" s="14"/>
      <c r="X66" s="14"/>
      <c r="Y66" s="14"/>
      <c r="Z66" s="11"/>
      <c r="AA66" s="16"/>
      <c r="AB66" s="17"/>
      <c r="AC66" s="17"/>
      <c r="AD66" s="17"/>
    </row>
    <row r="67" spans="1:30" s="1" customFormat="1" x14ac:dyDescent="0.3">
      <c r="A67" s="10"/>
      <c r="B67" s="10"/>
      <c r="C67" s="10"/>
      <c r="D67" s="10"/>
      <c r="E67" s="10"/>
      <c r="F67" s="10"/>
      <c r="G67" s="10"/>
      <c r="H67" s="11"/>
      <c r="I67" s="11"/>
      <c r="J67" s="11"/>
      <c r="K67" s="12"/>
      <c r="L67" s="12"/>
      <c r="M67" s="12"/>
      <c r="N67" s="12"/>
      <c r="O67" s="11"/>
      <c r="P67" s="11"/>
      <c r="Q67" s="11"/>
      <c r="R67" s="11"/>
      <c r="S67" s="11"/>
      <c r="T67" s="11"/>
      <c r="U67" s="10"/>
      <c r="V67" s="13"/>
      <c r="W67" s="14"/>
      <c r="X67" s="14"/>
      <c r="Y67" s="14"/>
      <c r="Z67" s="11"/>
      <c r="AA67" s="16"/>
      <c r="AB67" s="17"/>
      <c r="AC67" s="17"/>
      <c r="AD67" s="17"/>
    </row>
    <row r="68" spans="1:30" s="1" customFormat="1" x14ac:dyDescent="0.3">
      <c r="A68" s="10"/>
      <c r="B68" s="10"/>
      <c r="C68" s="10"/>
      <c r="D68" s="10"/>
      <c r="E68" s="10"/>
      <c r="F68" s="10"/>
      <c r="G68" s="10"/>
      <c r="H68" s="11"/>
      <c r="I68" s="11"/>
      <c r="J68" s="11"/>
      <c r="K68" s="12"/>
      <c r="L68" s="12"/>
      <c r="M68" s="12"/>
      <c r="N68" s="12"/>
      <c r="O68" s="11"/>
      <c r="P68" s="11"/>
      <c r="Q68" s="11"/>
      <c r="R68" s="11"/>
      <c r="S68" s="11"/>
      <c r="T68" s="11"/>
      <c r="U68" s="10"/>
      <c r="V68" s="13"/>
      <c r="W68" s="14"/>
      <c r="X68" s="14"/>
      <c r="Y68" s="14"/>
      <c r="Z68" s="11"/>
      <c r="AA68" s="16"/>
      <c r="AB68" s="17"/>
      <c r="AC68" s="17"/>
      <c r="AD68" s="17"/>
    </row>
    <row r="69" spans="1:30" s="1" customFormat="1" x14ac:dyDescent="0.3">
      <c r="A69" s="10"/>
      <c r="B69" s="10"/>
      <c r="C69" s="10"/>
      <c r="D69" s="10"/>
      <c r="E69" s="10"/>
      <c r="F69" s="10"/>
      <c r="G69" s="10"/>
      <c r="H69" s="11"/>
      <c r="I69" s="11"/>
      <c r="J69" s="11"/>
      <c r="K69" s="12"/>
      <c r="L69" s="12"/>
      <c r="M69" s="12"/>
      <c r="N69" s="12"/>
      <c r="O69" s="11"/>
      <c r="P69" s="11"/>
      <c r="Q69" s="11"/>
      <c r="R69" s="11"/>
      <c r="S69" s="11"/>
      <c r="T69" s="11"/>
      <c r="U69" s="10"/>
      <c r="V69" s="13"/>
      <c r="W69" s="14"/>
      <c r="X69" s="14"/>
      <c r="Y69" s="14"/>
      <c r="Z69" s="11"/>
      <c r="AA69" s="16"/>
      <c r="AB69" s="17"/>
      <c r="AC69" s="17"/>
      <c r="AD69" s="17"/>
    </row>
    <row r="70" spans="1:30" s="1" customFormat="1" x14ac:dyDescent="0.3">
      <c r="A70" s="10"/>
      <c r="B70" s="10"/>
      <c r="C70" s="10"/>
      <c r="D70" s="10"/>
      <c r="E70" s="10"/>
      <c r="F70" s="10"/>
      <c r="G70" s="10"/>
      <c r="H70" s="11"/>
      <c r="I70" s="11"/>
      <c r="J70" s="11"/>
      <c r="K70" s="12"/>
      <c r="L70" s="12"/>
      <c r="M70" s="12"/>
      <c r="N70" s="12"/>
      <c r="O70" s="11"/>
      <c r="P70" s="11"/>
      <c r="Q70" s="11"/>
      <c r="R70" s="11"/>
      <c r="S70" s="11"/>
      <c r="T70" s="11"/>
      <c r="U70" s="10"/>
      <c r="V70" s="13"/>
      <c r="W70" s="14"/>
      <c r="X70" s="14"/>
      <c r="Y70" s="14"/>
      <c r="Z70" s="11"/>
      <c r="AA70" s="16"/>
      <c r="AB70" s="17"/>
      <c r="AC70" s="17"/>
      <c r="AD70" s="17"/>
    </row>
    <row r="71" spans="1:30" s="1" customFormat="1" x14ac:dyDescent="0.3">
      <c r="A71" s="10"/>
      <c r="B71" s="10"/>
      <c r="C71" s="10"/>
      <c r="D71" s="10"/>
      <c r="E71" s="10"/>
      <c r="F71" s="10"/>
      <c r="G71" s="10"/>
      <c r="H71" s="11"/>
      <c r="I71" s="11"/>
      <c r="J71" s="11"/>
      <c r="K71" s="12"/>
      <c r="L71" s="12"/>
      <c r="M71" s="12"/>
      <c r="N71" s="12"/>
      <c r="O71" s="11"/>
      <c r="P71" s="11"/>
      <c r="Q71" s="11"/>
      <c r="R71" s="11"/>
      <c r="S71" s="11"/>
      <c r="T71" s="11"/>
      <c r="U71" s="10"/>
      <c r="V71" s="13"/>
      <c r="W71" s="14"/>
      <c r="X71" s="14"/>
      <c r="Y71" s="14"/>
      <c r="Z71" s="11"/>
      <c r="AA71" s="16"/>
      <c r="AB71" s="17"/>
      <c r="AC71" s="17"/>
      <c r="AD71" s="17"/>
    </row>
    <row r="72" spans="1:30" s="1" customFormat="1" x14ac:dyDescent="0.3">
      <c r="A72" s="10"/>
      <c r="B72" s="10"/>
      <c r="C72" s="10"/>
      <c r="D72" s="10"/>
      <c r="E72" s="10"/>
      <c r="F72" s="10"/>
      <c r="G72" s="10"/>
      <c r="H72" s="11"/>
      <c r="I72" s="11"/>
      <c r="J72" s="11"/>
      <c r="K72" s="12"/>
      <c r="L72" s="12"/>
      <c r="M72" s="12"/>
      <c r="N72" s="12"/>
      <c r="O72" s="11"/>
      <c r="P72" s="11"/>
      <c r="Q72" s="11"/>
      <c r="R72" s="11"/>
      <c r="S72" s="11"/>
      <c r="T72" s="11"/>
      <c r="U72" s="10"/>
      <c r="V72" s="13"/>
      <c r="W72" s="14"/>
      <c r="X72" s="14"/>
      <c r="Y72" s="14"/>
      <c r="Z72" s="11"/>
      <c r="AA72" s="16"/>
      <c r="AB72" s="17"/>
      <c r="AC72" s="17"/>
      <c r="AD72" s="17"/>
    </row>
    <row r="73" spans="1:30" s="1" customFormat="1" x14ac:dyDescent="0.3">
      <c r="A73" s="10"/>
      <c r="B73" s="10"/>
      <c r="C73" s="10"/>
      <c r="D73" s="10"/>
      <c r="E73" s="10"/>
      <c r="F73" s="10"/>
      <c r="G73" s="10"/>
      <c r="H73" s="11"/>
      <c r="I73" s="11"/>
      <c r="J73" s="11"/>
      <c r="K73" s="12"/>
      <c r="L73" s="12"/>
      <c r="M73" s="12"/>
      <c r="N73" s="12"/>
      <c r="O73" s="11"/>
      <c r="P73" s="11"/>
      <c r="Q73" s="11"/>
      <c r="R73" s="11"/>
      <c r="S73" s="11"/>
      <c r="T73" s="11"/>
      <c r="U73" s="10"/>
      <c r="V73" s="13"/>
      <c r="W73" s="14"/>
      <c r="X73" s="14"/>
      <c r="Y73" s="14"/>
      <c r="Z73" s="11"/>
      <c r="AA73" s="16"/>
      <c r="AB73" s="17"/>
      <c r="AC73" s="17"/>
      <c r="AD73" s="17"/>
    </row>
    <row r="74" spans="1:30" s="1" customFormat="1" x14ac:dyDescent="0.3">
      <c r="A74" s="10"/>
      <c r="B74" s="10"/>
      <c r="C74" s="10"/>
      <c r="D74" s="10"/>
      <c r="E74" s="10"/>
      <c r="F74" s="10"/>
      <c r="G74" s="10"/>
      <c r="H74" s="11"/>
      <c r="I74" s="11"/>
      <c r="J74" s="11"/>
      <c r="K74" s="12"/>
      <c r="L74" s="12"/>
      <c r="M74" s="12"/>
      <c r="N74" s="12"/>
      <c r="O74" s="11"/>
      <c r="P74" s="11"/>
      <c r="Q74" s="11"/>
      <c r="R74" s="11"/>
      <c r="S74" s="11"/>
      <c r="T74" s="11"/>
      <c r="U74" s="10"/>
      <c r="V74" s="13"/>
      <c r="W74" s="14"/>
      <c r="X74" s="14"/>
      <c r="Y74" s="14"/>
      <c r="Z74" s="11"/>
      <c r="AA74" s="16"/>
      <c r="AB74" s="17"/>
      <c r="AC74" s="17"/>
      <c r="AD74" s="17"/>
    </row>
    <row r="75" spans="1:30" s="1" customFormat="1" x14ac:dyDescent="0.3">
      <c r="A75" s="10"/>
      <c r="B75" s="10"/>
      <c r="C75" s="10"/>
      <c r="D75" s="10"/>
      <c r="E75" s="10"/>
      <c r="F75" s="10"/>
      <c r="G75" s="10"/>
      <c r="H75" s="11"/>
      <c r="I75" s="11"/>
      <c r="J75" s="11"/>
      <c r="K75" s="12"/>
      <c r="L75" s="12"/>
      <c r="M75" s="12"/>
      <c r="N75" s="12"/>
      <c r="O75" s="11"/>
      <c r="P75" s="11"/>
      <c r="Q75" s="11"/>
      <c r="R75" s="11"/>
      <c r="S75" s="11"/>
      <c r="T75" s="11"/>
      <c r="U75" s="10"/>
      <c r="V75" s="13"/>
      <c r="W75" s="14"/>
      <c r="X75" s="14"/>
      <c r="Y75" s="14"/>
      <c r="Z75" s="11"/>
      <c r="AA75" s="16"/>
      <c r="AB75" s="17"/>
      <c r="AC75" s="17"/>
      <c r="AD75" s="17"/>
    </row>
    <row r="76" spans="1:30" s="1" customFormat="1" ht="64.5" customHeight="1" x14ac:dyDescent="0.3">
      <c r="R76" s="36"/>
      <c r="Z76" s="2"/>
      <c r="AA76" s="21"/>
      <c r="AB76" s="18"/>
      <c r="AC76" s="18"/>
      <c r="AD76" s="18"/>
    </row>
  </sheetData>
  <sheetProtection autoFilter="0"/>
  <dataConsolidate/>
  <mergeCells count="16">
    <mergeCell ref="AA12:AP12"/>
    <mergeCell ref="B10:I10"/>
    <mergeCell ref="A12:F12"/>
    <mergeCell ref="H12:Z12"/>
    <mergeCell ref="W6:AB6"/>
    <mergeCell ref="B8:F8"/>
    <mergeCell ref="B9:I9"/>
    <mergeCell ref="A2:A6"/>
    <mergeCell ref="B2:AD2"/>
    <mergeCell ref="B3:AD3"/>
    <mergeCell ref="B4:AD4"/>
    <mergeCell ref="B5:I5"/>
    <mergeCell ref="K5:V5"/>
    <mergeCell ref="W5:AB5"/>
    <mergeCell ref="B6:I6"/>
    <mergeCell ref="K6:V6"/>
  </mergeCells>
  <dataValidations count="1">
    <dataValidation type="list" allowBlank="1" showInputMessage="1" showErrorMessage="1" sqref="B10:J10" xr:uid="{79AEB2DD-E774-4E64-80EE-B552D3C7A522}">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10D9-B528-4372-99F9-DC375D82DA35}">
  <dimension ref="A1:H25"/>
  <sheetViews>
    <sheetView topLeftCell="A20" workbookViewId="0">
      <selection activeCell="B20" sqref="B20:D25"/>
    </sheetView>
  </sheetViews>
  <sheetFormatPr baseColWidth="10" defaultRowHeight="15" x14ac:dyDescent="0.25"/>
  <cols>
    <col min="1" max="1" width="20.140625" customWidth="1"/>
    <col min="2" max="2" width="44" customWidth="1"/>
    <col min="3" max="3" width="17.85546875" bestFit="1" customWidth="1"/>
    <col min="4" max="4" width="17.85546875" customWidth="1"/>
    <col min="6" max="6" width="18.42578125" customWidth="1"/>
    <col min="7" max="7" width="20.140625" customWidth="1"/>
  </cols>
  <sheetData>
    <row r="1" spans="1:8" x14ac:dyDescent="0.25">
      <c r="A1" s="116" t="s">
        <v>59</v>
      </c>
      <c r="B1" s="116"/>
      <c r="C1" s="116"/>
    </row>
    <row r="2" spans="1:8" x14ac:dyDescent="0.25">
      <c r="A2" s="32">
        <v>2023520010058</v>
      </c>
      <c r="B2" s="33">
        <v>668626436</v>
      </c>
      <c r="C2" s="33">
        <v>576728284.43999994</v>
      </c>
      <c r="F2" t="s">
        <v>60</v>
      </c>
    </row>
    <row r="3" spans="1:8" x14ac:dyDescent="0.25">
      <c r="A3">
        <v>2409007</v>
      </c>
      <c r="B3" s="31">
        <v>98104406</v>
      </c>
      <c r="C3" s="31">
        <v>94110660.400000006</v>
      </c>
      <c r="F3">
        <v>2409009</v>
      </c>
      <c r="G3" t="s">
        <v>41</v>
      </c>
      <c r="H3" t="e">
        <f>VLOOKUP(F3,$A$3:$A$17,1,FALSE)</f>
        <v>#N/A</v>
      </c>
    </row>
    <row r="4" spans="1:8" x14ac:dyDescent="0.25">
      <c r="A4">
        <v>2409022</v>
      </c>
      <c r="B4" s="31">
        <v>430417624</v>
      </c>
      <c r="C4" s="31">
        <v>430417624</v>
      </c>
      <c r="F4">
        <v>2409022</v>
      </c>
      <c r="G4" t="s">
        <v>43</v>
      </c>
      <c r="H4">
        <f t="shared" ref="H4:H12" si="0">VLOOKUP(F4,$A$3:$A$17,1,FALSE)</f>
        <v>2409022</v>
      </c>
    </row>
    <row r="5" spans="1:8" x14ac:dyDescent="0.25">
      <c r="A5">
        <v>2409062</v>
      </c>
      <c r="B5" s="31">
        <v>32000000</v>
      </c>
      <c r="C5" s="31">
        <v>32000000</v>
      </c>
      <c r="F5">
        <v>2409010</v>
      </c>
      <c r="G5" t="s">
        <v>44</v>
      </c>
      <c r="H5" t="e">
        <f t="shared" si="0"/>
        <v>#N/A</v>
      </c>
    </row>
    <row r="6" spans="1:8" x14ac:dyDescent="0.25">
      <c r="A6">
        <v>2409063</v>
      </c>
      <c r="B6" s="31">
        <v>108104406</v>
      </c>
      <c r="C6" s="31">
        <v>20200000.039999999</v>
      </c>
      <c r="F6">
        <v>2409011</v>
      </c>
      <c r="G6" t="s">
        <v>45</v>
      </c>
      <c r="H6" t="e">
        <f t="shared" si="0"/>
        <v>#N/A</v>
      </c>
    </row>
    <row r="7" spans="1:8" x14ac:dyDescent="0.25">
      <c r="A7" s="32">
        <v>2023520010062</v>
      </c>
      <c r="B7" s="33">
        <v>12784601283.810001</v>
      </c>
      <c r="C7" s="33">
        <v>14139306912.630001</v>
      </c>
      <c r="F7">
        <v>2409004</v>
      </c>
      <c r="G7" t="s">
        <v>46</v>
      </c>
      <c r="H7" t="e">
        <f t="shared" si="0"/>
        <v>#N/A</v>
      </c>
    </row>
    <row r="8" spans="1:8" x14ac:dyDescent="0.25">
      <c r="A8">
        <v>2409002</v>
      </c>
      <c r="B8" s="31">
        <v>54400000</v>
      </c>
      <c r="C8" s="31">
        <v>79400000</v>
      </c>
      <c r="F8">
        <v>2409023</v>
      </c>
      <c r="G8" t="s">
        <v>47</v>
      </c>
      <c r="H8">
        <f t="shared" si="0"/>
        <v>2409023</v>
      </c>
    </row>
    <row r="9" spans="1:8" x14ac:dyDescent="0.25">
      <c r="A9">
        <v>2409003</v>
      </c>
      <c r="B9" s="31">
        <v>3271763355.3000002</v>
      </c>
      <c r="C9" s="31">
        <v>2976068984.1200004</v>
      </c>
      <c r="F9">
        <v>2409014</v>
      </c>
      <c r="G9" t="s">
        <v>49</v>
      </c>
      <c r="H9">
        <f t="shared" si="0"/>
        <v>2409014</v>
      </c>
    </row>
    <row r="10" spans="1:8" x14ac:dyDescent="0.25">
      <c r="A10">
        <v>2409008</v>
      </c>
      <c r="B10" s="31">
        <v>111600000.00999999</v>
      </c>
      <c r="C10" s="31">
        <v>151600000.00999999</v>
      </c>
      <c r="F10">
        <v>2409013</v>
      </c>
      <c r="G10" t="s">
        <v>56</v>
      </c>
      <c r="H10">
        <f t="shared" si="0"/>
        <v>2409013</v>
      </c>
    </row>
    <row r="11" spans="1:8" x14ac:dyDescent="0.25">
      <c r="A11">
        <v>2409013</v>
      </c>
      <c r="B11" s="31">
        <v>638400000</v>
      </c>
      <c r="C11" s="31">
        <v>638400000</v>
      </c>
      <c r="F11">
        <v>2409003</v>
      </c>
      <c r="G11" t="s">
        <v>51</v>
      </c>
      <c r="H11">
        <f t="shared" si="0"/>
        <v>2409003</v>
      </c>
    </row>
    <row r="12" spans="1:8" x14ac:dyDescent="0.25">
      <c r="A12">
        <v>2409014</v>
      </c>
      <c r="B12" s="31">
        <v>8317037928.5</v>
      </c>
      <c r="C12" s="31">
        <v>9897437928.5</v>
      </c>
      <c r="F12">
        <v>2409039</v>
      </c>
      <c r="G12" t="s">
        <v>52</v>
      </c>
      <c r="H12" t="e">
        <f t="shared" si="0"/>
        <v>#N/A</v>
      </c>
    </row>
    <row r="13" spans="1:8" x14ac:dyDescent="0.25">
      <c r="A13">
        <v>2409020</v>
      </c>
      <c r="B13" s="31">
        <v>238400000</v>
      </c>
      <c r="C13" s="31">
        <v>238400000</v>
      </c>
    </row>
    <row r="14" spans="1:8" x14ac:dyDescent="0.25">
      <c r="A14">
        <v>2409022</v>
      </c>
      <c r="B14" s="31">
        <v>54400000</v>
      </c>
      <c r="C14" s="31">
        <v>54400000</v>
      </c>
    </row>
    <row r="15" spans="1:8" x14ac:dyDescent="0.25">
      <c r="A15">
        <v>2409023</v>
      </c>
      <c r="B15" s="31">
        <v>54400000</v>
      </c>
      <c r="C15" s="31">
        <v>54400000</v>
      </c>
    </row>
    <row r="16" spans="1:8" x14ac:dyDescent="0.25">
      <c r="A16">
        <v>2409025</v>
      </c>
      <c r="B16" s="31">
        <v>41200000</v>
      </c>
      <c r="C16" s="31">
        <v>41200000</v>
      </c>
    </row>
    <row r="17" spans="1:4" x14ac:dyDescent="0.25">
      <c r="A17">
        <v>2409059</v>
      </c>
      <c r="B17" s="31">
        <v>3000000</v>
      </c>
      <c r="C17" s="31">
        <v>8000000</v>
      </c>
    </row>
    <row r="20" spans="1:4" ht="28.5" x14ac:dyDescent="0.25">
      <c r="B20" s="66" t="s">
        <v>22</v>
      </c>
      <c r="C20" s="66" t="s">
        <v>23</v>
      </c>
      <c r="D20" s="66" t="s">
        <v>24</v>
      </c>
    </row>
    <row r="21" spans="1:4" ht="72" customHeight="1" x14ac:dyDescent="0.25">
      <c r="B21" s="67" t="s">
        <v>100</v>
      </c>
      <c r="C21" s="68">
        <v>240900900</v>
      </c>
      <c r="D21" s="72" t="s">
        <v>42</v>
      </c>
    </row>
    <row r="22" spans="1:4" ht="40.5" x14ac:dyDescent="0.25">
      <c r="B22" s="67" t="s">
        <v>101</v>
      </c>
      <c r="C22" s="68">
        <v>240901003</v>
      </c>
      <c r="D22" s="72" t="s">
        <v>79</v>
      </c>
    </row>
    <row r="23" spans="1:4" ht="51" x14ac:dyDescent="0.25">
      <c r="B23" s="70" t="s">
        <v>102</v>
      </c>
      <c r="C23" s="69">
        <v>240901100</v>
      </c>
      <c r="D23" s="72" t="s">
        <v>99</v>
      </c>
    </row>
    <row r="24" spans="1:4" ht="54" x14ac:dyDescent="0.25">
      <c r="B24" s="71" t="s">
        <v>104</v>
      </c>
      <c r="C24" s="68">
        <v>240903900</v>
      </c>
      <c r="D24" s="72" t="s">
        <v>58</v>
      </c>
    </row>
    <row r="25" spans="1:4" ht="38.25" x14ac:dyDescent="0.25">
      <c r="B25" s="69" t="s">
        <v>68</v>
      </c>
      <c r="C25" s="68">
        <v>240903904</v>
      </c>
      <c r="D25" s="72" t="s">
        <v>73</v>
      </c>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Hoja1</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2025-01-08T15:12:25Z</dcterms:modified>
</cp:coreProperties>
</file>