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3AEAA81B-A881-4E54-AF9D-E0D170CB267C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PE_F_012_PLANDEACCION!$A$13:$BU$45</definedName>
    <definedName name="_xlnm.Print_Area" localSheetId="0">PE_F_012_PLANDEACCION!$A$1:$AP$45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4" i="1" l="1"/>
  <c r="AO44" i="1" s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5" i="1"/>
  <c r="AO14" i="1" l="1"/>
  <c r="G15" i="1" l="1"/>
  <c r="G16" i="1"/>
  <c r="G17" i="1"/>
  <c r="G19" i="1"/>
  <c r="G20" i="1"/>
  <c r="G22" i="1"/>
  <c r="G23" i="1"/>
  <c r="G24" i="1"/>
  <c r="G25" i="1"/>
  <c r="G26" i="1"/>
  <c r="G27" i="1"/>
  <c r="G29" i="1"/>
  <c r="G30" i="1"/>
  <c r="G31" i="1"/>
  <c r="G32" i="1"/>
  <c r="G33" i="1"/>
  <c r="G34" i="1"/>
  <c r="G38" i="1"/>
  <c r="G39" i="1"/>
  <c r="G40" i="1"/>
  <c r="G41" i="1"/>
  <c r="G42" i="1"/>
  <c r="G43" i="1"/>
  <c r="G44" i="1"/>
  <c r="G45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<sst xmlns="http://schemas.openxmlformats.org/spreadsheetml/2006/main" count="533" uniqueCount="241">
  <si>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</si>
  <si>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</si>
  <si>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</si>
  <si>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</si>
  <si>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</si>
  <si>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</si>
  <si>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</si>
  <si>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</si>
  <si>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</si>
  <si>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</si>
  <si>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</si>
  <si>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</si>
  <si>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</si>
  <si>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</si>
  <si>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</si>
  <si>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</si>
  <si>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</si>
  <si>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</si>
  <si>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</si>
  <si>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</si>
  <si>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</si>
  <si>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</si>
  <si>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</si>
  <si>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</si>
  <si>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</si>
  <si>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</si>
  <si>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</si>
  <si>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</si>
  <si>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</si>
  <si>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</si>
  <si>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</si>
  <si>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Número</t>
  </si>
  <si>
    <t>Social</t>
  </si>
  <si>
    <t>2024-2027</t>
  </si>
  <si>
    <t>PASTO COMPETITIVO, SOSTENIBLE Y SEGURO</t>
  </si>
  <si>
    <t>Inclusión social y productiva para la población en situación de vulnerabilidad.</t>
  </si>
  <si>
    <t xml:space="preserve">Empoderamiento económico con ampliación de espacios de productividad y empleo. </t>
  </si>
  <si>
    <t>Mujeres: jóvenes y adultas  capacitadas en emprendimientos y/o iniciativas productivas en articulación interinstitucional.</t>
  </si>
  <si>
    <t>Trabajo digno e inclusión productiva para las mujeres.</t>
  </si>
  <si>
    <t>Incidencia de pobreza monetaria extrema en mujeres</t>
  </si>
  <si>
    <t>Brecha de género en la tasa de desempleo</t>
  </si>
  <si>
    <t>Mercado laboral colocaciones a través del servicio público de empleo de mujeres.</t>
  </si>
  <si>
    <t>Porcentaje</t>
  </si>
  <si>
    <t>Inclusión social y reconciliación.</t>
  </si>
  <si>
    <t xml:space="preserve"> 
410300501</t>
  </si>
  <si>
    <t xml:space="preserve">
410305800</t>
  </si>
  <si>
    <t xml:space="preserve">
410300400</t>
  </si>
  <si>
    <t xml:space="preserve">
410305009</t>
  </si>
  <si>
    <t xml:space="preserve">
4103057004</t>
  </si>
  <si>
    <t>Servicio de asistencia técnica para el emprendimiento.</t>
  </si>
  <si>
    <t>Servicio de apoyo para el fortalecimiento de unidades productivas colectivas para la generación de ingresos.</t>
  </si>
  <si>
    <t>Servicio de educación para el trabajo a la población vulnerable.</t>
  </si>
  <si>
    <t>Servicio de acompañamiento familiar y comunitario para la superación de la pobreza.</t>
  </si>
  <si>
    <t>Servicio de apoyo a unidades productivas individuales para la generación de ingresos.</t>
  </si>
  <si>
    <t>Documentos de estudios técnicos.</t>
  </si>
  <si>
    <t>Convenios de responsabilidad social empresarial para la empleabilidad de mujeres urbanas rurales e indígenas.</t>
  </si>
  <si>
    <t>Estrategias de alfabetización de mujeres rurales, recicladoras, cuidadoras y vulnerables</t>
  </si>
  <si>
    <t>Sistema pilto municipal del cuidado formulado e implementado.</t>
  </si>
  <si>
    <t>Unidades colectivas productivas fortalecidas.</t>
  </si>
  <si>
    <t>Personas inscritas.</t>
  </si>
  <si>
    <t>Estrategias de apoyo a unidades productivas implementadas.</t>
  </si>
  <si>
    <t>Documentos de estudios técnicos realizados.</t>
  </si>
  <si>
    <t>Paridad y participación de las mujeres.</t>
  </si>
  <si>
    <t>Participación de las mujeres en escenarios de poder y toma de decisiones.</t>
  </si>
  <si>
    <t>Gobierno Territorial.</t>
  </si>
  <si>
    <t>Fortalecimiento del buen gobierno para el respeto y garantía de los derechos humanos.</t>
  </si>
  <si>
    <t>Servicio de educación informal.</t>
  </si>
  <si>
    <t>Mujeres, mujeres campesinas, rurales e indígenas, afrodescendientes y migrantes en formación en incidencia, participación política y empoderamiento económico (alcaldía, concejo, consejo ciudadano de mujeres, mesa campesina, mesa rural, JAL y JAC).</t>
  </si>
  <si>
    <t xml:space="preserve">
450203400</t>
  </si>
  <si>
    <t>Personas capacitadas.</t>
  </si>
  <si>
    <t>Servicio de asistencia técnica.</t>
  </si>
  <si>
    <t>Mujeres en Formación y acompañamiento de veedurías para seguimiento y la efectiva participación de las mujeres ley 581 de 2000.</t>
  </si>
  <si>
    <t xml:space="preserve">
450202208</t>
  </si>
  <si>
    <t>Personas asistidas técnicamente para el ejercicio del control social, rendición de cuentas y participación ciudadana.</t>
  </si>
  <si>
    <t>Gobernanza con equidad de género.</t>
  </si>
  <si>
    <t>Articulación de espacios interinstitucionales y transectoriales para la implementación y seguimiento de la Política para las mujeres y equidad de género (PPMEG).</t>
  </si>
  <si>
    <t>Servicio de promoción a la participación ciudadana.</t>
  </si>
  <si>
    <t>Estrategias Edo-comunicativas de difusión PPMEG, urbana, rural e indígena y mujeres migrantes.</t>
  </si>
  <si>
    <t xml:space="preserve">
450200112</t>
  </si>
  <si>
    <t>Estrategias para el fomento de a la participación de las mujeres en los espacios de participación política y de toma de decisión implementadas.</t>
  </si>
  <si>
    <t>Concejo Ciudadano de Mujeres, Mesa de participación de Mujeres rurales y campesinas, y mesa de mujeres indígenas de Pasto.</t>
  </si>
  <si>
    <t xml:space="preserve">
450200100</t>
  </si>
  <si>
    <t>Espacios de participación promovidos.</t>
  </si>
  <si>
    <t>Documentos de planeación.</t>
  </si>
  <si>
    <t xml:space="preserve">
450203502</t>
  </si>
  <si>
    <t>Documentos de planeación con seguimiento realizado.</t>
  </si>
  <si>
    <t>Número de espacios participativos para las mujeres en escenarios decisorios.</t>
  </si>
  <si>
    <t>Documentos de lineamientos técnicos.</t>
  </si>
  <si>
    <t xml:space="preserve">
450203200</t>
  </si>
  <si>
    <t>Documentos de lineamientos técnicos realizados.</t>
  </si>
  <si>
    <t>Pasto segura e inclusiva para las mujeres.</t>
  </si>
  <si>
    <t>Porcentaje de mujeres víctimas de violencias de género con atención en salud física y mental por sospecha de violencia física, psicológica y sexual.</t>
  </si>
  <si>
    <t>Justicia y del derecho.</t>
  </si>
  <si>
    <t>Promoción al acceso a la justicia.</t>
  </si>
  <si>
    <t>Servicio de educación informal en temas de acceso a la justicia.</t>
  </si>
  <si>
    <t>Fortalecimiento de la estrategia Ciudad Segura para mujeres y las niñas en articulación Intersectorial (transporte, parques, empresas con estrategias cultura ciudadana en VBG).</t>
  </si>
  <si>
    <t xml:space="preserve">
120201200</t>
  </si>
  <si>
    <t>Eventos de capacitación a la ciudadanía en al acceso a la justicia.</t>
  </si>
  <si>
    <t>Servicio de información para orientar al ciudadano en el acceso a la justicia.</t>
  </si>
  <si>
    <t xml:space="preserve">
120200701</t>
  </si>
  <si>
    <t>Consultas atendidas.</t>
  </si>
  <si>
    <t>Servicio de promoción del acceso a la justicia.</t>
  </si>
  <si>
    <t xml:space="preserve">
120201900</t>
  </si>
  <si>
    <t>Estrategias de acceso a la justicia desarrolladas.</t>
  </si>
  <si>
    <t>Servicio de articulación entre la Rama Ejecutiva y la Rama Judicial.</t>
  </si>
  <si>
    <t>Espacios establecidos.</t>
  </si>
  <si>
    <t>Estrategias de acompañamiento a los espacios de Refugio de Mujeres en Riesgo de feminicidio y Víctimas de Violencia de Género.</t>
  </si>
  <si>
    <t>Servicio de  educación informal para el  acceso a la justicia .</t>
  </si>
  <si>
    <t xml:space="preserve"> 
120202101</t>
  </si>
  <si>
    <t>Servicio de  educación informal para el  acceso a la justicia.</t>
  </si>
  <si>
    <t xml:space="preserve">
120202101</t>
  </si>
  <si>
    <t>Autonomía económica, oportunidades y ambientes laborales incluyentes y acceso a activos.</t>
  </si>
  <si>
    <t>Número de acciones para promover la autonomía económica y ambientes laborales incluyentes de la población LGBT-OSIGEGD.</t>
  </si>
  <si>
    <t>N/A</t>
  </si>
  <si>
    <t>Servicio de asesoría productiva y empresarial.</t>
  </si>
  <si>
    <t>Personas LGBT-OSIGEGD orientadas laboralmente.</t>
  </si>
  <si>
    <t xml:space="preserve">
410308200</t>
  </si>
  <si>
    <t>Personas beneficiadas.</t>
  </si>
  <si>
    <t xml:space="preserve">
410300500</t>
  </si>
  <si>
    <t>Proyectos productivos formulados.</t>
  </si>
  <si>
    <t>Servicio de gestión para la colocación de empleo.</t>
  </si>
  <si>
    <t>Personas vinculadas a empleo formal para población vulnerable.</t>
  </si>
  <si>
    <t xml:space="preserve">Vida libre de violencias e implementación del mecanismo articulador para la prevención y atención de violencias por prejuicio </t>
  </si>
  <si>
    <t>Número de acciones para la prevención y atención de violencias por prejuicio por orientaciones, expresiones e identidades de género diversas.</t>
  </si>
  <si>
    <t>Servicio de justicia a los ciudadanos.</t>
  </si>
  <si>
    <t xml:space="preserve">
120200200</t>
  </si>
  <si>
    <t>Ciudadanos con servicio de justicia prestado.</t>
  </si>
  <si>
    <t xml:space="preserve">
120203201</t>
  </si>
  <si>
    <t>Gestión de un mecanismo de acceso a la justicia para la población LGBTI-OSIGD.</t>
  </si>
  <si>
    <t>Servicio de educación informal para la gestión administrativa de justicia.</t>
  </si>
  <si>
    <t>Sensibilización y capacitación al personal del sector justicia en el enfoque diferencial de orientaciones sexuales e identidades de géneros diversas.</t>
  </si>
  <si>
    <t xml:space="preserve">
120203100</t>
  </si>
  <si>
    <t xml:space="preserve">
120202100</t>
  </si>
  <si>
    <t>Documentos de investigación.</t>
  </si>
  <si>
    <t>Documentos de investigación para la equidad de género para las mujeres elaborados.</t>
  </si>
  <si>
    <t xml:space="preserve">Número de mujeres de asesoría psico jurídica y activación de rutas de atención VBG y Acompañamientos individuales realizadas, con medidas de prevención y protección a las 
mujeres víctimas.
</t>
  </si>
  <si>
    <t xml:space="preserve">4103081
</t>
  </si>
  <si>
    <t>Producto Plan de desarrollo</t>
  </si>
  <si>
    <t>OTROS</t>
  </si>
  <si>
    <t>TOTAL COSTO PRODUCTO</t>
  </si>
  <si>
    <t>MOSIG</t>
  </si>
  <si>
    <t xml:space="preserve">Personas fortalecidas con acciones complementarias para la generación de ingresos.  </t>
  </si>
  <si>
    <t>Acuerdos interinstitucionales para la formación del empleo</t>
  </si>
  <si>
    <t xml:space="preserve">Productores apoyados para la participación en ruedas de negocios. </t>
  </si>
  <si>
    <t xml:space="preserve">Capacitaciones técnica- laborales a la medida realizadas </t>
  </si>
  <si>
    <t xml:space="preserve">Personas atendidas con oferta Estrategias de institucional alfabetización de articulada </t>
  </si>
  <si>
    <t>Eventos realizados (para la generación de ingresos)</t>
  </si>
  <si>
    <t xml:space="preserve">Sistema municipal del cuidado formulado e implementado </t>
  </si>
  <si>
    <t>Estrategias de acceso a la justicia desarrolladas</t>
  </si>
  <si>
    <t xml:space="preserve">Seguimiento de las diferentes dependencias de articulación con la Secretaria de las Mujeres, Orientaciones Sexuales e Identidades de Genero. </t>
  </si>
  <si>
    <t xml:space="preserve">Estrategia de seguimiento y establecimiento de acciones correctivas establecidas por mala activación o respuesta de la ruta de VBG.
</t>
  </si>
  <si>
    <t>Seguimiento de las diferentes dependencias de articulación con la secretaria de las Mujeres, Orientaciones Sexuales e Identidades de Género</t>
  </si>
  <si>
    <t xml:space="preserve">Convenios celebrados </t>
  </si>
  <si>
    <t xml:space="preserve">Servicio de asistencia técnica para la educación, emprendimiento y empoderamiento en posiciones de poder y toma de decisiones de mujeres. </t>
  </si>
  <si>
    <t xml:space="preserve">Ejercicios de participación ciudadana realizados </t>
  </si>
  <si>
    <t xml:space="preserve">Documento de línea de base de los territorios de las comunidades minorías étnicas elaborado </t>
  </si>
  <si>
    <t>Personas atendidas con ofertainstitucional articulada</t>
  </si>
  <si>
    <t xml:space="preserve">Organizaciones con asistencia técnica </t>
  </si>
  <si>
    <t>Planes asistidos técnicamente</t>
  </si>
  <si>
    <t xml:space="preserve">Iniciativa organizativa de participación ciudadana promovida. </t>
  </si>
  <si>
    <t>Reportes del observatorio de derechos fundamentales del trabajo elaborado</t>
  </si>
  <si>
    <t>Documentos de lineamientos técnicos entregados por el observatorio de género</t>
  </si>
  <si>
    <t>Personas orientadas laboralmente</t>
  </si>
  <si>
    <t>Personas capacitadas</t>
  </si>
  <si>
    <t>Estrategia de personas colocadas laboralmente</t>
  </si>
  <si>
    <t xml:space="preserve">Planes de negocio financiados </t>
  </si>
  <si>
    <t>Personas con remisión a rutas de atención complementarias</t>
  </si>
  <si>
    <t>Rutas de atención implementadas</t>
  </si>
  <si>
    <t>Servicio de orientación a casos de violencia de género</t>
  </si>
  <si>
    <t>Meta de Resultado vigencia 2025</t>
  </si>
  <si>
    <t>Meta de producto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</si>
  <si>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</si>
  <si>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</si>
  <si>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</si>
  <si>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</si>
  <si>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</si>
  <si>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</si>
  <si>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</si>
  <si>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</si>
  <si>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</si>
  <si>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</si>
  <si>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</si>
  <si>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</si>
  <si>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</si>
  <si>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</si>
  <si>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 xml:space="preserve">Concejo Ciudadano de Mujeres, Mesa de participación de Mujeres rurales y campesinas, y mesa de mujeres indígenas de Pasto.
</t>
  </si>
  <si>
    <t>Vida libre de violencias e implementación del mecanismo articulador para la prevención y atención de violencias por prejuicio.</t>
  </si>
  <si>
    <t xml:space="preserve">Funcionarios públicos y actores privados capacitados con Enfoque de género y violencia basada en genero Ley 1257 de 2008, ley 1761 del 2015, lenguaje inclusivo, Nuevas masculinidades
</t>
  </si>
  <si>
    <t xml:space="preserve">Personas LGBT- OSIGEGD remitidas a rutas de atención Complementarias.
</t>
  </si>
  <si>
    <t>Organizaciones de mujeres, mujeres migrantes y emprendedoras Orientadas (Para la generación y formalización de empresa).</t>
  </si>
  <si>
    <t>Mujeres y mujeres con medidas restrictivas de libertad capacitadas para la formación de trabajo (técnicos laborales certificables o por competencias).</t>
  </si>
  <si>
    <t xml:space="preserve">Personas LGBT- OSIGEGD y personas LGBTI-OSIGEGD con medidas restrictivas de libertad, capacitadas en programas de formación para el trabajo.  
</t>
  </si>
  <si>
    <t>Ferias, urbanas, campesinas y rurales.</t>
  </si>
  <si>
    <t>Estrategias de colocación laboral a personas LGBTI-OSIGEGD colocadas laboralmente a través de ferias y articulación interinstitucional.</t>
  </si>
  <si>
    <t>Programas de educación en prevención de violencia de género implementados.</t>
  </si>
  <si>
    <t xml:space="preserve">Mujeres, mujeres migrantes capacitadas en prevención en VBG, Ley 1257 de 2008, ley 1761 del 2015, lenguaje inclusivo, nuevas masculinidades.
</t>
  </si>
  <si>
    <t xml:space="preserve">Estrategia información y comunicación y seguimiento a casos atendidos por violencia basada en género. (comisarias, fiscalía, casa de justicia e ICBF).
</t>
  </si>
  <si>
    <t xml:space="preserve">Seguimiento de la articulación interinstitucional. Comité de Seguimiento Ley 1257 de 2008, teniendo en cuenta los sectores: salud, seguridad, protección y justicia.
</t>
  </si>
  <si>
    <t xml:space="preserve">Creación de la Dupla Arcoiris, para brindar atención a Personas Diversas por Orientaciones Sexuales, Identidades y Expresiones de Género, Víctimas de VOSIGD, con claras rutas de atención.
</t>
  </si>
  <si>
    <t xml:space="preserve">Implementación de estrategia de fortalecimiento de emprendimientos de población LGBT- OSIEGD.
</t>
  </si>
  <si>
    <t>Asistencia técnica en autonomía económica con enfoque de género y diversidad sexual.</t>
  </si>
  <si>
    <t xml:space="preserve">
410308100</t>
  </si>
  <si>
    <t>Fortalecimiento del liderazgo y participación de las mujeres y población LGBTI -OSIEGD, vigencia 2025 en el Municipio de Pasto.</t>
  </si>
  <si>
    <t>Secretaria, Sub-secretaria, equipo SMOSIG</t>
  </si>
  <si>
    <t>Personas fortalecidas con acciones complementarias para la generación de ingresos (personas asistidas técnicamente)</t>
  </si>
  <si>
    <t xml:space="preserve">* Capacitación en formación de artes y oficios en los centros de mujeres con medidas restrictivas. </t>
  </si>
  <si>
    <t>Iniciativas de fortalecimiento comunitario apoyadas.</t>
  </si>
  <si>
    <t>* Formación en educación básica y financiera.
* Acompañamiento al del plan de acción de la mesa de mujeres rurales y campesinas.</t>
  </si>
  <si>
    <t>* Asistencia técnica de la mesa del cuidado para mujeres.
* Implementación de la ruta del cuidado para las mujeres.</t>
  </si>
  <si>
    <t>* Articulación interinstitucional con SENA EMPLEO con el ánimo de generar escenarios de ofertas laborales, encuentros expo-mujeres.   
* Promover espacios de articulación con entidades públicas y privadas a favor de la consecución de ofertas laborales para las mujeres.</t>
  </si>
  <si>
    <t>* Convenios interadministrativos para el fortalecimiento de emprendimientos para la generación de conocimientos a nivel individual y asociativo.
* Rueda de negocios a favor de las organizaciones de mujeres.</t>
  </si>
  <si>
    <t>*Fase II programa piloto de Ciudades Seguras, con acompañamiento técnico de la Secretaria de la Mujeres,  Orientaciones sexuales e Identidades de género.
* Campaña de educomunicativas a desarrollarse en colegios, instituciones privadas y públicas y espacio público del municipio de Pasto.
• Articulación institucional de apoyo transversal a favor de los espacios seguros para la mujer.</t>
  </si>
  <si>
    <t>* Elianzas y acompañamientos con equipo psicosocial a casa refugio.</t>
  </si>
  <si>
    <t>* Seguimiento al plan de acción de la ley 1257 de 2008.</t>
  </si>
  <si>
    <t>* Generación de espacios de articulación con los integrantes de la ruta: Casa de Justicia, ICBF y Fiscalía General de la Nación para fortalecer la activación de la ruta.</t>
  </si>
  <si>
    <t xml:space="preserve">Levantamiento línea base para identificación de mujeres afro, Room y migrantes en el municipio de Pasto.
</t>
  </si>
  <si>
    <t>• Desarrollo del plan de acción Consejo Ciudadano de Mujeres.
• Desarrollo del plan de acción Mesa de Participación de mujeres Rurales y campesinas.
• Desarrollo del plan de acción Mesa de Participación de Mujeres Indígenas. 
* Desarrollo del plan de acción de la mesa de participación de la población LGBTI-OSIEGD.</t>
  </si>
  <si>
    <t>• Matriz de atención de las mujeres víctimas de la Secretaria de la Mujer y desarrollo de  estadística, triangulando  información del observatorio del Delito, siendo resultados anuales.</t>
  </si>
  <si>
    <t>* Creación de una estrategia piloto de atención psico - jurídica, en articulación con los consultorios jurídicos de las universidades públicas y/o privadas del municipio de Pasto.</t>
  </si>
  <si>
    <t>* Asesoría e intervención en crisis, a la población LGBTI-OSIEGD, en articulación con otras entidades relacionadas con rutas de atención integral.</t>
  </si>
  <si>
    <t>* Separar 5 cupos para emprendedores de la población LGBTI - OSIEGD, a través de convocatoria abierta.</t>
  </si>
  <si>
    <t>Protección de derechos y prevención de violencias basadas en género y violencias por orientaciones sexuales, identidades y expresiones de género diversas, vigencia 2025 en municipio de   Pasto.</t>
  </si>
  <si>
    <t>Jornadas de sensibilización y capacitación a los y las funcionarios de las Inspecciones de Policía, adscritas a la Secretaría de Gobierno.
Jornadas de sensibilización y capacitación a empresas de servicio público de transporte (Buses).</t>
  </si>
  <si>
    <t>Articular con las bolsas de empleo como APE SENA y Comfamiliar para realizar una jornada de asistencia técnica a la población, con el propósito de acceder a oportunidades de empleo.</t>
  </si>
  <si>
    <t>Realizar articulaciones con SENA, COMFAMILIAR, Escuela de Artes y Oficios, para identificar oferta de capacitación acorde a las necesidades de la población.
Articulación con Empresarios y emprendedores de la población LGBTI-OSIEGD de peluquerías, SPA y centros de estética, para apoyar el cumplimiento de sus requisitos relacionados con bioseguridad, manejo de residuos peligrosos, planes de saneamiento, que les acredita para que puedan funcionar.</t>
  </si>
  <si>
    <t>* Fortalecimiento de instancias de participación ciudadana: Mesa de Mujeres Rurales y Campesinas en empoderamiento, liderazgo y participación política.
* Estrategia de formación y fortalecimiento en insidencia y participación política para el liderazgo participativo de las mujeres.
* Realizar escuelas de liderazgo en formación política y participación ciudadana, para las instancias de participación de la MOSIG y las mujeres electas por voto popular en instancias JAL, JAC.</t>
  </si>
  <si>
    <t xml:space="preserve">
* Fortalecimiento a la ruta de líderes y lideresas Defensores de Derechos Humanos" en el municipio de Pasto.
* Promover buenas prácticas en liderazgo comunitarios, económicos político y social.
* Articulación con Subsecretaría de Convivencia y derechos humanos, para formar lideres y lideresas en mecanismos de control social y veedurías ciudadanas.</t>
  </si>
  <si>
    <t>*Creación de cartilla con información de las atenciones en VBG y equidad de Géneroy espacios seguros para las mujeres y las niñas en el Municipio de Pasto.
* Diseñar un piloto para establecer linea base de la población LGBTI-OSIEGD.</t>
  </si>
  <si>
    <t>• Implementada estrategia de orientación y acompañamiento de mujeres víctimas de violencias basadas en género, a través de la contratación del equipo psicosocial - Dupla Naranja (Ley 1257 de 2008), a saber: una abogada, una psicólogas, un trabajadora social.   
• Seguimiento al protocolo de atención de la Dupla Naranja.
• Implementada estrategia comunicacional que permita dar a conocer los servicios de la Dupla Naranja a la ciudadanía en general, a través de oferta de servicios en instancias públicas y privadas, con medios publicitarios.
• Identificación y priorización de  Instituciones Educativas, asociaciones de mujeres emprendedoras, instancias de de Participación Ciudadana.
* Estrategias fortalecimiento de espacios seguros para mujeres y poblacion diversa.</t>
  </si>
  <si>
    <t>•• Fortalecimiento equipo atención psicojurídica de dupla naranja (una abogada, una psicóloga, una pedagoga).
• Aplicación de metodología jurídico, social y pedagógica frente a ley 1257 de 2008 y lenguajes inclusivos.
* Articulación consultorios jurídicos universitarios para la atención.</t>
  </si>
  <si>
    <t>* Desarrollo Plan de Capacitaciones.
* Creación de herramienta de seguimiento frente a capacitaciones de enfoque de género a funcionarios públicos.</t>
  </si>
  <si>
    <t>• Seguimiento al diligenciamiento de la Ficha Única de Detección y Remisión de casos presentados por violencia basada en género mediante el comité ley 1257 de 2008.
* Creación de herramientas edocmunicativas que permitan hacer sguimiento a casos atendidos por violencia basada en género (comisarias, fiscalía, casa de justicia e ICBF).</t>
  </si>
  <si>
    <t xml:space="preserve">Jornadas de sensibilización y capacitación a integrantes de los comités: (articulador, género, salud mental, materno perinatal, trata de personas, migrantes, ciudades seguras, mesa de econompia del cuidado, ley 1257 de 2008).
Jornadas de sensibilización y capacitación a entidades públicas y privadas.
</t>
  </si>
  <si>
    <t>* Gestionar la orientación del mecanismo piloto con el Centro de Conciliación de Casa de Justicia.</t>
  </si>
  <si>
    <t>* Jornadas de sensibilización y capacitación al personal del sector justicia  encargados de la atención a población LGBTI-OSIEGD.</t>
  </si>
  <si>
    <t>* Actualización ficha de caracterización de emprendimientos para reconocimiento de las mujeres y población LGBTI - OSIEGD. 
* Programa de empoderamiento económico para las mujeres y población LGBTI - OSIEGD, contribuyendo a su independencia financiera y sus emprendimientos en el municipio de Pasto.
* Articulación interinstitucional con sectores privados y públicos a favor del empoderamiento económico  para las mujeres y población LGBTI - OSIEGD.</t>
  </si>
  <si>
    <t>* Ferias de emprendimiento y actividades de economía popular.
* Articulación con entidades público privadas para ruedas de negocio para los emprendimientos de mujeres y población .</t>
  </si>
  <si>
    <t>Articulación y sensibilización dirigida a la Empresa privada, mixta y emprendedores del municipio de Pasto, para la colocación laboral de personas LGBTI-OSIEGD.</t>
  </si>
  <si>
    <t>* Ciclos de conferencias en gobernanza y política.
• Red de participación, democracia y formación ciudadana de las mujeres del municipio de Pasto.
* Estrategia educumunicativa de difusión de las Políticas Públicas de la Secretaría de las mujeres, orientciones Sexuales e identidades de género.</t>
  </si>
  <si>
    <t>Estrategias de visibilización de las instancias de participación de la secretaría.</t>
  </si>
  <si>
    <t>Fortalecimiento educativo y logístico de las instancias de participación de la secretaría de las mujeres, orientaciones sexuales e identidades de género y organizaciones de mujeres.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</si>
</sst>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%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b/>
      <sz val="11"/>
      <color rgb="FFFFC000"/>
      <name val="Century Gothic"/>
      <family val="2"/>
    </font>
    <font>
      <b/>
      <i/>
      <sz val="11"/>
      <color theme="0"/>
      <name val="Century Gothic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2E75B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7" fillId="0" borderId="0" xfId="0" applyFont="1" applyAlignment="1">
      <alignment horizontal="center" vertical="top"/>
    </xf>
    <xf numFmtId="0" fontId="3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top" wrapText="1"/>
    </xf>
    <xf numFmtId="15" fontId="7" fillId="0" borderId="10" xfId="0" applyNumberFormat="1" applyFont="1" applyBorder="1" applyAlignment="1">
      <alignment horizontal="center" vertical="top"/>
    </xf>
    <xf numFmtId="0" fontId="3" fillId="5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165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/>
    </xf>
    <xf numFmtId="9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67" fontId="2" fillId="0" borderId="8" xfId="2" applyNumberFormat="1" applyFont="1" applyFill="1" applyBorder="1" applyAlignment="1">
      <alignment horizontal="center" vertical="center"/>
    </xf>
    <xf numFmtId="14" fontId="4" fillId="0" borderId="8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top" wrapText="1"/>
    </xf>
    <xf numFmtId="165" fontId="2" fillId="0" borderId="8" xfId="1" applyNumberFormat="1" applyFont="1" applyFill="1" applyBorder="1" applyAlignment="1" applyProtection="1">
      <alignment vertical="center" wrapText="1"/>
      <protection locked="0"/>
    </xf>
    <xf numFmtId="3" fontId="2" fillId="0" borderId="0" xfId="0" applyNumberFormat="1" applyFont="1"/>
    <xf numFmtId="165" fontId="2" fillId="0" borderId="0" xfId="0" applyNumberFormat="1" applyFont="1"/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7" fillId="0" borderId="10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24"/>
  <sheetViews>
    <sheetView tabSelected="1" topLeftCell="T43" zoomScale="70" zoomScaleNormal="70" zoomScaleSheetLayoutView="80" workbookViewId="0">
      <selection activeCell="V14" sqref="V14:V45"/>
    </sheetView>
  </sheetViews>
  <sheetFormatPr baseColWidth="10" defaultColWidth="11.42578125" defaultRowHeight="16.5" x14ac:dyDescent="0.3"/>
  <cols>
    <col min="1" max="1" width="46.28515625" style="13" bestFit="1" customWidth="1"/>
    <col min="2" max="2" width="46.28515625" style="13" customWidth="1"/>
    <col min="3" max="3" width="31.85546875" style="13" customWidth="1"/>
    <col min="4" max="4" width="23.28515625" style="13" customWidth="1"/>
    <col min="5" max="5" width="14.140625" style="13" customWidth="1"/>
    <col min="6" max="7" width="18.5703125" style="13" customWidth="1"/>
    <col min="8" max="8" width="26.28515625" style="13" customWidth="1"/>
    <col min="9" max="9" width="51.5703125" style="13" customWidth="1"/>
    <col min="10" max="10" width="15.28515625" style="13" customWidth="1"/>
    <col min="11" max="11" width="26.140625" style="13" customWidth="1"/>
    <col min="12" max="12" width="25" style="13" customWidth="1"/>
    <col min="13" max="13" width="36.85546875" style="13" bestFit="1" customWidth="1"/>
    <col min="14" max="14" width="36.85546875" style="13" customWidth="1"/>
    <col min="15" max="15" width="20.7109375" style="13" customWidth="1"/>
    <col min="16" max="16" width="67.85546875" style="13" bestFit="1" customWidth="1"/>
    <col min="17" max="17" width="90.5703125" style="13" bestFit="1" customWidth="1"/>
    <col min="18" max="18" width="33.140625" style="13" bestFit="1" customWidth="1"/>
    <col min="19" max="19" width="79.28515625" style="13" bestFit="1" customWidth="1"/>
    <col min="20" max="20" width="22.140625" style="13" bestFit="1" customWidth="1"/>
    <col min="21" max="21" width="19.28515625" style="13" bestFit="1" customWidth="1"/>
    <col min="22" max="22" width="38.7109375" style="1" bestFit="1" customWidth="1"/>
    <col min="23" max="23" width="129.5703125" style="13" bestFit="1" customWidth="1"/>
    <col min="24" max="24" width="15.7109375" style="13" bestFit="1" customWidth="1"/>
    <col min="25" max="25" width="13" style="13" bestFit="1" customWidth="1"/>
    <col min="26" max="26" width="43.42578125" style="14" bestFit="1" customWidth="1"/>
    <col min="27" max="27" width="26.7109375" style="14" bestFit="1" customWidth="1"/>
    <col min="28" max="28" width="21.140625" style="14" bestFit="1" customWidth="1"/>
    <col min="29" max="29" width="15.42578125" style="14" bestFit="1" customWidth="1"/>
    <col min="30" max="31" width="18.5703125" style="14" bestFit="1" customWidth="1"/>
    <col min="32" max="32" width="27.7109375" style="14" bestFit="1" customWidth="1"/>
    <col min="33" max="33" width="30.7109375" style="14" bestFit="1" customWidth="1"/>
    <col min="34" max="34" width="24.85546875" style="14" bestFit="1" customWidth="1"/>
    <col min="35" max="35" width="14" style="14" bestFit="1" customWidth="1"/>
    <col min="36" max="36" width="11.7109375" style="14" bestFit="1" customWidth="1"/>
    <col min="37" max="37" width="31.7109375" style="14" bestFit="1" customWidth="1"/>
    <col min="38" max="38" width="31.5703125" style="14" bestFit="1" customWidth="1"/>
    <col min="39" max="39" width="6.85546875" style="14" bestFit="1" customWidth="1"/>
    <col min="40" max="40" width="10.140625" style="14" bestFit="1" customWidth="1"/>
    <col min="41" max="42" width="24.7109375" style="14" customWidth="1"/>
    <col min="43" max="44" width="11.42578125" style="1"/>
    <col min="45" max="46" width="13.5703125" style="1" bestFit="1" customWidth="1"/>
    <col min="47" max="73" width="11.42578125" style="1"/>
    <col min="74" max="16384" width="11.42578125" style="13"/>
  </cols>
  <sheetData>
    <row r="1" spans="1:73" s="1" customFormat="1" ht="17.25" thickBot="1" x14ac:dyDescent="0.35"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73" s="1" customFormat="1" x14ac:dyDescent="0.3">
      <c r="A2" s="78"/>
      <c r="B2" s="27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</row>
    <row r="3" spans="1:73" s="1" customFormat="1" x14ac:dyDescent="0.3">
      <c r="A3" s="79"/>
      <c r="B3" s="3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</row>
    <row r="4" spans="1:73" s="1" customFormat="1" x14ac:dyDescent="0.3">
      <c r="A4" s="79"/>
      <c r="B4" s="3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</row>
    <row r="5" spans="1:73" s="1" customFormat="1" x14ac:dyDescent="0.3">
      <c r="A5" s="79"/>
      <c r="B5" s="3"/>
      <c r="C5" s="87"/>
      <c r="D5" s="87"/>
      <c r="E5" s="87"/>
      <c r="F5" s="87"/>
      <c r="G5" s="87"/>
      <c r="H5" s="87"/>
      <c r="I5" s="87"/>
      <c r="J5" s="35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8"/>
      <c r="W5" s="89" t="s">
        <v>0</v>
      </c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</row>
    <row r="6" spans="1:73" s="1" customFormat="1" ht="17.25" thickBot="1" x14ac:dyDescent="0.35">
      <c r="A6" s="80"/>
      <c r="B6" s="28"/>
      <c r="C6" s="91"/>
      <c r="D6" s="91"/>
      <c r="E6" s="91"/>
      <c r="F6" s="91"/>
      <c r="G6" s="91"/>
      <c r="H6" s="91"/>
      <c r="I6" s="91"/>
      <c r="J6" s="36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3"/>
      <c r="W6" s="76" t="s">
        <v>1</v>
      </c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</row>
    <row r="7" spans="1:73" s="1" customFormat="1" x14ac:dyDescent="0.3">
      <c r="A7" s="3"/>
      <c r="B7" s="3"/>
      <c r="C7" s="15"/>
      <c r="D7" s="15"/>
      <c r="E7" s="15"/>
      <c r="F7" s="15"/>
      <c r="G7" s="15"/>
      <c r="H7" s="15"/>
      <c r="I7" s="15"/>
      <c r="J7" s="1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73" s="1" customFormat="1" x14ac:dyDescent="0.3">
      <c r="A8" s="24" t="s">
        <v>2</v>
      </c>
      <c r="B8" s="29"/>
      <c r="C8" s="30" t="s">
        <v>34</v>
      </c>
      <c r="D8" s="30"/>
      <c r="E8" s="30"/>
      <c r="F8" s="31"/>
      <c r="G8" s="25"/>
      <c r="H8" s="16" t="s">
        <v>3</v>
      </c>
      <c r="I8" s="17" t="s">
        <v>33</v>
      </c>
      <c r="J8" s="1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73" s="1" customFormat="1" x14ac:dyDescent="0.3">
      <c r="A9" s="26" t="s">
        <v>4</v>
      </c>
      <c r="B9" s="34">
        <v>2025</v>
      </c>
      <c r="C9" s="32"/>
      <c r="D9" s="32"/>
      <c r="E9" s="32"/>
      <c r="F9" s="32"/>
      <c r="G9" s="32"/>
      <c r="H9" s="32"/>
      <c r="I9" s="33"/>
      <c r="J9" s="18"/>
    </row>
    <row r="10" spans="1:73" s="1" customFormat="1" x14ac:dyDescent="0.3">
      <c r="A10" s="22" t="s">
        <v>5</v>
      </c>
      <c r="B10" s="83" t="s">
        <v>140</v>
      </c>
      <c r="C10" s="83"/>
      <c r="D10" s="83"/>
      <c r="E10" s="83"/>
      <c r="F10" s="83"/>
      <c r="G10" s="83"/>
      <c r="H10" s="83"/>
      <c r="I10" s="84"/>
      <c r="J10" s="19"/>
    </row>
    <row r="11" spans="1:73" s="1" customFormat="1" x14ac:dyDescent="0.3"/>
    <row r="12" spans="1:73" s="4" customFormat="1" x14ac:dyDescent="0.3">
      <c r="A12" s="75" t="s">
        <v>6</v>
      </c>
      <c r="B12" s="75"/>
      <c r="C12" s="75"/>
      <c r="D12" s="75"/>
      <c r="E12" s="75"/>
      <c r="F12" s="75"/>
      <c r="G12" s="23"/>
      <c r="H12" s="75" t="s">
        <v>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82" t="s">
        <v>8</v>
      </c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s="5" customFormat="1" ht="42.75" x14ac:dyDescent="0.3">
      <c r="A13" s="20" t="s">
        <v>9</v>
      </c>
      <c r="B13" s="37" t="s">
        <v>10</v>
      </c>
      <c r="C13" s="20" t="s">
        <v>11</v>
      </c>
      <c r="D13" s="20" t="s">
        <v>12</v>
      </c>
      <c r="E13" s="20" t="s">
        <v>13</v>
      </c>
      <c r="F13" s="20" t="s">
        <v>14</v>
      </c>
      <c r="G13" s="20" t="s">
        <v>169</v>
      </c>
      <c r="H13" s="21" t="s">
        <v>15</v>
      </c>
      <c r="I13" s="21" t="s">
        <v>16</v>
      </c>
      <c r="J13" s="21" t="s">
        <v>17</v>
      </c>
      <c r="K13" s="21" t="s">
        <v>18</v>
      </c>
      <c r="L13" s="21" t="s">
        <v>19</v>
      </c>
      <c r="M13" s="21" t="s">
        <v>20</v>
      </c>
      <c r="N13" s="21" t="s">
        <v>137</v>
      </c>
      <c r="O13" s="20" t="s">
        <v>21</v>
      </c>
      <c r="P13" s="20" t="s">
        <v>22</v>
      </c>
      <c r="Q13" s="20" t="s">
        <v>23</v>
      </c>
      <c r="R13" s="20" t="s">
        <v>24</v>
      </c>
      <c r="S13" s="20" t="s">
        <v>25</v>
      </c>
      <c r="T13" s="20" t="s">
        <v>12</v>
      </c>
      <c r="U13" s="20" t="s">
        <v>26</v>
      </c>
      <c r="V13" s="20" t="s">
        <v>170</v>
      </c>
      <c r="W13" s="21" t="s">
        <v>27</v>
      </c>
      <c r="X13" s="21" t="s">
        <v>28</v>
      </c>
      <c r="Y13" s="21" t="s">
        <v>29</v>
      </c>
      <c r="Z13" s="21" t="s">
        <v>30</v>
      </c>
      <c r="AA13" s="38" t="s">
        <v>171</v>
      </c>
      <c r="AB13" s="38" t="s">
        <v>172</v>
      </c>
      <c r="AC13" s="38" t="s">
        <v>173</v>
      </c>
      <c r="AD13" s="38" t="s">
        <v>174</v>
      </c>
      <c r="AE13" s="38" t="s">
        <v>175</v>
      </c>
      <c r="AF13" s="38" t="s">
        <v>176</v>
      </c>
      <c r="AG13" s="38" t="s">
        <v>177</v>
      </c>
      <c r="AH13" s="38" t="s">
        <v>178</v>
      </c>
      <c r="AI13" s="38" t="s">
        <v>179</v>
      </c>
      <c r="AJ13" s="38" t="s">
        <v>180</v>
      </c>
      <c r="AK13" s="38" t="s">
        <v>181</v>
      </c>
      <c r="AL13" s="38" t="s">
        <v>182</v>
      </c>
      <c r="AM13" s="38" t="s">
        <v>183</v>
      </c>
      <c r="AN13" s="38" t="s">
        <v>138</v>
      </c>
      <c r="AO13" s="38" t="s">
        <v>139</v>
      </c>
      <c r="AP13" s="38" t="s">
        <v>184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s="1" customFormat="1" ht="99" x14ac:dyDescent="0.3">
      <c r="A14" s="41" t="s">
        <v>32</v>
      </c>
      <c r="B14" s="42" t="s">
        <v>90</v>
      </c>
      <c r="C14" s="43" t="s">
        <v>91</v>
      </c>
      <c r="D14" s="44" t="s">
        <v>42</v>
      </c>
      <c r="E14" s="45">
        <v>1</v>
      </c>
      <c r="F14" s="45">
        <v>1</v>
      </c>
      <c r="G14" s="45">
        <f>+F14/4</f>
        <v>0.25</v>
      </c>
      <c r="H14" s="46">
        <v>2024520010092</v>
      </c>
      <c r="I14" s="47" t="s">
        <v>221</v>
      </c>
      <c r="J14" s="42">
        <v>12</v>
      </c>
      <c r="K14" s="42" t="s">
        <v>92</v>
      </c>
      <c r="L14" s="41">
        <v>1202</v>
      </c>
      <c r="M14" s="42" t="s">
        <v>93</v>
      </c>
      <c r="N14" s="42" t="s">
        <v>194</v>
      </c>
      <c r="O14" s="39">
        <v>1202012</v>
      </c>
      <c r="P14" s="48" t="s">
        <v>94</v>
      </c>
      <c r="Q14" s="43" t="s">
        <v>95</v>
      </c>
      <c r="R14" s="39" t="s">
        <v>96</v>
      </c>
      <c r="S14" s="49" t="s">
        <v>97</v>
      </c>
      <c r="T14" s="50" t="s">
        <v>31</v>
      </c>
      <c r="U14" s="51">
        <v>2</v>
      </c>
      <c r="V14" s="52">
        <v>2</v>
      </c>
      <c r="W14" s="53" t="s">
        <v>211</v>
      </c>
      <c r="X14" s="54">
        <v>45658</v>
      </c>
      <c r="Y14" s="54">
        <v>46022</v>
      </c>
      <c r="Z14" s="47" t="s">
        <v>203</v>
      </c>
      <c r="AA14" s="40">
        <v>19000000</v>
      </c>
      <c r="AB14" s="40">
        <v>0</v>
      </c>
      <c r="AC14" s="40">
        <v>0</v>
      </c>
      <c r="AD14" s="40">
        <v>0</v>
      </c>
      <c r="AE14" s="40">
        <v>0</v>
      </c>
      <c r="AF14" s="40">
        <v>18800000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f>+AA14+AB14+AC14+AD14+AE14+AF14+AG14+AH14+AI14+AJ14+AK14+AL14+AM14+AN14</f>
        <v>37800000</v>
      </c>
      <c r="AP14" s="40"/>
    </row>
    <row r="15" spans="1:73" s="1" customFormat="1" ht="148.5" x14ac:dyDescent="0.3">
      <c r="A15" s="41" t="s">
        <v>32</v>
      </c>
      <c r="B15" s="42" t="s">
        <v>90</v>
      </c>
      <c r="C15" s="43" t="s">
        <v>91</v>
      </c>
      <c r="D15" s="44" t="s">
        <v>42</v>
      </c>
      <c r="E15" s="45">
        <v>1</v>
      </c>
      <c r="F15" s="45">
        <v>1</v>
      </c>
      <c r="G15" s="45">
        <f t="shared" ref="G15:G45" si="0">+F15/4</f>
        <v>0.25</v>
      </c>
      <c r="H15" s="46">
        <v>2024520010092</v>
      </c>
      <c r="I15" s="47" t="s">
        <v>221</v>
      </c>
      <c r="J15" s="42">
        <v>12</v>
      </c>
      <c r="K15" s="42" t="s">
        <v>92</v>
      </c>
      <c r="L15" s="41">
        <v>1202</v>
      </c>
      <c r="M15" s="42" t="s">
        <v>93</v>
      </c>
      <c r="N15" s="42" t="s">
        <v>148</v>
      </c>
      <c r="O15" s="39">
        <v>1202007</v>
      </c>
      <c r="P15" s="48" t="s">
        <v>98</v>
      </c>
      <c r="Q15" s="43" t="s">
        <v>135</v>
      </c>
      <c r="R15" s="39" t="s">
        <v>99</v>
      </c>
      <c r="S15" s="49" t="s">
        <v>100</v>
      </c>
      <c r="T15" s="50" t="s">
        <v>31</v>
      </c>
      <c r="U15" s="51">
        <v>600</v>
      </c>
      <c r="V15" s="51">
        <v>150</v>
      </c>
      <c r="W15" s="55" t="s">
        <v>228</v>
      </c>
      <c r="X15" s="54">
        <v>45658</v>
      </c>
      <c r="Y15" s="54">
        <v>46022</v>
      </c>
      <c r="Z15" s="47" t="s">
        <v>203</v>
      </c>
      <c r="AA15" s="40">
        <v>4800000</v>
      </c>
      <c r="AB15" s="40">
        <v>0</v>
      </c>
      <c r="AC15" s="40">
        <v>0</v>
      </c>
      <c r="AD15" s="40">
        <v>0</v>
      </c>
      <c r="AE15" s="40">
        <v>0</v>
      </c>
      <c r="AF15" s="40">
        <v>36000000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0</v>
      </c>
      <c r="AO15" s="40">
        <f t="shared" ref="AO15:AO45" si="1">+AA15+AB15+AC15+AD15+AE15+AF15+AG15+AH15+AI15+AJ15+AK15+AL15+AM15+AN15</f>
        <v>40800000</v>
      </c>
      <c r="AP15" s="40"/>
    </row>
    <row r="16" spans="1:73" s="1" customFormat="1" ht="99" x14ac:dyDescent="0.3">
      <c r="A16" s="41" t="s">
        <v>32</v>
      </c>
      <c r="B16" s="42" t="s">
        <v>90</v>
      </c>
      <c r="C16" s="43" t="s">
        <v>91</v>
      </c>
      <c r="D16" s="44" t="s">
        <v>42</v>
      </c>
      <c r="E16" s="45">
        <v>1</v>
      </c>
      <c r="F16" s="45">
        <v>1</v>
      </c>
      <c r="G16" s="45">
        <f t="shared" si="0"/>
        <v>0.25</v>
      </c>
      <c r="H16" s="46">
        <v>2024520010092</v>
      </c>
      <c r="I16" s="47" t="s">
        <v>221</v>
      </c>
      <c r="J16" s="42">
        <v>12</v>
      </c>
      <c r="K16" s="42" t="s">
        <v>92</v>
      </c>
      <c r="L16" s="41">
        <v>1202</v>
      </c>
      <c r="M16" s="42" t="s">
        <v>93</v>
      </c>
      <c r="N16" s="42" t="s">
        <v>69</v>
      </c>
      <c r="O16" s="69">
        <v>1202021</v>
      </c>
      <c r="P16" s="48" t="s">
        <v>107</v>
      </c>
      <c r="Q16" s="43" t="s">
        <v>195</v>
      </c>
      <c r="R16" s="39" t="s">
        <v>108</v>
      </c>
      <c r="S16" s="49" t="s">
        <v>69</v>
      </c>
      <c r="T16" s="50" t="s">
        <v>31</v>
      </c>
      <c r="U16" s="56">
        <v>2000</v>
      </c>
      <c r="V16" s="51">
        <v>500</v>
      </c>
      <c r="W16" s="55" t="s">
        <v>229</v>
      </c>
      <c r="X16" s="54">
        <v>45658</v>
      </c>
      <c r="Y16" s="54">
        <v>46022</v>
      </c>
      <c r="Z16" s="47" t="s">
        <v>203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66">
        <v>18000000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f t="shared" si="1"/>
        <v>18000000</v>
      </c>
      <c r="AP16" s="40"/>
    </row>
    <row r="17" spans="1:42" s="1" customFormat="1" ht="99" x14ac:dyDescent="0.3">
      <c r="A17" s="41" t="s">
        <v>32</v>
      </c>
      <c r="B17" s="42" t="s">
        <v>90</v>
      </c>
      <c r="C17" s="43" t="s">
        <v>91</v>
      </c>
      <c r="D17" s="44" t="s">
        <v>42</v>
      </c>
      <c r="E17" s="45">
        <v>1</v>
      </c>
      <c r="F17" s="45">
        <v>1</v>
      </c>
      <c r="G17" s="45">
        <f t="shared" si="0"/>
        <v>0.25</v>
      </c>
      <c r="H17" s="46">
        <v>2024520010092</v>
      </c>
      <c r="I17" s="47" t="s">
        <v>221</v>
      </c>
      <c r="J17" s="42">
        <v>12</v>
      </c>
      <c r="K17" s="42" t="s">
        <v>92</v>
      </c>
      <c r="L17" s="41">
        <v>1202</v>
      </c>
      <c r="M17" s="42" t="s">
        <v>93</v>
      </c>
      <c r="N17" s="42" t="s">
        <v>69</v>
      </c>
      <c r="O17" s="70"/>
      <c r="P17" s="48" t="s">
        <v>109</v>
      </c>
      <c r="Q17" s="43" t="s">
        <v>187</v>
      </c>
      <c r="R17" s="39" t="s">
        <v>110</v>
      </c>
      <c r="S17" s="49" t="s">
        <v>69</v>
      </c>
      <c r="T17" s="50" t="s">
        <v>31</v>
      </c>
      <c r="U17" s="56">
        <v>2000</v>
      </c>
      <c r="V17" s="51">
        <v>500</v>
      </c>
      <c r="W17" s="55" t="s">
        <v>230</v>
      </c>
      <c r="X17" s="54">
        <v>45658</v>
      </c>
      <c r="Y17" s="54">
        <v>46022</v>
      </c>
      <c r="Z17" s="47" t="s">
        <v>203</v>
      </c>
      <c r="AA17" s="40">
        <v>3093000</v>
      </c>
      <c r="AB17" s="40">
        <v>0</v>
      </c>
      <c r="AC17" s="40">
        <v>0</v>
      </c>
      <c r="AD17" s="40">
        <v>0</v>
      </c>
      <c r="AE17" s="40">
        <v>0</v>
      </c>
      <c r="AF17" s="66">
        <v>20000000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0</v>
      </c>
      <c r="AO17" s="40">
        <f t="shared" si="1"/>
        <v>23093000</v>
      </c>
      <c r="AP17" s="40"/>
    </row>
    <row r="18" spans="1:42" s="1" customFormat="1" ht="99" x14ac:dyDescent="0.3">
      <c r="A18" s="41" t="s">
        <v>32</v>
      </c>
      <c r="B18" s="42" t="s">
        <v>122</v>
      </c>
      <c r="C18" s="57" t="s">
        <v>123</v>
      </c>
      <c r="D18" s="44" t="s">
        <v>31</v>
      </c>
      <c r="E18" s="50">
        <v>100</v>
      </c>
      <c r="F18" s="50">
        <v>100</v>
      </c>
      <c r="G18" s="63">
        <v>25</v>
      </c>
      <c r="H18" s="46">
        <v>2024520010092</v>
      </c>
      <c r="I18" s="47" t="s">
        <v>221</v>
      </c>
      <c r="J18" s="42">
        <v>12</v>
      </c>
      <c r="K18" s="42" t="s">
        <v>92</v>
      </c>
      <c r="L18" s="41">
        <v>1202</v>
      </c>
      <c r="M18" s="42" t="s">
        <v>93</v>
      </c>
      <c r="N18" s="49" t="s">
        <v>69</v>
      </c>
      <c r="O18" s="71"/>
      <c r="P18" s="48" t="s">
        <v>109</v>
      </c>
      <c r="Q18" s="43" t="s">
        <v>232</v>
      </c>
      <c r="R18" s="39" t="s">
        <v>132</v>
      </c>
      <c r="S18" s="49" t="s">
        <v>69</v>
      </c>
      <c r="T18" s="50" t="s">
        <v>31</v>
      </c>
      <c r="U18" s="56">
        <v>100</v>
      </c>
      <c r="V18" s="51">
        <v>25</v>
      </c>
      <c r="W18" s="64" t="s">
        <v>222</v>
      </c>
      <c r="X18" s="54">
        <v>45658</v>
      </c>
      <c r="Y18" s="54">
        <v>46022</v>
      </c>
      <c r="Z18" s="47" t="s">
        <v>203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66">
        <v>20000000</v>
      </c>
      <c r="AG18" s="40">
        <v>0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40">
        <v>0</v>
      </c>
      <c r="AO18" s="40">
        <f t="shared" si="1"/>
        <v>20000000</v>
      </c>
      <c r="AP18" s="40"/>
    </row>
    <row r="19" spans="1:42" s="1" customFormat="1" ht="99" x14ac:dyDescent="0.3">
      <c r="A19" s="41" t="s">
        <v>32</v>
      </c>
      <c r="B19" s="42" t="s">
        <v>90</v>
      </c>
      <c r="C19" s="43" t="s">
        <v>91</v>
      </c>
      <c r="D19" s="44" t="s">
        <v>42</v>
      </c>
      <c r="E19" s="45">
        <v>1</v>
      </c>
      <c r="F19" s="45">
        <v>1</v>
      </c>
      <c r="G19" s="45">
        <f t="shared" si="0"/>
        <v>0.25</v>
      </c>
      <c r="H19" s="46">
        <v>2024520010092</v>
      </c>
      <c r="I19" s="47" t="s">
        <v>221</v>
      </c>
      <c r="J19" s="42">
        <v>12</v>
      </c>
      <c r="K19" s="42" t="s">
        <v>92</v>
      </c>
      <c r="L19" s="41">
        <v>1202</v>
      </c>
      <c r="M19" s="42" t="s">
        <v>93</v>
      </c>
      <c r="N19" s="42" t="s">
        <v>103</v>
      </c>
      <c r="O19" s="72">
        <v>1202019</v>
      </c>
      <c r="P19" s="48" t="s">
        <v>101</v>
      </c>
      <c r="Q19" s="43" t="s">
        <v>196</v>
      </c>
      <c r="R19" s="39" t="s">
        <v>102</v>
      </c>
      <c r="S19" s="49" t="s">
        <v>103</v>
      </c>
      <c r="T19" s="50" t="s">
        <v>31</v>
      </c>
      <c r="U19" s="51">
        <v>4</v>
      </c>
      <c r="V19" s="51">
        <v>1</v>
      </c>
      <c r="W19" s="41" t="s">
        <v>231</v>
      </c>
      <c r="X19" s="54">
        <v>45658</v>
      </c>
      <c r="Y19" s="54">
        <v>46022</v>
      </c>
      <c r="Z19" s="47" t="s">
        <v>203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66">
        <v>2000000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40">
        <v>0</v>
      </c>
      <c r="AO19" s="40">
        <f t="shared" si="1"/>
        <v>2000000</v>
      </c>
      <c r="AP19" s="40"/>
    </row>
    <row r="20" spans="1:42" s="1" customFormat="1" ht="99" x14ac:dyDescent="0.3">
      <c r="A20" s="41" t="s">
        <v>32</v>
      </c>
      <c r="B20" s="42" t="s">
        <v>90</v>
      </c>
      <c r="C20" s="43" t="s">
        <v>91</v>
      </c>
      <c r="D20" s="44" t="s">
        <v>42</v>
      </c>
      <c r="E20" s="45">
        <v>1</v>
      </c>
      <c r="F20" s="45">
        <v>1</v>
      </c>
      <c r="G20" s="45">
        <f t="shared" si="0"/>
        <v>0.25</v>
      </c>
      <c r="H20" s="46">
        <v>2024520010092</v>
      </c>
      <c r="I20" s="47" t="s">
        <v>221</v>
      </c>
      <c r="J20" s="42">
        <v>12</v>
      </c>
      <c r="K20" s="42" t="s">
        <v>92</v>
      </c>
      <c r="L20" s="41">
        <v>1202</v>
      </c>
      <c r="M20" s="42" t="s">
        <v>93</v>
      </c>
      <c r="N20" s="42" t="s">
        <v>152</v>
      </c>
      <c r="O20" s="73"/>
      <c r="P20" s="48" t="s">
        <v>101</v>
      </c>
      <c r="Q20" s="43" t="s">
        <v>106</v>
      </c>
      <c r="R20" s="39" t="s">
        <v>102</v>
      </c>
      <c r="S20" s="49" t="s">
        <v>103</v>
      </c>
      <c r="T20" s="50" t="s">
        <v>31</v>
      </c>
      <c r="U20" s="51">
        <v>1</v>
      </c>
      <c r="V20" s="52">
        <v>1</v>
      </c>
      <c r="W20" s="58" t="s">
        <v>212</v>
      </c>
      <c r="X20" s="54">
        <v>45658</v>
      </c>
      <c r="Y20" s="54">
        <v>46022</v>
      </c>
      <c r="Z20" s="47" t="s">
        <v>203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66">
        <v>2000000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0">
        <v>0</v>
      </c>
      <c r="AO20" s="40">
        <f t="shared" si="1"/>
        <v>2000000</v>
      </c>
      <c r="AP20" s="40"/>
    </row>
    <row r="21" spans="1:42" s="1" customFormat="1" ht="99" x14ac:dyDescent="0.3">
      <c r="A21" s="41" t="s">
        <v>32</v>
      </c>
      <c r="B21" s="42" t="s">
        <v>122</v>
      </c>
      <c r="C21" s="57" t="s">
        <v>123</v>
      </c>
      <c r="D21" s="44" t="s">
        <v>31</v>
      </c>
      <c r="E21" s="50">
        <v>100</v>
      </c>
      <c r="F21" s="50">
        <v>100</v>
      </c>
      <c r="G21" s="63">
        <v>25</v>
      </c>
      <c r="H21" s="46">
        <v>2024520010092</v>
      </c>
      <c r="I21" s="47" t="s">
        <v>221</v>
      </c>
      <c r="J21" s="42">
        <v>12</v>
      </c>
      <c r="K21" s="42" t="s">
        <v>92</v>
      </c>
      <c r="L21" s="41">
        <v>1202</v>
      </c>
      <c r="M21" s="42" t="s">
        <v>93</v>
      </c>
      <c r="N21" s="42" t="s">
        <v>168</v>
      </c>
      <c r="O21" s="74"/>
      <c r="P21" s="48" t="s">
        <v>101</v>
      </c>
      <c r="Q21" s="43" t="s">
        <v>128</v>
      </c>
      <c r="R21" s="39" t="s">
        <v>102</v>
      </c>
      <c r="S21" s="49" t="s">
        <v>103</v>
      </c>
      <c r="T21" s="50" t="s">
        <v>31</v>
      </c>
      <c r="U21" s="51">
        <v>1</v>
      </c>
      <c r="V21" s="51">
        <v>0</v>
      </c>
      <c r="W21" s="64" t="s">
        <v>233</v>
      </c>
      <c r="X21" s="54">
        <v>45658</v>
      </c>
      <c r="Y21" s="54">
        <v>46022</v>
      </c>
      <c r="Z21" s="47" t="s">
        <v>203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66">
        <v>2000000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0">
        <v>0</v>
      </c>
      <c r="AO21" s="40">
        <f t="shared" si="1"/>
        <v>2000000</v>
      </c>
      <c r="AP21" s="40"/>
    </row>
    <row r="22" spans="1:42" s="1" customFormat="1" ht="99" x14ac:dyDescent="0.3">
      <c r="A22" s="41" t="s">
        <v>32</v>
      </c>
      <c r="B22" s="42" t="s">
        <v>90</v>
      </c>
      <c r="C22" s="43" t="s">
        <v>91</v>
      </c>
      <c r="D22" s="44" t="s">
        <v>42</v>
      </c>
      <c r="E22" s="45">
        <v>1</v>
      </c>
      <c r="F22" s="45">
        <v>1</v>
      </c>
      <c r="G22" s="45">
        <f t="shared" si="0"/>
        <v>0.25</v>
      </c>
      <c r="H22" s="46">
        <v>2024520010092</v>
      </c>
      <c r="I22" s="47" t="s">
        <v>221</v>
      </c>
      <c r="J22" s="42">
        <v>12</v>
      </c>
      <c r="K22" s="42" t="s">
        <v>92</v>
      </c>
      <c r="L22" s="41">
        <v>1202</v>
      </c>
      <c r="M22" s="42" t="s">
        <v>93</v>
      </c>
      <c r="N22" s="42" t="s">
        <v>149</v>
      </c>
      <c r="O22" s="72">
        <v>1202032</v>
      </c>
      <c r="P22" s="48" t="s">
        <v>104</v>
      </c>
      <c r="Q22" s="43" t="s">
        <v>197</v>
      </c>
      <c r="R22" s="59">
        <v>120203201</v>
      </c>
      <c r="S22" s="49" t="s">
        <v>105</v>
      </c>
      <c r="T22" s="50" t="s">
        <v>31</v>
      </c>
      <c r="U22" s="51">
        <v>16</v>
      </c>
      <c r="V22" s="51">
        <v>4</v>
      </c>
      <c r="W22" s="41" t="s">
        <v>213</v>
      </c>
      <c r="X22" s="54">
        <v>45658</v>
      </c>
      <c r="Y22" s="54">
        <v>46022</v>
      </c>
      <c r="Z22" s="47" t="s">
        <v>203</v>
      </c>
      <c r="AA22" s="40">
        <v>1000000</v>
      </c>
      <c r="AB22" s="40">
        <v>0</v>
      </c>
      <c r="AC22" s="40">
        <v>0</v>
      </c>
      <c r="AD22" s="40">
        <v>0</v>
      </c>
      <c r="AE22" s="40">
        <v>0</v>
      </c>
      <c r="AF22" s="66">
        <v>1200000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>
        <f t="shared" si="1"/>
        <v>2200000</v>
      </c>
      <c r="AP22" s="40"/>
    </row>
    <row r="23" spans="1:42" s="1" customFormat="1" ht="99" x14ac:dyDescent="0.3">
      <c r="A23" s="41" t="s">
        <v>32</v>
      </c>
      <c r="B23" s="42" t="s">
        <v>90</v>
      </c>
      <c r="C23" s="43" t="s">
        <v>91</v>
      </c>
      <c r="D23" s="44" t="s">
        <v>42</v>
      </c>
      <c r="E23" s="45">
        <v>1</v>
      </c>
      <c r="F23" s="45">
        <v>1</v>
      </c>
      <c r="G23" s="45">
        <f t="shared" si="0"/>
        <v>0.25</v>
      </c>
      <c r="H23" s="46">
        <v>2024520010092</v>
      </c>
      <c r="I23" s="47" t="s">
        <v>221</v>
      </c>
      <c r="J23" s="42">
        <v>12</v>
      </c>
      <c r="K23" s="42" t="s">
        <v>92</v>
      </c>
      <c r="L23" s="41">
        <v>1202</v>
      </c>
      <c r="M23" s="42" t="s">
        <v>93</v>
      </c>
      <c r="N23" s="42" t="s">
        <v>151</v>
      </c>
      <c r="O23" s="73"/>
      <c r="P23" s="48" t="s">
        <v>104</v>
      </c>
      <c r="Q23" s="43" t="s">
        <v>150</v>
      </c>
      <c r="R23" s="59">
        <v>120203201</v>
      </c>
      <c r="S23" s="49" t="s">
        <v>105</v>
      </c>
      <c r="T23" s="50" t="s">
        <v>31</v>
      </c>
      <c r="U23" s="51">
        <v>1</v>
      </c>
      <c r="V23" s="52">
        <v>1</v>
      </c>
      <c r="W23" s="58" t="s">
        <v>214</v>
      </c>
      <c r="X23" s="54">
        <v>45658</v>
      </c>
      <c r="Y23" s="54">
        <v>46022</v>
      </c>
      <c r="Z23" s="47" t="s">
        <v>203</v>
      </c>
      <c r="AA23" s="40">
        <v>2000000</v>
      </c>
      <c r="AB23" s="40">
        <v>0</v>
      </c>
      <c r="AC23" s="40">
        <v>0</v>
      </c>
      <c r="AD23" s="40">
        <v>0</v>
      </c>
      <c r="AE23" s="40">
        <v>0</v>
      </c>
      <c r="AF23" s="66">
        <v>8000000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>
        <f t="shared" si="1"/>
        <v>10000000</v>
      </c>
      <c r="AP23" s="40"/>
    </row>
    <row r="24" spans="1:42" s="1" customFormat="1" ht="99" x14ac:dyDescent="0.3">
      <c r="A24" s="41" t="s">
        <v>32</v>
      </c>
      <c r="B24" s="42" t="s">
        <v>122</v>
      </c>
      <c r="C24" s="57" t="s">
        <v>123</v>
      </c>
      <c r="D24" s="44" t="s">
        <v>31</v>
      </c>
      <c r="E24" s="50">
        <v>100</v>
      </c>
      <c r="F24" s="50">
        <v>100</v>
      </c>
      <c r="G24" s="56">
        <f t="shared" si="0"/>
        <v>25</v>
      </c>
      <c r="H24" s="46">
        <v>2024520010092</v>
      </c>
      <c r="I24" s="47" t="s">
        <v>221</v>
      </c>
      <c r="J24" s="42">
        <v>12</v>
      </c>
      <c r="K24" s="42" t="s">
        <v>92</v>
      </c>
      <c r="L24" s="41">
        <v>1202</v>
      </c>
      <c r="M24" s="42" t="s">
        <v>93</v>
      </c>
      <c r="N24" s="42" t="s">
        <v>167</v>
      </c>
      <c r="O24" s="74"/>
      <c r="P24" s="48" t="s">
        <v>104</v>
      </c>
      <c r="Q24" s="43" t="s">
        <v>198</v>
      </c>
      <c r="R24" s="39" t="s">
        <v>127</v>
      </c>
      <c r="S24" s="49" t="s">
        <v>105</v>
      </c>
      <c r="T24" s="50" t="s">
        <v>31</v>
      </c>
      <c r="U24" s="51">
        <v>1</v>
      </c>
      <c r="V24" s="52">
        <v>1</v>
      </c>
      <c r="W24" s="58" t="s">
        <v>218</v>
      </c>
      <c r="X24" s="54">
        <v>45658</v>
      </c>
      <c r="Y24" s="54">
        <v>46022</v>
      </c>
      <c r="Z24" s="47" t="s">
        <v>203</v>
      </c>
      <c r="AA24" s="40">
        <v>2000000</v>
      </c>
      <c r="AB24" s="40">
        <v>0</v>
      </c>
      <c r="AC24" s="40">
        <v>0</v>
      </c>
      <c r="AD24" s="40">
        <v>0</v>
      </c>
      <c r="AE24" s="40">
        <v>0</v>
      </c>
      <c r="AF24" s="66">
        <v>12000000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f t="shared" si="1"/>
        <v>14000000</v>
      </c>
      <c r="AP24" s="40"/>
    </row>
    <row r="25" spans="1:42" s="1" customFormat="1" ht="99" x14ac:dyDescent="0.3">
      <c r="A25" s="41" t="s">
        <v>32</v>
      </c>
      <c r="B25" s="42" t="s">
        <v>186</v>
      </c>
      <c r="C25" s="57" t="s">
        <v>123</v>
      </c>
      <c r="D25" s="44" t="s">
        <v>31</v>
      </c>
      <c r="E25" s="50">
        <v>100</v>
      </c>
      <c r="F25" s="50">
        <v>100</v>
      </c>
      <c r="G25" s="56">
        <f t="shared" si="0"/>
        <v>25</v>
      </c>
      <c r="H25" s="46">
        <v>2024520010092</v>
      </c>
      <c r="I25" s="47" t="s">
        <v>221</v>
      </c>
      <c r="J25" s="42">
        <v>12</v>
      </c>
      <c r="K25" s="42" t="s">
        <v>92</v>
      </c>
      <c r="L25" s="41">
        <v>1202</v>
      </c>
      <c r="M25" s="42" t="s">
        <v>93</v>
      </c>
      <c r="N25" s="42" t="s">
        <v>166</v>
      </c>
      <c r="O25" s="39">
        <v>1202002</v>
      </c>
      <c r="P25" s="48" t="s">
        <v>124</v>
      </c>
      <c r="Q25" s="43" t="s">
        <v>188</v>
      </c>
      <c r="R25" s="39" t="s">
        <v>125</v>
      </c>
      <c r="S25" s="49" t="s">
        <v>126</v>
      </c>
      <c r="T25" s="50" t="s">
        <v>31</v>
      </c>
      <c r="U25" s="51">
        <v>40</v>
      </c>
      <c r="V25" s="51">
        <v>10</v>
      </c>
      <c r="W25" s="58" t="s">
        <v>219</v>
      </c>
      <c r="X25" s="54">
        <v>45658</v>
      </c>
      <c r="Y25" s="54">
        <v>46022</v>
      </c>
      <c r="Z25" s="47" t="s">
        <v>203</v>
      </c>
      <c r="AA25" s="40">
        <v>4800000</v>
      </c>
      <c r="AB25" s="40">
        <v>0</v>
      </c>
      <c r="AC25" s="40">
        <v>0</v>
      </c>
      <c r="AD25" s="40">
        <v>0</v>
      </c>
      <c r="AE25" s="40">
        <v>0</v>
      </c>
      <c r="AF25" s="40">
        <v>18000000</v>
      </c>
      <c r="AG25" s="40">
        <v>0</v>
      </c>
      <c r="AH25" s="40">
        <v>0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>
        <f t="shared" si="1"/>
        <v>22800000</v>
      </c>
      <c r="AP25" s="40"/>
    </row>
    <row r="26" spans="1:42" s="1" customFormat="1" ht="99" x14ac:dyDescent="0.3">
      <c r="A26" s="41" t="s">
        <v>32</v>
      </c>
      <c r="B26" s="42" t="s">
        <v>122</v>
      </c>
      <c r="C26" s="57" t="s">
        <v>123</v>
      </c>
      <c r="D26" s="44" t="s">
        <v>31</v>
      </c>
      <c r="E26" s="50">
        <v>100</v>
      </c>
      <c r="F26" s="50">
        <v>100</v>
      </c>
      <c r="G26" s="56">
        <f t="shared" si="0"/>
        <v>25</v>
      </c>
      <c r="H26" s="46">
        <v>2024520010092</v>
      </c>
      <c r="I26" s="47" t="s">
        <v>221</v>
      </c>
      <c r="J26" s="42">
        <v>12</v>
      </c>
      <c r="K26" s="42" t="s">
        <v>92</v>
      </c>
      <c r="L26" s="41">
        <v>1202</v>
      </c>
      <c r="M26" s="42" t="s">
        <v>93</v>
      </c>
      <c r="N26" s="49" t="s">
        <v>69</v>
      </c>
      <c r="O26" s="39">
        <v>1202031</v>
      </c>
      <c r="P26" s="48" t="s">
        <v>129</v>
      </c>
      <c r="Q26" s="43" t="s">
        <v>130</v>
      </c>
      <c r="R26" s="39" t="s">
        <v>131</v>
      </c>
      <c r="S26" s="49" t="s">
        <v>69</v>
      </c>
      <c r="T26" s="50" t="s">
        <v>31</v>
      </c>
      <c r="U26" s="51">
        <v>100</v>
      </c>
      <c r="V26" s="51">
        <v>25</v>
      </c>
      <c r="W26" s="58" t="s">
        <v>234</v>
      </c>
      <c r="X26" s="54">
        <v>45658</v>
      </c>
      <c r="Y26" s="54">
        <v>46022</v>
      </c>
      <c r="Z26" s="47" t="s">
        <v>203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16000000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>
        <f t="shared" si="1"/>
        <v>16000000</v>
      </c>
      <c r="AP26" s="40"/>
    </row>
    <row r="27" spans="1:42" s="1" customFormat="1" ht="99" x14ac:dyDescent="0.3">
      <c r="A27" s="41" t="s">
        <v>32</v>
      </c>
      <c r="B27" s="42" t="s">
        <v>38</v>
      </c>
      <c r="C27" s="43" t="s">
        <v>36</v>
      </c>
      <c r="D27" s="44" t="s">
        <v>42</v>
      </c>
      <c r="E27" s="45">
        <v>0.65</v>
      </c>
      <c r="F27" s="45">
        <v>1</v>
      </c>
      <c r="G27" s="45">
        <f t="shared" si="0"/>
        <v>0.25</v>
      </c>
      <c r="H27" s="46">
        <v>2024520010093</v>
      </c>
      <c r="I27" s="47" t="s">
        <v>200</v>
      </c>
      <c r="J27" s="42">
        <v>41</v>
      </c>
      <c r="K27" s="42" t="s">
        <v>43</v>
      </c>
      <c r="L27" s="41">
        <v>4103</v>
      </c>
      <c r="M27" s="41" t="s">
        <v>35</v>
      </c>
      <c r="N27" s="41" t="s">
        <v>141</v>
      </c>
      <c r="O27" s="72">
        <v>4103005</v>
      </c>
      <c r="P27" s="48" t="s">
        <v>49</v>
      </c>
      <c r="Q27" s="42" t="s">
        <v>37</v>
      </c>
      <c r="R27" s="39" t="s">
        <v>44</v>
      </c>
      <c r="S27" s="42" t="s">
        <v>204</v>
      </c>
      <c r="T27" s="50" t="s">
        <v>31</v>
      </c>
      <c r="U27" s="56">
        <v>1800</v>
      </c>
      <c r="V27" s="56">
        <v>450</v>
      </c>
      <c r="W27" s="58" t="s">
        <v>235</v>
      </c>
      <c r="X27" s="54">
        <v>45658</v>
      </c>
      <c r="Y27" s="54">
        <v>46022</v>
      </c>
      <c r="Z27" s="47" t="s">
        <v>203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66">
        <v>38000000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>
        <f t="shared" si="1"/>
        <v>38000000</v>
      </c>
      <c r="AP27" s="40"/>
    </row>
    <row r="28" spans="1:42" s="1" customFormat="1" ht="82.5" x14ac:dyDescent="0.3">
      <c r="A28" s="41" t="s">
        <v>32</v>
      </c>
      <c r="B28" s="43" t="s">
        <v>111</v>
      </c>
      <c r="C28" s="43" t="s">
        <v>112</v>
      </c>
      <c r="D28" s="44" t="s">
        <v>31</v>
      </c>
      <c r="E28" s="50" t="s">
        <v>113</v>
      </c>
      <c r="F28" s="50">
        <v>20</v>
      </c>
      <c r="G28" s="50">
        <v>5</v>
      </c>
      <c r="H28" s="46">
        <v>2024520010093</v>
      </c>
      <c r="I28" s="47" t="s">
        <v>200</v>
      </c>
      <c r="J28" s="42">
        <v>41</v>
      </c>
      <c r="K28" s="42" t="s">
        <v>43</v>
      </c>
      <c r="L28" s="41">
        <v>4103</v>
      </c>
      <c r="M28" s="41" t="s">
        <v>35</v>
      </c>
      <c r="N28" s="41" t="s">
        <v>165</v>
      </c>
      <c r="O28" s="74"/>
      <c r="P28" s="48" t="s">
        <v>49</v>
      </c>
      <c r="Q28" s="43" t="s">
        <v>199</v>
      </c>
      <c r="R28" s="39" t="s">
        <v>118</v>
      </c>
      <c r="S28" s="49" t="s">
        <v>119</v>
      </c>
      <c r="T28" s="50" t="s">
        <v>31</v>
      </c>
      <c r="U28" s="51">
        <v>4</v>
      </c>
      <c r="V28" s="51">
        <v>1</v>
      </c>
      <c r="W28" s="54" t="s">
        <v>220</v>
      </c>
      <c r="X28" s="54">
        <v>45658</v>
      </c>
      <c r="Y28" s="54">
        <v>46022</v>
      </c>
      <c r="Z28" s="47" t="s">
        <v>203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66">
        <v>15000000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>
        <f t="shared" si="1"/>
        <v>15000000</v>
      </c>
      <c r="AP28" s="40"/>
    </row>
    <row r="29" spans="1:42" s="1" customFormat="1" ht="66" x14ac:dyDescent="0.3">
      <c r="A29" s="41" t="s">
        <v>32</v>
      </c>
      <c r="B29" s="42" t="s">
        <v>38</v>
      </c>
      <c r="C29" s="43" t="s">
        <v>36</v>
      </c>
      <c r="D29" s="44" t="s">
        <v>42</v>
      </c>
      <c r="E29" s="45">
        <v>0.65</v>
      </c>
      <c r="F29" s="45">
        <v>1</v>
      </c>
      <c r="G29" s="45">
        <f t="shared" si="0"/>
        <v>0.25</v>
      </c>
      <c r="H29" s="46">
        <v>2024520010093</v>
      </c>
      <c r="I29" s="47" t="s">
        <v>200</v>
      </c>
      <c r="J29" s="42">
        <v>41</v>
      </c>
      <c r="K29" s="42" t="s">
        <v>43</v>
      </c>
      <c r="L29" s="41">
        <v>4103</v>
      </c>
      <c r="M29" s="41" t="s">
        <v>35</v>
      </c>
      <c r="N29" s="41" t="s">
        <v>142</v>
      </c>
      <c r="O29" s="39">
        <v>4103058</v>
      </c>
      <c r="P29" s="48" t="s">
        <v>50</v>
      </c>
      <c r="Q29" s="42" t="s">
        <v>189</v>
      </c>
      <c r="R29" s="39" t="s">
        <v>45</v>
      </c>
      <c r="S29" s="49" t="s">
        <v>58</v>
      </c>
      <c r="T29" s="50" t="s">
        <v>31</v>
      </c>
      <c r="U29" s="56">
        <v>30</v>
      </c>
      <c r="V29" s="56">
        <v>7</v>
      </c>
      <c r="W29" s="58" t="s">
        <v>210</v>
      </c>
      <c r="X29" s="54">
        <v>45658</v>
      </c>
      <c r="Y29" s="54">
        <v>46022</v>
      </c>
      <c r="Z29" s="47" t="s">
        <v>203</v>
      </c>
      <c r="AA29" s="40">
        <v>109190000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>
        <f t="shared" si="1"/>
        <v>109190000</v>
      </c>
      <c r="AP29" s="40"/>
    </row>
    <row r="30" spans="1:42" s="1" customFormat="1" ht="66" x14ac:dyDescent="0.3">
      <c r="A30" s="41" t="s">
        <v>32</v>
      </c>
      <c r="B30" s="42" t="s">
        <v>38</v>
      </c>
      <c r="C30" s="43" t="s">
        <v>39</v>
      </c>
      <c r="D30" s="44" t="s">
        <v>42</v>
      </c>
      <c r="E30" s="60">
        <v>7.9000000000000001E-2</v>
      </c>
      <c r="F30" s="60">
        <v>7.4999999999999997E-2</v>
      </c>
      <c r="G30" s="60">
        <f t="shared" si="0"/>
        <v>1.8749999999999999E-2</v>
      </c>
      <c r="H30" s="46">
        <v>2024520010093</v>
      </c>
      <c r="I30" s="47" t="s">
        <v>200</v>
      </c>
      <c r="J30" s="42">
        <v>41</v>
      </c>
      <c r="K30" s="42" t="s">
        <v>43</v>
      </c>
      <c r="L30" s="41">
        <v>4103</v>
      </c>
      <c r="M30" s="41" t="s">
        <v>35</v>
      </c>
      <c r="N30" s="41" t="s">
        <v>143</v>
      </c>
      <c r="O30" s="72">
        <v>4103004</v>
      </c>
      <c r="P30" s="48" t="s">
        <v>51</v>
      </c>
      <c r="Q30" s="49" t="s">
        <v>55</v>
      </c>
      <c r="R30" s="39" t="s">
        <v>46</v>
      </c>
      <c r="S30" s="49" t="s">
        <v>59</v>
      </c>
      <c r="T30" s="50" t="s">
        <v>31</v>
      </c>
      <c r="U30" s="51">
        <v>100</v>
      </c>
      <c r="V30" s="51">
        <v>25</v>
      </c>
      <c r="W30" s="58" t="s">
        <v>209</v>
      </c>
      <c r="X30" s="54">
        <v>45658</v>
      </c>
      <c r="Y30" s="54">
        <v>46022</v>
      </c>
      <c r="Z30" s="47" t="s">
        <v>203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66">
        <v>34017000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>
        <f t="shared" si="1"/>
        <v>34017000</v>
      </c>
      <c r="AP30" s="40"/>
    </row>
    <row r="31" spans="1:42" s="1" customFormat="1" ht="49.5" x14ac:dyDescent="0.3">
      <c r="A31" s="41" t="s">
        <v>32</v>
      </c>
      <c r="B31" s="42" t="s">
        <v>38</v>
      </c>
      <c r="C31" s="43" t="s">
        <v>39</v>
      </c>
      <c r="D31" s="44" t="s">
        <v>42</v>
      </c>
      <c r="E31" s="60">
        <v>7.9000000000000001E-2</v>
      </c>
      <c r="F31" s="60">
        <v>7.4999999999999997E-2</v>
      </c>
      <c r="G31" s="60">
        <f t="shared" si="0"/>
        <v>1.8749999999999999E-2</v>
      </c>
      <c r="H31" s="46">
        <v>2024520010093</v>
      </c>
      <c r="I31" s="47" t="s">
        <v>200</v>
      </c>
      <c r="J31" s="42">
        <v>41</v>
      </c>
      <c r="K31" s="42" t="s">
        <v>43</v>
      </c>
      <c r="L31" s="41">
        <v>4103</v>
      </c>
      <c r="M31" s="41" t="s">
        <v>35</v>
      </c>
      <c r="N31" s="41" t="s">
        <v>144</v>
      </c>
      <c r="O31" s="74"/>
      <c r="P31" s="48" t="s">
        <v>51</v>
      </c>
      <c r="Q31" s="49" t="s">
        <v>190</v>
      </c>
      <c r="R31" s="39" t="s">
        <v>46</v>
      </c>
      <c r="S31" s="49" t="s">
        <v>59</v>
      </c>
      <c r="T31" s="50" t="s">
        <v>31</v>
      </c>
      <c r="U31" s="51">
        <v>300</v>
      </c>
      <c r="V31" s="51">
        <v>75</v>
      </c>
      <c r="W31" s="58" t="s">
        <v>205</v>
      </c>
      <c r="X31" s="54">
        <v>45658</v>
      </c>
      <c r="Y31" s="54">
        <v>46022</v>
      </c>
      <c r="Z31" s="47" t="s">
        <v>203</v>
      </c>
      <c r="AA31" s="40">
        <v>2400000</v>
      </c>
      <c r="AB31" s="40">
        <v>0</v>
      </c>
      <c r="AC31" s="40">
        <v>0</v>
      </c>
      <c r="AD31" s="40">
        <v>0</v>
      </c>
      <c r="AE31" s="40">
        <v>0</v>
      </c>
      <c r="AF31" s="66">
        <v>30000000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>
        <f t="shared" si="1"/>
        <v>32400000</v>
      </c>
      <c r="AP31" s="40"/>
    </row>
    <row r="32" spans="1:42" s="1" customFormat="1" ht="49.5" x14ac:dyDescent="0.3">
      <c r="A32" s="41" t="s">
        <v>32</v>
      </c>
      <c r="B32" s="42" t="s">
        <v>38</v>
      </c>
      <c r="C32" s="43" t="s">
        <v>40</v>
      </c>
      <c r="D32" s="44" t="s">
        <v>42</v>
      </c>
      <c r="E32" s="60">
        <v>7.8E-2</v>
      </c>
      <c r="F32" s="60">
        <v>7.6999999999999999E-2</v>
      </c>
      <c r="G32" s="60">
        <f t="shared" si="0"/>
        <v>1.925E-2</v>
      </c>
      <c r="H32" s="46">
        <v>2024520010093</v>
      </c>
      <c r="I32" s="47" t="s">
        <v>200</v>
      </c>
      <c r="J32" s="42">
        <v>41</v>
      </c>
      <c r="K32" s="42" t="s">
        <v>43</v>
      </c>
      <c r="L32" s="41">
        <v>4103</v>
      </c>
      <c r="M32" s="41" t="s">
        <v>35</v>
      </c>
      <c r="N32" s="41" t="s">
        <v>145</v>
      </c>
      <c r="O32" s="39">
        <v>4103050</v>
      </c>
      <c r="P32" s="48" t="s">
        <v>52</v>
      </c>
      <c r="Q32" s="49" t="s">
        <v>56</v>
      </c>
      <c r="R32" s="39" t="s">
        <v>47</v>
      </c>
      <c r="S32" s="49" t="s">
        <v>206</v>
      </c>
      <c r="T32" s="50" t="s">
        <v>31</v>
      </c>
      <c r="U32" s="51">
        <v>1</v>
      </c>
      <c r="V32" s="52">
        <v>1</v>
      </c>
      <c r="W32" s="58" t="s">
        <v>207</v>
      </c>
      <c r="X32" s="54">
        <v>45658</v>
      </c>
      <c r="Y32" s="54">
        <v>46022</v>
      </c>
      <c r="Z32" s="47" t="s">
        <v>203</v>
      </c>
      <c r="AA32" s="40">
        <v>2400000</v>
      </c>
      <c r="AB32" s="40">
        <v>0</v>
      </c>
      <c r="AC32" s="40">
        <v>0</v>
      </c>
      <c r="AD32" s="40">
        <v>0</v>
      </c>
      <c r="AE32" s="40">
        <v>0</v>
      </c>
      <c r="AF32" s="40">
        <v>46000000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f t="shared" si="1"/>
        <v>48400000</v>
      </c>
      <c r="AP32" s="40"/>
    </row>
    <row r="33" spans="1:46" s="1" customFormat="1" ht="66" x14ac:dyDescent="0.3">
      <c r="A33" s="41" t="s">
        <v>32</v>
      </c>
      <c r="B33" s="42" t="s">
        <v>38</v>
      </c>
      <c r="C33" s="43" t="s">
        <v>41</v>
      </c>
      <c r="D33" s="44" t="s">
        <v>42</v>
      </c>
      <c r="E33" s="60">
        <v>7.9000000000000001E-2</v>
      </c>
      <c r="F33" s="45">
        <v>0.1</v>
      </c>
      <c r="G33" s="60">
        <f t="shared" si="0"/>
        <v>2.5000000000000001E-2</v>
      </c>
      <c r="H33" s="46">
        <v>2024520010093</v>
      </c>
      <c r="I33" s="47" t="s">
        <v>200</v>
      </c>
      <c r="J33" s="42">
        <v>41</v>
      </c>
      <c r="K33" s="42" t="s">
        <v>43</v>
      </c>
      <c r="L33" s="41">
        <v>4103</v>
      </c>
      <c r="M33" s="41" t="s">
        <v>35</v>
      </c>
      <c r="N33" s="41" t="s">
        <v>146</v>
      </c>
      <c r="O33" s="39">
        <v>4103057</v>
      </c>
      <c r="P33" s="48" t="s">
        <v>53</v>
      </c>
      <c r="Q33" s="49" t="s">
        <v>192</v>
      </c>
      <c r="R33" s="39" t="s">
        <v>48</v>
      </c>
      <c r="S33" s="49" t="s">
        <v>60</v>
      </c>
      <c r="T33" s="50" t="s">
        <v>31</v>
      </c>
      <c r="U33" s="51">
        <v>12</v>
      </c>
      <c r="V33" s="51">
        <v>3</v>
      </c>
      <c r="W33" s="58" t="s">
        <v>236</v>
      </c>
      <c r="X33" s="54">
        <v>45658</v>
      </c>
      <c r="Y33" s="54">
        <v>46022</v>
      </c>
      <c r="Z33" s="47" t="s">
        <v>203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65600000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f t="shared" si="1"/>
        <v>65600000</v>
      </c>
      <c r="AP33" s="40"/>
    </row>
    <row r="34" spans="1:46" s="1" customFormat="1" ht="49.5" x14ac:dyDescent="0.3">
      <c r="A34" s="41" t="s">
        <v>32</v>
      </c>
      <c r="B34" s="42" t="s">
        <v>38</v>
      </c>
      <c r="C34" s="43" t="s">
        <v>40</v>
      </c>
      <c r="D34" s="44" t="s">
        <v>42</v>
      </c>
      <c r="E34" s="60">
        <v>7.8E-2</v>
      </c>
      <c r="F34" s="60">
        <v>7.6999999999999999E-2</v>
      </c>
      <c r="G34" s="60">
        <f t="shared" si="0"/>
        <v>1.925E-2</v>
      </c>
      <c r="H34" s="46">
        <v>2024520010093</v>
      </c>
      <c r="I34" s="47" t="s">
        <v>200</v>
      </c>
      <c r="J34" s="42">
        <v>41</v>
      </c>
      <c r="K34" s="42" t="s">
        <v>43</v>
      </c>
      <c r="L34" s="41">
        <v>4103</v>
      </c>
      <c r="M34" s="41" t="s">
        <v>35</v>
      </c>
      <c r="N34" s="41" t="s">
        <v>147</v>
      </c>
      <c r="O34" s="59">
        <v>4103070</v>
      </c>
      <c r="P34" s="48" t="s">
        <v>54</v>
      </c>
      <c r="Q34" s="49" t="s">
        <v>57</v>
      </c>
      <c r="R34" s="59">
        <v>410307000</v>
      </c>
      <c r="S34" s="49" t="s">
        <v>61</v>
      </c>
      <c r="T34" s="50" t="s">
        <v>31</v>
      </c>
      <c r="U34" s="51">
        <v>1</v>
      </c>
      <c r="V34" s="52">
        <v>1</v>
      </c>
      <c r="W34" s="58" t="s">
        <v>208</v>
      </c>
      <c r="X34" s="54">
        <v>45658</v>
      </c>
      <c r="Y34" s="54">
        <v>46022</v>
      </c>
      <c r="Z34" s="47" t="s">
        <v>203</v>
      </c>
      <c r="AA34" s="40">
        <v>2400000</v>
      </c>
      <c r="AB34" s="40">
        <v>0</v>
      </c>
      <c r="AC34" s="40">
        <v>0</v>
      </c>
      <c r="AD34" s="40">
        <v>0</v>
      </c>
      <c r="AE34" s="40">
        <v>0</v>
      </c>
      <c r="AF34" s="40">
        <v>47600000</v>
      </c>
      <c r="AG34" s="40"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0</v>
      </c>
      <c r="AM34" s="40">
        <v>0</v>
      </c>
      <c r="AN34" s="40">
        <v>0</v>
      </c>
      <c r="AO34" s="40">
        <f t="shared" si="1"/>
        <v>50000000</v>
      </c>
      <c r="AP34" s="40"/>
    </row>
    <row r="35" spans="1:46" s="1" customFormat="1" ht="82.5" x14ac:dyDescent="0.3">
      <c r="A35" s="41" t="s">
        <v>32</v>
      </c>
      <c r="B35" s="43" t="s">
        <v>111</v>
      </c>
      <c r="C35" s="43" t="s">
        <v>112</v>
      </c>
      <c r="D35" s="44" t="s">
        <v>31</v>
      </c>
      <c r="E35" s="50" t="s">
        <v>113</v>
      </c>
      <c r="F35" s="50">
        <v>20</v>
      </c>
      <c r="G35" s="50">
        <v>5</v>
      </c>
      <c r="H35" s="46">
        <v>2024520010093</v>
      </c>
      <c r="I35" s="47" t="s">
        <v>200</v>
      </c>
      <c r="J35" s="42">
        <v>41</v>
      </c>
      <c r="K35" s="42" t="s">
        <v>43</v>
      </c>
      <c r="L35" s="41">
        <v>4103</v>
      </c>
      <c r="M35" s="41" t="s">
        <v>35</v>
      </c>
      <c r="N35" s="41" t="s">
        <v>162</v>
      </c>
      <c r="O35" s="39">
        <v>4103082</v>
      </c>
      <c r="P35" s="48" t="s">
        <v>114</v>
      </c>
      <c r="Q35" s="43" t="s">
        <v>115</v>
      </c>
      <c r="R35" s="39" t="s">
        <v>116</v>
      </c>
      <c r="S35" s="49" t="s">
        <v>117</v>
      </c>
      <c r="T35" s="50" t="s">
        <v>31</v>
      </c>
      <c r="U35" s="51">
        <v>160</v>
      </c>
      <c r="V35" s="51">
        <v>40</v>
      </c>
      <c r="W35" s="61" t="s">
        <v>223</v>
      </c>
      <c r="X35" s="54">
        <v>45658</v>
      </c>
      <c r="Y35" s="54">
        <v>46022</v>
      </c>
      <c r="Z35" s="47" t="s">
        <v>203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0">
        <v>10000000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  <c r="AL35" s="40">
        <v>0</v>
      </c>
      <c r="AM35" s="40">
        <v>0</v>
      </c>
      <c r="AN35" s="40">
        <v>0</v>
      </c>
      <c r="AO35" s="40">
        <f t="shared" si="1"/>
        <v>10000000</v>
      </c>
      <c r="AP35" s="40"/>
    </row>
    <row r="36" spans="1:46" s="1" customFormat="1" ht="99" x14ac:dyDescent="0.3">
      <c r="A36" s="41" t="s">
        <v>32</v>
      </c>
      <c r="B36" s="43" t="s">
        <v>111</v>
      </c>
      <c r="C36" s="43" t="s">
        <v>112</v>
      </c>
      <c r="D36" s="44" t="s">
        <v>31</v>
      </c>
      <c r="E36" s="50" t="s">
        <v>113</v>
      </c>
      <c r="F36" s="50">
        <v>20</v>
      </c>
      <c r="G36" s="50">
        <v>5</v>
      </c>
      <c r="H36" s="46">
        <v>2024520010093</v>
      </c>
      <c r="I36" s="47" t="s">
        <v>200</v>
      </c>
      <c r="J36" s="42">
        <v>41</v>
      </c>
      <c r="K36" s="42" t="s">
        <v>43</v>
      </c>
      <c r="L36" s="41">
        <v>4103</v>
      </c>
      <c r="M36" s="41" t="s">
        <v>35</v>
      </c>
      <c r="N36" s="41" t="s">
        <v>163</v>
      </c>
      <c r="O36" s="39" t="s">
        <v>136</v>
      </c>
      <c r="P36" s="48" t="s">
        <v>66</v>
      </c>
      <c r="Q36" s="43" t="s">
        <v>191</v>
      </c>
      <c r="R36" s="39" t="s">
        <v>201</v>
      </c>
      <c r="S36" s="49" t="s">
        <v>69</v>
      </c>
      <c r="T36" s="50" t="s">
        <v>31</v>
      </c>
      <c r="U36" s="51">
        <v>200</v>
      </c>
      <c r="V36" s="51">
        <v>50</v>
      </c>
      <c r="W36" s="61" t="s">
        <v>224</v>
      </c>
      <c r="X36" s="54">
        <v>45658</v>
      </c>
      <c r="Y36" s="54">
        <v>46022</v>
      </c>
      <c r="Z36" s="47" t="s">
        <v>203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40">
        <v>15000000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0</v>
      </c>
      <c r="AO36" s="40">
        <f t="shared" si="1"/>
        <v>15000000</v>
      </c>
      <c r="AP36" s="40"/>
    </row>
    <row r="37" spans="1:46" s="1" customFormat="1" ht="82.5" x14ac:dyDescent="0.3">
      <c r="A37" s="41" t="s">
        <v>32</v>
      </c>
      <c r="B37" s="43" t="s">
        <v>111</v>
      </c>
      <c r="C37" s="43" t="s">
        <v>112</v>
      </c>
      <c r="D37" s="44" t="s">
        <v>31</v>
      </c>
      <c r="E37" s="50" t="s">
        <v>113</v>
      </c>
      <c r="F37" s="50">
        <v>20</v>
      </c>
      <c r="G37" s="50">
        <v>5</v>
      </c>
      <c r="H37" s="46">
        <v>2024520010093</v>
      </c>
      <c r="I37" s="47" t="s">
        <v>200</v>
      </c>
      <c r="J37" s="42">
        <v>41</v>
      </c>
      <c r="K37" s="42" t="s">
        <v>43</v>
      </c>
      <c r="L37" s="41">
        <v>4103</v>
      </c>
      <c r="M37" s="41" t="s">
        <v>35</v>
      </c>
      <c r="N37" s="41" t="s">
        <v>164</v>
      </c>
      <c r="O37" s="59">
        <v>4103010</v>
      </c>
      <c r="P37" s="48" t="s">
        <v>120</v>
      </c>
      <c r="Q37" s="43" t="s">
        <v>193</v>
      </c>
      <c r="R37" s="59">
        <v>410301000</v>
      </c>
      <c r="S37" s="49" t="s">
        <v>121</v>
      </c>
      <c r="T37" s="50" t="s">
        <v>31</v>
      </c>
      <c r="U37" s="51">
        <v>1</v>
      </c>
      <c r="V37" s="52">
        <v>1</v>
      </c>
      <c r="W37" s="61" t="s">
        <v>237</v>
      </c>
      <c r="X37" s="54">
        <v>45658</v>
      </c>
      <c r="Y37" s="54">
        <v>46022</v>
      </c>
      <c r="Z37" s="47" t="s">
        <v>203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40">
        <v>15000000</v>
      </c>
      <c r="AG37" s="40"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>
        <f t="shared" si="1"/>
        <v>15000000</v>
      </c>
      <c r="AP37" s="40"/>
    </row>
    <row r="38" spans="1:46" s="1" customFormat="1" ht="99" x14ac:dyDescent="0.3">
      <c r="A38" s="41" t="s">
        <v>32</v>
      </c>
      <c r="B38" s="42" t="s">
        <v>62</v>
      </c>
      <c r="C38" s="43" t="s">
        <v>63</v>
      </c>
      <c r="D38" s="44" t="s">
        <v>42</v>
      </c>
      <c r="E38" s="45">
        <v>0.8</v>
      </c>
      <c r="F38" s="45">
        <v>1</v>
      </c>
      <c r="G38" s="45">
        <f t="shared" si="0"/>
        <v>0.25</v>
      </c>
      <c r="H38" s="46">
        <v>2024520010096</v>
      </c>
      <c r="I38" s="47" t="s">
        <v>202</v>
      </c>
      <c r="J38" s="42">
        <v>45</v>
      </c>
      <c r="K38" s="42" t="s">
        <v>64</v>
      </c>
      <c r="L38" s="41">
        <v>4502</v>
      </c>
      <c r="M38" s="42" t="s">
        <v>65</v>
      </c>
      <c r="N38" s="42" t="s">
        <v>153</v>
      </c>
      <c r="O38" s="39">
        <v>4502034</v>
      </c>
      <c r="P38" s="48" t="s">
        <v>66</v>
      </c>
      <c r="Q38" s="49" t="s">
        <v>67</v>
      </c>
      <c r="R38" s="39" t="s">
        <v>68</v>
      </c>
      <c r="S38" s="49" t="s">
        <v>69</v>
      </c>
      <c r="T38" s="50" t="s">
        <v>31</v>
      </c>
      <c r="U38" s="51">
        <v>100</v>
      </c>
      <c r="V38" s="51">
        <v>25</v>
      </c>
      <c r="W38" s="58" t="s">
        <v>225</v>
      </c>
      <c r="X38" s="54">
        <v>45658</v>
      </c>
      <c r="Y38" s="54">
        <v>46022</v>
      </c>
      <c r="Z38" s="47" t="s">
        <v>203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0">
        <v>49200000</v>
      </c>
      <c r="AG38" s="40"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0</v>
      </c>
      <c r="AM38" s="40">
        <v>0</v>
      </c>
      <c r="AN38" s="40">
        <v>0</v>
      </c>
      <c r="AO38" s="40">
        <f t="shared" si="1"/>
        <v>49200000</v>
      </c>
      <c r="AP38" s="40"/>
    </row>
    <row r="39" spans="1:46" s="1" customFormat="1" ht="108.75" customHeight="1" x14ac:dyDescent="0.3">
      <c r="A39" s="41" t="s">
        <v>32</v>
      </c>
      <c r="B39" s="42" t="s">
        <v>62</v>
      </c>
      <c r="C39" s="43" t="s">
        <v>63</v>
      </c>
      <c r="D39" s="44" t="s">
        <v>42</v>
      </c>
      <c r="E39" s="45">
        <v>0.8</v>
      </c>
      <c r="F39" s="45">
        <v>1</v>
      </c>
      <c r="G39" s="45">
        <f t="shared" si="0"/>
        <v>0.25</v>
      </c>
      <c r="H39" s="46">
        <v>2024520010096</v>
      </c>
      <c r="I39" s="47" t="s">
        <v>202</v>
      </c>
      <c r="J39" s="42">
        <v>45</v>
      </c>
      <c r="K39" s="42" t="s">
        <v>64</v>
      </c>
      <c r="L39" s="41">
        <v>4502</v>
      </c>
      <c r="M39" s="42" t="s">
        <v>65</v>
      </c>
      <c r="N39" s="42" t="s">
        <v>154</v>
      </c>
      <c r="O39" s="39">
        <v>4502022</v>
      </c>
      <c r="P39" s="48" t="s">
        <v>70</v>
      </c>
      <c r="Q39" s="42" t="s">
        <v>71</v>
      </c>
      <c r="R39" s="39" t="s">
        <v>72</v>
      </c>
      <c r="S39" s="49" t="s">
        <v>73</v>
      </c>
      <c r="T39" s="50" t="s">
        <v>31</v>
      </c>
      <c r="U39" s="51">
        <v>100</v>
      </c>
      <c r="V39" s="51">
        <v>25</v>
      </c>
      <c r="W39" s="65" t="s">
        <v>226</v>
      </c>
      <c r="X39" s="54">
        <v>45658</v>
      </c>
      <c r="Y39" s="54">
        <v>46022</v>
      </c>
      <c r="Z39" s="47" t="s">
        <v>203</v>
      </c>
      <c r="AA39" s="40">
        <v>6000000</v>
      </c>
      <c r="AB39" s="40">
        <v>0</v>
      </c>
      <c r="AC39" s="40">
        <v>0</v>
      </c>
      <c r="AD39" s="40">
        <v>0</v>
      </c>
      <c r="AE39" s="40">
        <v>0</v>
      </c>
      <c r="AF39" s="40">
        <v>15200000</v>
      </c>
      <c r="AG39" s="40">
        <v>0</v>
      </c>
      <c r="AH39" s="40">
        <v>0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>
        <f t="shared" si="1"/>
        <v>21200000</v>
      </c>
      <c r="AP39" s="40"/>
    </row>
    <row r="40" spans="1:46" s="1" customFormat="1" ht="66" x14ac:dyDescent="0.3">
      <c r="A40" s="41" t="s">
        <v>32</v>
      </c>
      <c r="B40" s="42" t="s">
        <v>62</v>
      </c>
      <c r="C40" s="43" t="s">
        <v>63</v>
      </c>
      <c r="D40" s="44" t="s">
        <v>42</v>
      </c>
      <c r="E40" s="45">
        <v>0.8</v>
      </c>
      <c r="F40" s="45">
        <v>1</v>
      </c>
      <c r="G40" s="45">
        <f t="shared" si="0"/>
        <v>0.25</v>
      </c>
      <c r="H40" s="46">
        <v>2024520010096</v>
      </c>
      <c r="I40" s="47" t="s">
        <v>202</v>
      </c>
      <c r="J40" s="42">
        <v>45</v>
      </c>
      <c r="K40" s="42" t="s">
        <v>64</v>
      </c>
      <c r="L40" s="41">
        <v>4502</v>
      </c>
      <c r="M40" s="42" t="s">
        <v>65</v>
      </c>
      <c r="N40" s="42" t="s">
        <v>155</v>
      </c>
      <c r="O40" s="39">
        <v>4502030</v>
      </c>
      <c r="P40" s="48" t="s">
        <v>133</v>
      </c>
      <c r="Q40" s="42" t="s">
        <v>215</v>
      </c>
      <c r="R40" s="59">
        <v>450203001</v>
      </c>
      <c r="S40" s="49" t="s">
        <v>134</v>
      </c>
      <c r="T40" s="50" t="s">
        <v>31</v>
      </c>
      <c r="U40" s="51">
        <v>1</v>
      </c>
      <c r="V40" s="51">
        <v>1</v>
      </c>
      <c r="W40" s="62" t="s">
        <v>227</v>
      </c>
      <c r="X40" s="54">
        <v>45658</v>
      </c>
      <c r="Y40" s="54">
        <v>46022</v>
      </c>
      <c r="Z40" s="47" t="s">
        <v>203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40400000</v>
      </c>
      <c r="AG40" s="40">
        <v>0</v>
      </c>
      <c r="AH40" s="40">
        <v>0</v>
      </c>
      <c r="AI40" s="40">
        <v>0</v>
      </c>
      <c r="AJ40" s="40">
        <v>0</v>
      </c>
      <c r="AK40" s="40">
        <v>0</v>
      </c>
      <c r="AL40" s="40">
        <v>0</v>
      </c>
      <c r="AM40" s="40">
        <v>0</v>
      </c>
      <c r="AN40" s="40">
        <v>0</v>
      </c>
      <c r="AO40" s="40">
        <f t="shared" si="1"/>
        <v>40400000</v>
      </c>
      <c r="AP40" s="40"/>
    </row>
    <row r="41" spans="1:46" s="1" customFormat="1" ht="115.5" x14ac:dyDescent="0.3">
      <c r="A41" s="41" t="s">
        <v>32</v>
      </c>
      <c r="B41" s="42" t="s">
        <v>74</v>
      </c>
      <c r="C41" s="43" t="s">
        <v>75</v>
      </c>
      <c r="D41" s="44" t="s">
        <v>42</v>
      </c>
      <c r="E41" s="45">
        <v>0.8</v>
      </c>
      <c r="F41" s="45">
        <v>1</v>
      </c>
      <c r="G41" s="45">
        <f t="shared" si="0"/>
        <v>0.25</v>
      </c>
      <c r="H41" s="46">
        <v>2024520010096</v>
      </c>
      <c r="I41" s="47" t="s">
        <v>202</v>
      </c>
      <c r="J41" s="42">
        <v>45</v>
      </c>
      <c r="K41" s="42" t="s">
        <v>64</v>
      </c>
      <c r="L41" s="41">
        <v>4502</v>
      </c>
      <c r="M41" s="42" t="s">
        <v>65</v>
      </c>
      <c r="N41" s="42" t="s">
        <v>156</v>
      </c>
      <c r="O41" s="69">
        <v>4502001</v>
      </c>
      <c r="P41" s="48" t="s">
        <v>76</v>
      </c>
      <c r="Q41" s="43" t="s">
        <v>77</v>
      </c>
      <c r="R41" s="39" t="s">
        <v>78</v>
      </c>
      <c r="S41" s="49" t="s">
        <v>79</v>
      </c>
      <c r="T41" s="50" t="s">
        <v>31</v>
      </c>
      <c r="U41" s="51">
        <v>4</v>
      </c>
      <c r="V41" s="51">
        <v>1</v>
      </c>
      <c r="W41" s="58" t="s">
        <v>238</v>
      </c>
      <c r="X41" s="54">
        <v>45658</v>
      </c>
      <c r="Y41" s="54">
        <v>46022</v>
      </c>
      <c r="Z41" s="47" t="s">
        <v>203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66">
        <v>13200000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f t="shared" si="1"/>
        <v>13200000</v>
      </c>
      <c r="AP41" s="40"/>
    </row>
    <row r="42" spans="1:46" s="1" customFormat="1" ht="115.5" x14ac:dyDescent="0.3">
      <c r="A42" s="41" t="s">
        <v>32</v>
      </c>
      <c r="B42" s="42" t="s">
        <v>74</v>
      </c>
      <c r="C42" s="43" t="s">
        <v>75</v>
      </c>
      <c r="D42" s="44" t="s">
        <v>42</v>
      </c>
      <c r="E42" s="45">
        <v>0.8</v>
      </c>
      <c r="F42" s="45">
        <v>1</v>
      </c>
      <c r="G42" s="45">
        <f t="shared" si="0"/>
        <v>0.25</v>
      </c>
      <c r="H42" s="46">
        <v>2024520010096</v>
      </c>
      <c r="I42" s="47" t="s">
        <v>202</v>
      </c>
      <c r="J42" s="42">
        <v>45</v>
      </c>
      <c r="K42" s="42" t="s">
        <v>64</v>
      </c>
      <c r="L42" s="41">
        <v>4502</v>
      </c>
      <c r="M42" s="42" t="s">
        <v>65</v>
      </c>
      <c r="N42" s="42" t="s">
        <v>157</v>
      </c>
      <c r="O42" s="70"/>
      <c r="P42" s="48" t="s">
        <v>76</v>
      </c>
      <c r="Q42" s="43" t="s">
        <v>80</v>
      </c>
      <c r="R42" s="39" t="s">
        <v>81</v>
      </c>
      <c r="S42" s="49" t="s">
        <v>82</v>
      </c>
      <c r="T42" s="50" t="s">
        <v>31</v>
      </c>
      <c r="U42" s="51">
        <v>3</v>
      </c>
      <c r="V42" s="51">
        <v>1</v>
      </c>
      <c r="W42" s="58" t="s">
        <v>239</v>
      </c>
      <c r="X42" s="54">
        <v>45658</v>
      </c>
      <c r="Y42" s="54">
        <v>46022</v>
      </c>
      <c r="Z42" s="47" t="s">
        <v>203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66">
        <v>18000000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>
        <f t="shared" si="1"/>
        <v>18000000</v>
      </c>
      <c r="AP42" s="40"/>
    </row>
    <row r="43" spans="1:46" s="1" customFormat="1" ht="115.5" x14ac:dyDescent="0.3">
      <c r="A43" s="41" t="s">
        <v>32</v>
      </c>
      <c r="B43" s="42" t="s">
        <v>74</v>
      </c>
      <c r="C43" s="43" t="s">
        <v>75</v>
      </c>
      <c r="D43" s="44" t="s">
        <v>42</v>
      </c>
      <c r="E43" s="45">
        <v>0.8</v>
      </c>
      <c r="F43" s="45">
        <v>1</v>
      </c>
      <c r="G43" s="45">
        <f t="shared" si="0"/>
        <v>0.25</v>
      </c>
      <c r="H43" s="46">
        <v>2024520010096</v>
      </c>
      <c r="I43" s="47" t="s">
        <v>202</v>
      </c>
      <c r="J43" s="42">
        <v>45</v>
      </c>
      <c r="K43" s="42" t="s">
        <v>64</v>
      </c>
      <c r="L43" s="41">
        <v>4502</v>
      </c>
      <c r="M43" s="42" t="s">
        <v>65</v>
      </c>
      <c r="N43" s="42" t="s">
        <v>159</v>
      </c>
      <c r="O43" s="71"/>
      <c r="P43" s="48" t="s">
        <v>76</v>
      </c>
      <c r="Q43" s="42" t="s">
        <v>86</v>
      </c>
      <c r="R43" s="59">
        <v>450200100</v>
      </c>
      <c r="S43" s="49" t="s">
        <v>82</v>
      </c>
      <c r="T43" s="50" t="s">
        <v>31</v>
      </c>
      <c r="U43" s="51">
        <v>15</v>
      </c>
      <c r="V43" s="51">
        <v>4</v>
      </c>
      <c r="W43" s="58" t="s">
        <v>240</v>
      </c>
      <c r="X43" s="54">
        <v>45658</v>
      </c>
      <c r="Y43" s="54">
        <v>46022</v>
      </c>
      <c r="Z43" s="47" t="s">
        <v>203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66">
        <v>18000000</v>
      </c>
      <c r="AG43" s="40"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>
        <f t="shared" si="1"/>
        <v>18000000</v>
      </c>
      <c r="AP43" s="40"/>
    </row>
    <row r="44" spans="1:46" s="1" customFormat="1" ht="115.5" x14ac:dyDescent="0.3">
      <c r="A44" s="41" t="s">
        <v>32</v>
      </c>
      <c r="B44" s="42" t="s">
        <v>74</v>
      </c>
      <c r="C44" s="43" t="s">
        <v>75</v>
      </c>
      <c r="D44" s="44" t="s">
        <v>42</v>
      </c>
      <c r="E44" s="45">
        <v>0.8</v>
      </c>
      <c r="F44" s="45">
        <v>1</v>
      </c>
      <c r="G44" s="45">
        <f t="shared" si="0"/>
        <v>0.25</v>
      </c>
      <c r="H44" s="46">
        <v>2024520010096</v>
      </c>
      <c r="I44" s="47" t="s">
        <v>202</v>
      </c>
      <c r="J44" s="42">
        <v>45</v>
      </c>
      <c r="K44" s="42" t="s">
        <v>64</v>
      </c>
      <c r="L44" s="41">
        <v>4502</v>
      </c>
      <c r="M44" s="42" t="s">
        <v>65</v>
      </c>
      <c r="N44" s="42" t="s">
        <v>158</v>
      </c>
      <c r="O44" s="39">
        <v>4502035</v>
      </c>
      <c r="P44" s="48" t="s">
        <v>83</v>
      </c>
      <c r="Q44" s="43" t="s">
        <v>185</v>
      </c>
      <c r="R44" s="39" t="s">
        <v>84</v>
      </c>
      <c r="S44" s="49" t="s">
        <v>85</v>
      </c>
      <c r="T44" s="50" t="s">
        <v>31</v>
      </c>
      <c r="U44" s="51">
        <v>3</v>
      </c>
      <c r="V44" s="51">
        <v>1</v>
      </c>
      <c r="W44" s="58" t="s">
        <v>216</v>
      </c>
      <c r="X44" s="54">
        <v>45658</v>
      </c>
      <c r="Y44" s="54">
        <v>46022</v>
      </c>
      <c r="Z44" s="47" t="s">
        <v>203</v>
      </c>
      <c r="AA44" s="40">
        <f>100717000+7200000</f>
        <v>107917000</v>
      </c>
      <c r="AB44" s="40">
        <v>0</v>
      </c>
      <c r="AC44" s="40">
        <v>0</v>
      </c>
      <c r="AD44" s="40">
        <v>0</v>
      </c>
      <c r="AE44" s="40">
        <v>0</v>
      </c>
      <c r="AF44" s="40">
        <v>50983000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  <c r="AL44" s="40">
        <v>0</v>
      </c>
      <c r="AM44" s="40">
        <v>0</v>
      </c>
      <c r="AN44" s="40">
        <v>0</v>
      </c>
      <c r="AO44" s="40">
        <f t="shared" si="1"/>
        <v>158900000</v>
      </c>
      <c r="AP44" s="40"/>
    </row>
    <row r="45" spans="1:46" s="1" customFormat="1" ht="115.5" x14ac:dyDescent="0.3">
      <c r="A45" s="41" t="s">
        <v>32</v>
      </c>
      <c r="B45" s="42" t="s">
        <v>74</v>
      </c>
      <c r="C45" s="43" t="s">
        <v>75</v>
      </c>
      <c r="D45" s="44" t="s">
        <v>42</v>
      </c>
      <c r="E45" s="45">
        <v>0.8</v>
      </c>
      <c r="F45" s="45">
        <v>1</v>
      </c>
      <c r="G45" s="45">
        <f t="shared" si="0"/>
        <v>0.25</v>
      </c>
      <c r="H45" s="46">
        <v>2024520010096</v>
      </c>
      <c r="I45" s="47" t="s">
        <v>202</v>
      </c>
      <c r="J45" s="42">
        <v>45</v>
      </c>
      <c r="K45" s="42" t="s">
        <v>64</v>
      </c>
      <c r="L45" s="41">
        <v>4502</v>
      </c>
      <c r="M45" s="42" t="s">
        <v>65</v>
      </c>
      <c r="N45" s="42" t="s">
        <v>160</v>
      </c>
      <c r="O45" s="39">
        <v>4502032</v>
      </c>
      <c r="P45" s="48" t="s">
        <v>87</v>
      </c>
      <c r="Q45" s="42" t="s">
        <v>161</v>
      </c>
      <c r="R45" s="39" t="s">
        <v>88</v>
      </c>
      <c r="S45" s="49" t="s">
        <v>89</v>
      </c>
      <c r="T45" s="50" t="s">
        <v>31</v>
      </c>
      <c r="U45" s="51">
        <v>4</v>
      </c>
      <c r="V45" s="51">
        <v>1</v>
      </c>
      <c r="W45" s="58" t="s">
        <v>217</v>
      </c>
      <c r="X45" s="54">
        <v>45658</v>
      </c>
      <c r="Y45" s="54">
        <v>46022</v>
      </c>
      <c r="Z45" s="47" t="s">
        <v>203</v>
      </c>
      <c r="AA45" s="40">
        <v>3000000</v>
      </c>
      <c r="AB45" s="40">
        <v>0</v>
      </c>
      <c r="AC45" s="40">
        <v>0</v>
      </c>
      <c r="AD45" s="40">
        <v>0</v>
      </c>
      <c r="AE45" s="40">
        <v>0</v>
      </c>
      <c r="AF45" s="40">
        <v>4800000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f t="shared" si="1"/>
        <v>7800000</v>
      </c>
      <c r="AP45" s="40"/>
    </row>
    <row r="46" spans="1:46" s="1" customFormat="1" x14ac:dyDescent="0.3">
      <c r="A46" s="6"/>
      <c r="B46" s="6"/>
      <c r="C46" s="6"/>
      <c r="D46" s="6"/>
      <c r="E46" s="6"/>
      <c r="F46" s="6"/>
      <c r="G46" s="6"/>
      <c r="H46" s="7"/>
      <c r="I46" s="7"/>
      <c r="J46" s="7"/>
      <c r="K46" s="8"/>
      <c r="L46" s="8"/>
      <c r="M46" s="8"/>
      <c r="N46" s="8"/>
      <c r="O46" s="7"/>
      <c r="P46" s="7"/>
      <c r="Q46" s="7"/>
      <c r="R46" s="7"/>
      <c r="S46" s="7"/>
      <c r="T46" s="7"/>
      <c r="U46" s="6"/>
      <c r="V46" s="9"/>
      <c r="W46" s="10"/>
      <c r="X46" s="10"/>
      <c r="Y46" s="10"/>
      <c r="Z46" s="7"/>
      <c r="AA46" s="11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S46" s="67"/>
      <c r="AT46" s="67"/>
    </row>
    <row r="47" spans="1:46" s="1" customFormat="1" x14ac:dyDescent="0.3">
      <c r="A47" s="6"/>
      <c r="B47" s="6"/>
      <c r="C47" s="6"/>
      <c r="D47" s="6"/>
      <c r="E47" s="6"/>
      <c r="F47" s="6"/>
      <c r="G47" s="6"/>
      <c r="H47" s="7"/>
      <c r="I47" s="7"/>
      <c r="J47" s="7"/>
      <c r="K47" s="8"/>
      <c r="L47" s="8"/>
      <c r="M47" s="8"/>
      <c r="N47" s="8"/>
      <c r="O47" s="7"/>
      <c r="P47" s="7"/>
      <c r="Q47" s="7"/>
      <c r="R47" s="7"/>
      <c r="S47" s="7"/>
      <c r="T47" s="7"/>
      <c r="U47" s="6"/>
      <c r="V47" s="9"/>
      <c r="W47" s="10"/>
      <c r="X47" s="10"/>
      <c r="Y47" s="10"/>
      <c r="Z47" s="7"/>
      <c r="AA47" s="11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</row>
    <row r="48" spans="1:46" s="1" customFormat="1" x14ac:dyDescent="0.3">
      <c r="A48" s="6"/>
      <c r="B48" s="6"/>
      <c r="C48" s="6"/>
      <c r="D48" s="6"/>
      <c r="E48" s="6"/>
      <c r="F48" s="6"/>
      <c r="G48" s="6"/>
      <c r="H48" s="7"/>
      <c r="I48" s="7"/>
      <c r="J48" s="7"/>
      <c r="K48" s="8"/>
      <c r="L48" s="8"/>
      <c r="M48" s="8"/>
      <c r="N48" s="8"/>
      <c r="O48" s="7"/>
      <c r="P48" s="7"/>
      <c r="Q48" s="7"/>
      <c r="R48" s="7"/>
      <c r="S48" s="7"/>
      <c r="T48" s="7"/>
      <c r="U48" s="6"/>
      <c r="V48" s="9"/>
      <c r="W48" s="10"/>
      <c r="X48" s="10"/>
      <c r="Y48" s="10"/>
      <c r="Z48" s="7"/>
      <c r="AA48" s="11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</row>
    <row r="49" spans="1:45" s="1" customFormat="1" x14ac:dyDescent="0.3">
      <c r="A49" s="6"/>
      <c r="B49" s="6"/>
      <c r="C49" s="6"/>
      <c r="D49" s="6"/>
      <c r="E49" s="6"/>
      <c r="F49" s="6"/>
      <c r="G49" s="6"/>
      <c r="H49" s="7"/>
      <c r="I49" s="7"/>
      <c r="J49" s="7"/>
      <c r="K49" s="8"/>
      <c r="L49" s="8"/>
      <c r="M49" s="8"/>
      <c r="N49" s="8"/>
      <c r="O49" s="7"/>
      <c r="P49" s="7"/>
      <c r="Q49" s="7"/>
      <c r="R49" s="7"/>
      <c r="S49" s="7"/>
      <c r="T49" s="7"/>
      <c r="U49" s="6"/>
      <c r="V49" s="9"/>
      <c r="W49" s="10"/>
      <c r="X49" s="10"/>
      <c r="Y49" s="10"/>
      <c r="Z49" s="7"/>
      <c r="AA49" s="11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</row>
    <row r="50" spans="1:45" s="1" customFormat="1" x14ac:dyDescent="0.3">
      <c r="A50" s="6"/>
      <c r="B50" s="6"/>
      <c r="C50" s="6"/>
      <c r="D50" s="6"/>
      <c r="E50" s="6"/>
      <c r="F50" s="6"/>
      <c r="G50" s="6"/>
      <c r="H50" s="7"/>
      <c r="I50" s="7"/>
      <c r="J50" s="7"/>
      <c r="K50" s="8"/>
      <c r="L50" s="8"/>
      <c r="M50" s="8"/>
      <c r="N50" s="8"/>
      <c r="O50" s="7"/>
      <c r="P50" s="7"/>
      <c r="Q50" s="7"/>
      <c r="R50" s="7"/>
      <c r="S50" s="7"/>
      <c r="T50" s="7"/>
      <c r="U50" s="6"/>
      <c r="V50" s="9"/>
      <c r="W50" s="10"/>
      <c r="X50" s="10"/>
      <c r="Y50" s="10"/>
      <c r="Z50" s="7"/>
      <c r="AA50" s="11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</row>
    <row r="51" spans="1:45" s="1" customFormat="1" x14ac:dyDescent="0.3">
      <c r="A51" s="6"/>
      <c r="B51" s="6"/>
      <c r="C51" s="6"/>
      <c r="D51" s="6"/>
      <c r="E51" s="6"/>
      <c r="F51" s="6"/>
      <c r="G51" s="6"/>
      <c r="H51" s="7"/>
      <c r="I51" s="7"/>
      <c r="J51" s="7"/>
      <c r="K51" s="8"/>
      <c r="L51" s="8"/>
      <c r="M51" s="8"/>
      <c r="N51" s="8"/>
      <c r="O51" s="7"/>
      <c r="P51" s="7"/>
      <c r="Q51" s="7"/>
      <c r="R51" s="7"/>
      <c r="S51" s="7"/>
      <c r="T51" s="7"/>
      <c r="U51" s="6"/>
      <c r="V51" s="9"/>
      <c r="W51" s="10"/>
      <c r="X51" s="10"/>
      <c r="Y51" s="10"/>
      <c r="Z51" s="7"/>
      <c r="AA51" s="11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S51" s="68"/>
    </row>
    <row r="52" spans="1:45" s="1" customFormat="1" x14ac:dyDescent="0.3">
      <c r="A52" s="6"/>
      <c r="B52" s="6"/>
      <c r="C52" s="6"/>
      <c r="D52" s="6"/>
      <c r="E52" s="6"/>
      <c r="F52" s="6"/>
      <c r="G52" s="6"/>
      <c r="H52" s="7"/>
      <c r="I52" s="7"/>
      <c r="J52" s="7"/>
      <c r="K52" s="8"/>
      <c r="L52" s="8"/>
      <c r="M52" s="8"/>
      <c r="N52" s="8"/>
      <c r="O52" s="7"/>
      <c r="P52" s="7"/>
      <c r="Q52" s="7"/>
      <c r="R52" s="7"/>
      <c r="S52" s="7"/>
      <c r="T52" s="7"/>
      <c r="U52" s="6"/>
      <c r="V52" s="9"/>
      <c r="W52" s="10"/>
      <c r="X52" s="10"/>
      <c r="Y52" s="10"/>
      <c r="Z52" s="7"/>
      <c r="AA52" s="11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</row>
    <row r="53" spans="1:45" s="1" customFormat="1" x14ac:dyDescent="0.3">
      <c r="A53" s="6"/>
      <c r="B53" s="6"/>
      <c r="C53" s="6"/>
      <c r="D53" s="6"/>
      <c r="E53" s="6"/>
      <c r="F53" s="6"/>
      <c r="G53" s="6"/>
      <c r="H53" s="7"/>
      <c r="I53" s="7"/>
      <c r="J53" s="7"/>
      <c r="K53" s="8"/>
      <c r="L53" s="8"/>
      <c r="M53" s="8"/>
      <c r="N53" s="8"/>
      <c r="O53" s="7"/>
      <c r="P53" s="7"/>
      <c r="Q53" s="7"/>
      <c r="R53" s="7"/>
      <c r="S53" s="7"/>
      <c r="T53" s="7"/>
      <c r="U53" s="6"/>
      <c r="V53" s="9"/>
      <c r="W53" s="10"/>
      <c r="X53" s="10"/>
      <c r="Y53" s="10"/>
      <c r="Z53" s="7"/>
      <c r="AA53" s="11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</row>
    <row r="54" spans="1:45" s="1" customFormat="1" x14ac:dyDescent="0.3">
      <c r="A54" s="6"/>
      <c r="B54" s="6"/>
      <c r="C54" s="6"/>
      <c r="D54" s="6"/>
      <c r="E54" s="6"/>
      <c r="F54" s="6"/>
      <c r="G54" s="6"/>
      <c r="H54" s="7"/>
      <c r="I54" s="7"/>
      <c r="J54" s="7"/>
      <c r="K54" s="8"/>
      <c r="L54" s="8"/>
      <c r="M54" s="8"/>
      <c r="N54" s="8"/>
      <c r="O54" s="7"/>
      <c r="P54" s="7"/>
      <c r="Q54" s="7"/>
      <c r="R54" s="7"/>
      <c r="S54" s="7"/>
      <c r="T54" s="7"/>
      <c r="U54" s="6"/>
      <c r="V54" s="9"/>
      <c r="W54" s="10"/>
      <c r="X54" s="10"/>
      <c r="Y54" s="10"/>
      <c r="Z54" s="7"/>
      <c r="AA54" s="11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</row>
    <row r="55" spans="1:45" s="1" customFormat="1" x14ac:dyDescent="0.3">
      <c r="A55" s="6"/>
      <c r="B55" s="6"/>
      <c r="C55" s="6"/>
      <c r="D55" s="6"/>
      <c r="E55" s="6"/>
      <c r="F55" s="6"/>
      <c r="G55" s="6"/>
      <c r="H55" s="7"/>
      <c r="I55" s="7"/>
      <c r="J55" s="7"/>
      <c r="K55" s="8"/>
      <c r="L55" s="8"/>
      <c r="M55" s="8"/>
      <c r="N55" s="8"/>
      <c r="O55" s="7"/>
      <c r="P55" s="7"/>
      <c r="Q55" s="7"/>
      <c r="R55" s="7"/>
      <c r="S55" s="7"/>
      <c r="T55" s="7"/>
      <c r="U55" s="6"/>
      <c r="V55" s="9"/>
      <c r="W55" s="10"/>
      <c r="X55" s="10"/>
      <c r="Y55" s="10"/>
      <c r="Z55" s="7"/>
      <c r="AA55" s="11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</row>
    <row r="56" spans="1:45" s="1" customFormat="1" x14ac:dyDescent="0.3">
      <c r="A56" s="6"/>
      <c r="B56" s="6"/>
      <c r="C56" s="6"/>
      <c r="D56" s="6"/>
      <c r="E56" s="6"/>
      <c r="F56" s="6"/>
      <c r="G56" s="6"/>
      <c r="H56" s="7"/>
      <c r="I56" s="7"/>
      <c r="J56" s="7"/>
      <c r="K56" s="8"/>
      <c r="L56" s="8"/>
      <c r="M56" s="8"/>
      <c r="N56" s="8"/>
      <c r="O56" s="7"/>
      <c r="P56" s="7"/>
      <c r="Q56" s="7"/>
      <c r="R56" s="7"/>
      <c r="S56" s="7"/>
      <c r="T56" s="7"/>
      <c r="U56" s="6"/>
      <c r="V56" s="9"/>
      <c r="W56" s="10"/>
      <c r="X56" s="10"/>
      <c r="Y56" s="10"/>
      <c r="Z56" s="7"/>
      <c r="AA56" s="11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</row>
    <row r="57" spans="1:45" s="1" customFormat="1" x14ac:dyDescent="0.3">
      <c r="A57" s="6"/>
      <c r="B57" s="6"/>
      <c r="C57" s="6"/>
      <c r="D57" s="6"/>
      <c r="E57" s="6"/>
      <c r="F57" s="6"/>
      <c r="G57" s="6"/>
      <c r="H57" s="7"/>
      <c r="I57" s="7"/>
      <c r="J57" s="7"/>
      <c r="K57" s="8"/>
      <c r="L57" s="8"/>
      <c r="M57" s="8"/>
      <c r="N57" s="8"/>
      <c r="O57" s="7"/>
      <c r="P57" s="7"/>
      <c r="Q57" s="7"/>
      <c r="R57" s="7"/>
      <c r="S57" s="7"/>
      <c r="T57" s="7"/>
      <c r="U57" s="6"/>
      <c r="V57" s="9"/>
      <c r="W57" s="10"/>
      <c r="X57" s="10"/>
      <c r="Y57" s="10"/>
      <c r="Z57" s="7"/>
      <c r="AA57" s="11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</row>
    <row r="58" spans="1:45" s="1" customFormat="1" x14ac:dyDescent="0.3">
      <c r="A58" s="6"/>
      <c r="B58" s="6"/>
      <c r="C58" s="6"/>
      <c r="D58" s="6"/>
      <c r="E58" s="6"/>
      <c r="F58" s="6"/>
      <c r="G58" s="6"/>
      <c r="H58" s="7"/>
      <c r="I58" s="7"/>
      <c r="J58" s="7"/>
      <c r="K58" s="8"/>
      <c r="L58" s="8"/>
      <c r="M58" s="8"/>
      <c r="N58" s="8"/>
      <c r="O58" s="7"/>
      <c r="P58" s="7"/>
      <c r="Q58" s="7"/>
      <c r="R58" s="7"/>
      <c r="S58" s="7"/>
      <c r="T58" s="7"/>
      <c r="U58" s="6"/>
      <c r="V58" s="9"/>
      <c r="W58" s="10"/>
      <c r="X58" s="10"/>
      <c r="Y58" s="10"/>
      <c r="Z58" s="7"/>
      <c r="AA58" s="11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</row>
    <row r="59" spans="1:45" s="1" customFormat="1" x14ac:dyDescent="0.3">
      <c r="A59" s="6"/>
      <c r="B59" s="6"/>
      <c r="C59" s="6"/>
      <c r="D59" s="6"/>
      <c r="E59" s="6"/>
      <c r="F59" s="6"/>
      <c r="G59" s="6"/>
      <c r="H59" s="7"/>
      <c r="I59" s="7"/>
      <c r="J59" s="7"/>
      <c r="K59" s="8"/>
      <c r="L59" s="8"/>
      <c r="M59" s="8"/>
      <c r="N59" s="8"/>
      <c r="O59" s="7"/>
      <c r="P59" s="7"/>
      <c r="Q59" s="7"/>
      <c r="R59" s="7"/>
      <c r="S59" s="7"/>
      <c r="T59" s="7"/>
      <c r="U59" s="6"/>
      <c r="V59" s="9"/>
      <c r="W59" s="10"/>
      <c r="X59" s="10"/>
      <c r="Y59" s="10"/>
      <c r="Z59" s="7"/>
      <c r="AA59" s="11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</row>
    <row r="60" spans="1:45" s="1" customFormat="1" x14ac:dyDescent="0.3">
      <c r="A60" s="6"/>
      <c r="B60" s="6"/>
      <c r="C60" s="6"/>
      <c r="D60" s="6"/>
      <c r="E60" s="6"/>
      <c r="F60" s="6"/>
      <c r="G60" s="6"/>
      <c r="H60" s="7"/>
      <c r="I60" s="7"/>
      <c r="J60" s="7"/>
      <c r="K60" s="8"/>
      <c r="L60" s="8"/>
      <c r="M60" s="8"/>
      <c r="N60" s="8"/>
      <c r="O60" s="7"/>
      <c r="P60" s="7"/>
      <c r="Q60" s="7"/>
      <c r="R60" s="7"/>
      <c r="S60" s="7"/>
      <c r="T60" s="7"/>
      <c r="U60" s="6"/>
      <c r="V60" s="9"/>
      <c r="W60" s="10"/>
      <c r="X60" s="10"/>
      <c r="Y60" s="10"/>
      <c r="Z60" s="7"/>
      <c r="AA60" s="11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</row>
    <row r="61" spans="1:45" s="1" customFormat="1" x14ac:dyDescent="0.3">
      <c r="A61" s="6"/>
      <c r="B61" s="6"/>
      <c r="C61" s="6"/>
      <c r="D61" s="6"/>
      <c r="E61" s="6"/>
      <c r="F61" s="6"/>
      <c r="G61" s="6"/>
      <c r="H61" s="7"/>
      <c r="I61" s="7"/>
      <c r="J61" s="7"/>
      <c r="K61" s="8"/>
      <c r="L61" s="8"/>
      <c r="M61" s="8"/>
      <c r="N61" s="8"/>
      <c r="O61" s="7"/>
      <c r="P61" s="7"/>
      <c r="Q61" s="7"/>
      <c r="R61" s="7"/>
      <c r="S61" s="7"/>
      <c r="T61" s="7"/>
      <c r="U61" s="6"/>
      <c r="V61" s="9"/>
      <c r="W61" s="10"/>
      <c r="X61" s="10"/>
      <c r="Y61" s="10"/>
      <c r="Z61" s="7"/>
      <c r="AA61" s="11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</row>
    <row r="62" spans="1:45" s="1" customFormat="1" x14ac:dyDescent="0.3">
      <c r="A62" s="6"/>
      <c r="B62" s="6"/>
      <c r="C62" s="6"/>
      <c r="D62" s="6"/>
      <c r="E62" s="6"/>
      <c r="F62" s="6"/>
      <c r="G62" s="6"/>
      <c r="H62" s="7"/>
      <c r="I62" s="7"/>
      <c r="J62" s="7"/>
      <c r="K62" s="8"/>
      <c r="L62" s="8"/>
      <c r="M62" s="8"/>
      <c r="N62" s="8"/>
      <c r="O62" s="7"/>
      <c r="P62" s="7"/>
      <c r="Q62" s="7"/>
      <c r="R62" s="7"/>
      <c r="S62" s="7"/>
      <c r="T62" s="7"/>
      <c r="U62" s="6"/>
      <c r="V62" s="9"/>
      <c r="W62" s="10"/>
      <c r="X62" s="10"/>
      <c r="Y62" s="10"/>
      <c r="Z62" s="7"/>
      <c r="AA62" s="11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</row>
    <row r="63" spans="1:45" s="1" customFormat="1" x14ac:dyDescent="0.3">
      <c r="A63" s="6"/>
      <c r="B63" s="6"/>
      <c r="C63" s="6"/>
      <c r="D63" s="6"/>
      <c r="E63" s="6"/>
      <c r="F63" s="6"/>
      <c r="G63" s="6"/>
      <c r="H63" s="7"/>
      <c r="I63" s="7"/>
      <c r="J63" s="7"/>
      <c r="K63" s="8"/>
      <c r="L63" s="8"/>
      <c r="M63" s="8"/>
      <c r="N63" s="8"/>
      <c r="O63" s="7"/>
      <c r="P63" s="7"/>
      <c r="Q63" s="7"/>
      <c r="R63" s="7"/>
      <c r="S63" s="7"/>
      <c r="T63" s="7"/>
      <c r="U63" s="6"/>
      <c r="V63" s="9"/>
      <c r="W63" s="10"/>
      <c r="X63" s="10"/>
      <c r="Y63" s="10"/>
      <c r="Z63" s="7"/>
      <c r="AA63" s="11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</row>
    <row r="64" spans="1:45" s="1" customFormat="1" x14ac:dyDescent="0.3">
      <c r="A64" s="6"/>
      <c r="B64" s="6"/>
      <c r="C64" s="6"/>
      <c r="D64" s="6"/>
      <c r="E64" s="6"/>
      <c r="F64" s="6"/>
      <c r="G64" s="6"/>
      <c r="H64" s="7"/>
      <c r="I64" s="7"/>
      <c r="J64" s="7"/>
      <c r="K64" s="8"/>
      <c r="L64" s="8"/>
      <c r="M64" s="8"/>
      <c r="N64" s="8"/>
      <c r="O64" s="7"/>
      <c r="P64" s="7"/>
      <c r="Q64" s="7"/>
      <c r="R64" s="7"/>
      <c r="S64" s="7"/>
      <c r="T64" s="7"/>
      <c r="U64" s="6"/>
      <c r="V64" s="9"/>
      <c r="W64" s="10"/>
      <c r="X64" s="10"/>
      <c r="Y64" s="10"/>
      <c r="Z64" s="7"/>
      <c r="AA64" s="11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</row>
    <row r="65" spans="1:42" s="1" customFormat="1" x14ac:dyDescent="0.3">
      <c r="A65" s="6"/>
      <c r="B65" s="6"/>
      <c r="C65" s="6"/>
      <c r="D65" s="6"/>
      <c r="E65" s="6"/>
      <c r="F65" s="6"/>
      <c r="G65" s="6"/>
      <c r="H65" s="7"/>
      <c r="I65" s="7"/>
      <c r="J65" s="7"/>
      <c r="K65" s="8"/>
      <c r="L65" s="8"/>
      <c r="M65" s="8"/>
      <c r="N65" s="8"/>
      <c r="O65" s="7"/>
      <c r="P65" s="7"/>
      <c r="Q65" s="7"/>
      <c r="R65" s="7"/>
      <c r="S65" s="7"/>
      <c r="T65" s="7"/>
      <c r="U65" s="6"/>
      <c r="V65" s="9"/>
      <c r="W65" s="10"/>
      <c r="X65" s="10"/>
      <c r="Y65" s="10"/>
      <c r="Z65" s="7"/>
      <c r="AA65" s="11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</row>
    <row r="66" spans="1:42" s="1" customFormat="1" x14ac:dyDescent="0.3">
      <c r="A66" s="6"/>
      <c r="B66" s="6"/>
      <c r="C66" s="6"/>
      <c r="D66" s="6"/>
      <c r="E66" s="6"/>
      <c r="F66" s="6"/>
      <c r="G66" s="6"/>
      <c r="H66" s="7"/>
      <c r="I66" s="7"/>
      <c r="J66" s="7"/>
      <c r="K66" s="8"/>
      <c r="L66" s="8"/>
      <c r="M66" s="8"/>
      <c r="N66" s="8"/>
      <c r="O66" s="7"/>
      <c r="P66" s="7"/>
      <c r="Q66" s="7"/>
      <c r="R66" s="7"/>
      <c r="S66" s="7"/>
      <c r="T66" s="7"/>
      <c r="U66" s="6"/>
      <c r="V66" s="9"/>
      <c r="W66" s="10"/>
      <c r="X66" s="10"/>
      <c r="Y66" s="10"/>
      <c r="Z66" s="7"/>
      <c r="AA66" s="11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</row>
    <row r="67" spans="1:42" s="1" customFormat="1" x14ac:dyDescent="0.3">
      <c r="A67" s="6"/>
      <c r="B67" s="6"/>
      <c r="C67" s="6"/>
      <c r="D67" s="6"/>
      <c r="E67" s="6"/>
      <c r="F67" s="6"/>
      <c r="G67" s="6"/>
      <c r="H67" s="7"/>
      <c r="I67" s="7"/>
      <c r="J67" s="7"/>
      <c r="K67" s="8"/>
      <c r="L67" s="8"/>
      <c r="M67" s="8"/>
      <c r="N67" s="8"/>
      <c r="O67" s="7"/>
      <c r="P67" s="7"/>
      <c r="Q67" s="7"/>
      <c r="R67" s="7"/>
      <c r="S67" s="7"/>
      <c r="T67" s="7"/>
      <c r="U67" s="6"/>
      <c r="V67" s="9"/>
      <c r="W67" s="10"/>
      <c r="X67" s="10"/>
      <c r="Y67" s="10"/>
      <c r="Z67" s="7"/>
      <c r="AA67" s="11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</row>
    <row r="68" spans="1:42" s="1" customFormat="1" x14ac:dyDescent="0.3">
      <c r="A68" s="6"/>
      <c r="B68" s="6"/>
      <c r="C68" s="6"/>
      <c r="D68" s="6"/>
      <c r="E68" s="6"/>
      <c r="F68" s="6"/>
      <c r="G68" s="6"/>
      <c r="H68" s="7"/>
      <c r="I68" s="7"/>
      <c r="J68" s="7"/>
      <c r="K68" s="8"/>
      <c r="L68" s="8"/>
      <c r="M68" s="8"/>
      <c r="N68" s="8"/>
      <c r="O68" s="7"/>
      <c r="P68" s="7"/>
      <c r="Q68" s="7"/>
      <c r="R68" s="7"/>
      <c r="S68" s="7"/>
      <c r="T68" s="7"/>
      <c r="U68" s="6"/>
      <c r="V68" s="9"/>
      <c r="W68" s="10"/>
      <c r="X68" s="10"/>
      <c r="Y68" s="10"/>
      <c r="Z68" s="7"/>
      <c r="AA68" s="11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s="1" customFormat="1" x14ac:dyDescent="0.3">
      <c r="A69" s="6"/>
      <c r="B69" s="6"/>
      <c r="C69" s="6"/>
      <c r="D69" s="6"/>
      <c r="E69" s="6"/>
      <c r="F69" s="6"/>
      <c r="G69" s="6"/>
      <c r="H69" s="7"/>
      <c r="I69" s="7"/>
      <c r="J69" s="7"/>
      <c r="K69" s="8"/>
      <c r="L69" s="8"/>
      <c r="M69" s="8"/>
      <c r="N69" s="8"/>
      <c r="O69" s="7"/>
      <c r="P69" s="7"/>
      <c r="Q69" s="7"/>
      <c r="R69" s="7"/>
      <c r="S69" s="7"/>
      <c r="T69" s="7"/>
      <c r="U69" s="6"/>
      <c r="V69" s="9"/>
      <c r="W69" s="10"/>
      <c r="X69" s="10"/>
      <c r="Y69" s="10"/>
      <c r="Z69" s="7"/>
      <c r="AA69" s="11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s="1" customFormat="1" x14ac:dyDescent="0.3">
      <c r="A70" s="6"/>
      <c r="B70" s="6"/>
      <c r="C70" s="6"/>
      <c r="D70" s="6"/>
      <c r="E70" s="6"/>
      <c r="F70" s="6"/>
      <c r="G70" s="6"/>
      <c r="H70" s="7"/>
      <c r="I70" s="7"/>
      <c r="J70" s="7"/>
      <c r="K70" s="8"/>
      <c r="L70" s="8"/>
      <c r="M70" s="8"/>
      <c r="N70" s="8"/>
      <c r="O70" s="7"/>
      <c r="P70" s="7"/>
      <c r="Q70" s="7"/>
      <c r="R70" s="7"/>
      <c r="S70" s="7"/>
      <c r="T70" s="7"/>
      <c r="U70" s="6"/>
      <c r="V70" s="9"/>
      <c r="W70" s="10"/>
      <c r="X70" s="10"/>
      <c r="Y70" s="10"/>
      <c r="Z70" s="7"/>
      <c r="AA70" s="11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s="1" customFormat="1" x14ac:dyDescent="0.3">
      <c r="A71" s="6"/>
      <c r="B71" s="6"/>
      <c r="C71" s="6"/>
      <c r="D71" s="6"/>
      <c r="E71" s="6"/>
      <c r="F71" s="6"/>
      <c r="G71" s="6"/>
      <c r="H71" s="7"/>
      <c r="I71" s="7"/>
      <c r="J71" s="7"/>
      <c r="K71" s="8"/>
      <c r="L71" s="8"/>
      <c r="M71" s="8"/>
      <c r="N71" s="8"/>
      <c r="O71" s="7"/>
      <c r="P71" s="7"/>
      <c r="Q71" s="7"/>
      <c r="R71" s="7"/>
      <c r="S71" s="7"/>
      <c r="T71" s="7"/>
      <c r="U71" s="6"/>
      <c r="V71" s="9"/>
      <c r="W71" s="10"/>
      <c r="X71" s="10"/>
      <c r="Y71" s="10"/>
      <c r="Z71" s="7"/>
      <c r="AA71" s="11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s="1" customFormat="1" x14ac:dyDescent="0.3">
      <c r="A72" s="6"/>
      <c r="B72" s="6"/>
      <c r="C72" s="6"/>
      <c r="D72" s="6"/>
      <c r="E72" s="6"/>
      <c r="F72" s="6"/>
      <c r="G72" s="6"/>
      <c r="H72" s="7"/>
      <c r="I72" s="7"/>
      <c r="J72" s="7"/>
      <c r="K72" s="8"/>
      <c r="L72" s="8"/>
      <c r="M72" s="8"/>
      <c r="N72" s="8"/>
      <c r="O72" s="7"/>
      <c r="P72" s="7"/>
      <c r="Q72" s="7"/>
      <c r="R72" s="7"/>
      <c r="S72" s="7"/>
      <c r="T72" s="7"/>
      <c r="U72" s="6"/>
      <c r="V72" s="9"/>
      <c r="W72" s="10"/>
      <c r="X72" s="10"/>
      <c r="Y72" s="10"/>
      <c r="Z72" s="7"/>
      <c r="AA72" s="11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</row>
    <row r="73" spans="1:42" s="1" customFormat="1" x14ac:dyDescent="0.3">
      <c r="A73" s="6"/>
      <c r="B73" s="6"/>
      <c r="C73" s="6"/>
      <c r="D73" s="6"/>
      <c r="E73" s="6"/>
      <c r="F73" s="6"/>
      <c r="G73" s="6"/>
      <c r="H73" s="7"/>
      <c r="I73" s="7"/>
      <c r="J73" s="7"/>
      <c r="K73" s="8"/>
      <c r="L73" s="8"/>
      <c r="M73" s="8"/>
      <c r="N73" s="8"/>
      <c r="O73" s="7"/>
      <c r="P73" s="7"/>
      <c r="Q73" s="7"/>
      <c r="R73" s="7"/>
      <c r="S73" s="7"/>
      <c r="T73" s="7"/>
      <c r="U73" s="6"/>
      <c r="V73" s="9"/>
      <c r="W73" s="10"/>
      <c r="X73" s="10"/>
      <c r="Y73" s="10"/>
      <c r="Z73" s="7"/>
      <c r="AA73" s="11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42" s="1" customFormat="1" x14ac:dyDescent="0.3">
      <c r="A74" s="6"/>
      <c r="B74" s="6"/>
      <c r="C74" s="6"/>
      <c r="D74" s="6"/>
      <c r="E74" s="6"/>
      <c r="F74" s="6"/>
      <c r="G74" s="6"/>
      <c r="H74" s="7"/>
      <c r="I74" s="7"/>
      <c r="J74" s="7"/>
      <c r="K74" s="8"/>
      <c r="L74" s="8"/>
      <c r="M74" s="8"/>
      <c r="N74" s="8"/>
      <c r="O74" s="7"/>
      <c r="P74" s="7"/>
      <c r="Q74" s="7"/>
      <c r="R74" s="7"/>
      <c r="S74" s="7"/>
      <c r="T74" s="7"/>
      <c r="U74" s="6"/>
      <c r="V74" s="9"/>
      <c r="W74" s="10"/>
      <c r="X74" s="10"/>
      <c r="Y74" s="10"/>
      <c r="Z74" s="7"/>
      <c r="AA74" s="11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42" s="1" customFormat="1" x14ac:dyDescent="0.3">
      <c r="A75" s="6"/>
      <c r="B75" s="6"/>
      <c r="C75" s="6"/>
      <c r="D75" s="6"/>
      <c r="E75" s="6"/>
      <c r="F75" s="6"/>
      <c r="G75" s="6"/>
      <c r="H75" s="7"/>
      <c r="I75" s="7"/>
      <c r="J75" s="7"/>
      <c r="K75" s="8"/>
      <c r="L75" s="8"/>
      <c r="M75" s="8"/>
      <c r="N75" s="8"/>
      <c r="O75" s="7"/>
      <c r="P75" s="7"/>
      <c r="Q75" s="7"/>
      <c r="R75" s="7"/>
      <c r="S75" s="7"/>
      <c r="T75" s="7"/>
      <c r="U75" s="6"/>
      <c r="V75" s="9"/>
      <c r="W75" s="10"/>
      <c r="X75" s="10"/>
      <c r="Y75" s="10"/>
      <c r="Z75" s="7"/>
      <c r="AA75" s="11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s="1" customFormat="1" x14ac:dyDescent="0.3">
      <c r="A76" s="6"/>
      <c r="B76" s="6"/>
      <c r="C76" s="6"/>
      <c r="D76" s="6"/>
      <c r="E76" s="6"/>
      <c r="F76" s="6"/>
      <c r="G76" s="6"/>
      <c r="H76" s="7"/>
      <c r="I76" s="7"/>
      <c r="J76" s="7"/>
      <c r="K76" s="8"/>
      <c r="L76" s="8"/>
      <c r="M76" s="8"/>
      <c r="N76" s="8"/>
      <c r="O76" s="7"/>
      <c r="P76" s="7"/>
      <c r="Q76" s="7"/>
      <c r="R76" s="7"/>
      <c r="S76" s="7"/>
      <c r="T76" s="7"/>
      <c r="U76" s="6"/>
      <c r="V76" s="9"/>
      <c r="W76" s="10"/>
      <c r="X76" s="10"/>
      <c r="Y76" s="10"/>
      <c r="Z76" s="7"/>
      <c r="AA76" s="11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42" s="1" customFormat="1" x14ac:dyDescent="0.3">
      <c r="A77" s="6"/>
      <c r="B77" s="6"/>
      <c r="C77" s="6"/>
      <c r="D77" s="6"/>
      <c r="E77" s="6"/>
      <c r="F77" s="6"/>
      <c r="G77" s="6"/>
      <c r="H77" s="7"/>
      <c r="I77" s="7"/>
      <c r="J77" s="7"/>
      <c r="K77" s="8"/>
      <c r="L77" s="8"/>
      <c r="M77" s="8"/>
      <c r="N77" s="8"/>
      <c r="O77" s="7"/>
      <c r="P77" s="7"/>
      <c r="Q77" s="7"/>
      <c r="R77" s="7"/>
      <c r="S77" s="7"/>
      <c r="T77" s="7"/>
      <c r="U77" s="6"/>
      <c r="V77" s="9"/>
      <c r="W77" s="10"/>
      <c r="X77" s="10"/>
      <c r="Y77" s="10"/>
      <c r="Z77" s="7"/>
      <c r="AA77" s="11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</row>
    <row r="78" spans="1:42" s="1" customFormat="1" x14ac:dyDescent="0.3">
      <c r="A78" s="6"/>
      <c r="B78" s="6"/>
      <c r="C78" s="6"/>
      <c r="D78" s="6"/>
      <c r="E78" s="6"/>
      <c r="F78" s="6"/>
      <c r="G78" s="6"/>
      <c r="H78" s="7"/>
      <c r="I78" s="7"/>
      <c r="J78" s="7"/>
      <c r="K78" s="8"/>
      <c r="L78" s="8"/>
      <c r="M78" s="8"/>
      <c r="N78" s="8"/>
      <c r="O78" s="7"/>
      <c r="P78" s="7"/>
      <c r="Q78" s="7"/>
      <c r="R78" s="7"/>
      <c r="S78" s="7"/>
      <c r="T78" s="7"/>
      <c r="U78" s="6"/>
      <c r="V78" s="9"/>
      <c r="W78" s="10"/>
      <c r="X78" s="10"/>
      <c r="Y78" s="10"/>
      <c r="Z78" s="7"/>
      <c r="AA78" s="11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</row>
    <row r="79" spans="1:42" s="1" customFormat="1" x14ac:dyDescent="0.3">
      <c r="A79" s="6"/>
      <c r="B79" s="6"/>
      <c r="C79" s="6"/>
      <c r="D79" s="6"/>
      <c r="E79" s="6"/>
      <c r="F79" s="6"/>
      <c r="G79" s="6"/>
      <c r="H79" s="7"/>
      <c r="I79" s="7"/>
      <c r="J79" s="7"/>
      <c r="K79" s="8"/>
      <c r="L79" s="8"/>
      <c r="M79" s="8"/>
      <c r="N79" s="8"/>
      <c r="O79" s="7"/>
      <c r="P79" s="7"/>
      <c r="Q79" s="7"/>
      <c r="R79" s="7"/>
      <c r="S79" s="7"/>
      <c r="T79" s="7"/>
      <c r="U79" s="6"/>
      <c r="V79" s="9"/>
      <c r="W79" s="10"/>
      <c r="X79" s="10"/>
      <c r="Y79" s="10"/>
      <c r="Z79" s="7"/>
      <c r="AA79" s="11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</row>
    <row r="80" spans="1:42" s="1" customFormat="1" x14ac:dyDescent="0.3">
      <c r="A80" s="6"/>
      <c r="B80" s="6"/>
      <c r="C80" s="6"/>
      <c r="D80" s="6"/>
      <c r="E80" s="6"/>
      <c r="F80" s="6"/>
      <c r="G80" s="6"/>
      <c r="H80" s="7"/>
      <c r="I80" s="7"/>
      <c r="J80" s="7"/>
      <c r="K80" s="8"/>
      <c r="L80" s="8"/>
      <c r="M80" s="8"/>
      <c r="N80" s="8"/>
      <c r="O80" s="7"/>
      <c r="P80" s="7"/>
      <c r="Q80" s="7"/>
      <c r="R80" s="7"/>
      <c r="S80" s="7"/>
      <c r="T80" s="7"/>
      <c r="U80" s="6"/>
      <c r="V80" s="9"/>
      <c r="W80" s="10"/>
      <c r="X80" s="10"/>
      <c r="Y80" s="10"/>
      <c r="Z80" s="7"/>
      <c r="AA80" s="11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</row>
    <row r="81" spans="1:42" s="1" customFormat="1" x14ac:dyDescent="0.3">
      <c r="A81" s="6"/>
      <c r="B81" s="6"/>
      <c r="C81" s="6"/>
      <c r="D81" s="6"/>
      <c r="E81" s="6"/>
      <c r="F81" s="6"/>
      <c r="G81" s="6"/>
      <c r="H81" s="7"/>
      <c r="I81" s="7"/>
      <c r="J81" s="7"/>
      <c r="K81" s="8"/>
      <c r="L81" s="8"/>
      <c r="M81" s="8"/>
      <c r="N81" s="8"/>
      <c r="O81" s="7"/>
      <c r="P81" s="7"/>
      <c r="Q81" s="7"/>
      <c r="R81" s="7"/>
      <c r="S81" s="7"/>
      <c r="T81" s="7"/>
      <c r="U81" s="6"/>
      <c r="V81" s="9"/>
      <c r="W81" s="10"/>
      <c r="X81" s="10"/>
      <c r="Y81" s="10"/>
      <c r="Z81" s="7"/>
      <c r="AA81" s="11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</row>
    <row r="82" spans="1:42" s="1" customFormat="1" x14ac:dyDescent="0.3">
      <c r="A82" s="6"/>
      <c r="B82" s="6"/>
      <c r="C82" s="6"/>
      <c r="D82" s="6"/>
      <c r="E82" s="6"/>
      <c r="F82" s="6"/>
      <c r="G82" s="6"/>
      <c r="H82" s="7"/>
      <c r="I82" s="7"/>
      <c r="J82" s="7"/>
      <c r="K82" s="8"/>
      <c r="L82" s="8"/>
      <c r="M82" s="8"/>
      <c r="N82" s="8"/>
      <c r="O82" s="7"/>
      <c r="P82" s="7"/>
      <c r="Q82" s="7"/>
      <c r="R82" s="7"/>
      <c r="S82" s="7"/>
      <c r="T82" s="7"/>
      <c r="U82" s="6"/>
      <c r="V82" s="9"/>
      <c r="W82" s="10"/>
      <c r="X82" s="10"/>
      <c r="Y82" s="10"/>
      <c r="Z82" s="7"/>
      <c r="AA82" s="11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</row>
    <row r="83" spans="1:42" s="1" customFormat="1" x14ac:dyDescent="0.3">
      <c r="A83" s="6"/>
      <c r="B83" s="6"/>
      <c r="C83" s="6"/>
      <c r="D83" s="6"/>
      <c r="E83" s="6"/>
      <c r="F83" s="6"/>
      <c r="G83" s="6"/>
      <c r="H83" s="7"/>
      <c r="I83" s="7"/>
      <c r="J83" s="7"/>
      <c r="K83" s="8"/>
      <c r="L83" s="8"/>
      <c r="M83" s="8"/>
      <c r="N83" s="8"/>
      <c r="O83" s="7"/>
      <c r="P83" s="7"/>
      <c r="Q83" s="7"/>
      <c r="R83" s="7"/>
      <c r="S83" s="7"/>
      <c r="T83" s="7"/>
      <c r="U83" s="6"/>
      <c r="V83" s="9"/>
      <c r="W83" s="10"/>
      <c r="X83" s="10"/>
      <c r="Y83" s="10"/>
      <c r="Z83" s="7"/>
      <c r="AA83" s="11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</row>
    <row r="84" spans="1:42" s="1" customFormat="1" x14ac:dyDescent="0.3">
      <c r="A84" s="6"/>
      <c r="B84" s="6"/>
      <c r="C84" s="6"/>
      <c r="D84" s="6"/>
      <c r="E84" s="6"/>
      <c r="F84" s="6"/>
      <c r="G84" s="6"/>
      <c r="H84" s="7"/>
      <c r="I84" s="7"/>
      <c r="J84" s="7"/>
      <c r="K84" s="8"/>
      <c r="L84" s="8"/>
      <c r="M84" s="8"/>
      <c r="N84" s="8"/>
      <c r="O84" s="7"/>
      <c r="P84" s="7"/>
      <c r="Q84" s="7"/>
      <c r="R84" s="7"/>
      <c r="S84" s="7"/>
      <c r="T84" s="7"/>
      <c r="U84" s="6"/>
      <c r="V84" s="9"/>
      <c r="W84" s="10"/>
      <c r="X84" s="10"/>
      <c r="Y84" s="10"/>
      <c r="Z84" s="7"/>
      <c r="AA84" s="11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</row>
    <row r="85" spans="1:42" s="1" customFormat="1" x14ac:dyDescent="0.3">
      <c r="A85" s="6"/>
      <c r="B85" s="6"/>
      <c r="C85" s="6"/>
      <c r="D85" s="6"/>
      <c r="E85" s="6"/>
      <c r="F85" s="6"/>
      <c r="G85" s="6"/>
      <c r="H85" s="7"/>
      <c r="I85" s="7"/>
      <c r="J85" s="7"/>
      <c r="K85" s="8"/>
      <c r="L85" s="8"/>
      <c r="M85" s="8"/>
      <c r="N85" s="8"/>
      <c r="O85" s="7"/>
      <c r="P85" s="7"/>
      <c r="Q85" s="7"/>
      <c r="R85" s="7"/>
      <c r="S85" s="7"/>
      <c r="T85" s="7"/>
      <c r="U85" s="6"/>
      <c r="V85" s="9"/>
      <c r="W85" s="10"/>
      <c r="X85" s="10"/>
      <c r="Y85" s="10"/>
      <c r="Z85" s="7"/>
      <c r="AA85" s="11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</row>
    <row r="86" spans="1:42" s="1" customFormat="1" x14ac:dyDescent="0.3">
      <c r="A86" s="6"/>
      <c r="B86" s="6"/>
      <c r="C86" s="6"/>
      <c r="D86" s="6"/>
      <c r="E86" s="6"/>
      <c r="F86" s="6"/>
      <c r="G86" s="6"/>
      <c r="H86" s="7"/>
      <c r="I86" s="7"/>
      <c r="J86" s="7"/>
      <c r="K86" s="8"/>
      <c r="L86" s="8"/>
      <c r="M86" s="8"/>
      <c r="N86" s="8"/>
      <c r="O86" s="7"/>
      <c r="P86" s="7"/>
      <c r="Q86" s="7"/>
      <c r="R86" s="7"/>
      <c r="S86" s="7"/>
      <c r="T86" s="7"/>
      <c r="U86" s="6"/>
      <c r="V86" s="9"/>
      <c r="W86" s="10"/>
      <c r="X86" s="10"/>
      <c r="Y86" s="10"/>
      <c r="Z86" s="7"/>
      <c r="AA86" s="11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</row>
    <row r="87" spans="1:42" s="1" customFormat="1" x14ac:dyDescent="0.3">
      <c r="A87" s="6"/>
      <c r="B87" s="6"/>
      <c r="C87" s="6"/>
      <c r="D87" s="6"/>
      <c r="E87" s="6"/>
      <c r="F87" s="6"/>
      <c r="G87" s="6"/>
      <c r="H87" s="7"/>
      <c r="I87" s="7"/>
      <c r="J87" s="7"/>
      <c r="K87" s="8"/>
      <c r="L87" s="8"/>
      <c r="M87" s="8"/>
      <c r="N87" s="8"/>
      <c r="O87" s="7"/>
      <c r="P87" s="7"/>
      <c r="Q87" s="7"/>
      <c r="R87" s="7"/>
      <c r="S87" s="7"/>
      <c r="T87" s="7"/>
      <c r="U87" s="6"/>
      <c r="V87" s="9"/>
      <c r="W87" s="10"/>
      <c r="X87" s="10"/>
      <c r="Y87" s="10"/>
      <c r="Z87" s="7"/>
      <c r="AA87" s="11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</row>
    <row r="88" spans="1:42" s="1" customFormat="1" x14ac:dyDescent="0.3">
      <c r="A88" s="6"/>
      <c r="B88" s="6"/>
      <c r="C88" s="6"/>
      <c r="D88" s="6"/>
      <c r="E88" s="6"/>
      <c r="F88" s="6"/>
      <c r="G88" s="6"/>
      <c r="H88" s="7"/>
      <c r="I88" s="7"/>
      <c r="J88" s="7"/>
      <c r="K88" s="8"/>
      <c r="L88" s="8"/>
      <c r="M88" s="8"/>
      <c r="N88" s="8"/>
      <c r="O88" s="7"/>
      <c r="P88" s="7"/>
      <c r="Q88" s="7"/>
      <c r="R88" s="7"/>
      <c r="S88" s="7"/>
      <c r="T88" s="7"/>
      <c r="U88" s="6"/>
      <c r="V88" s="9"/>
      <c r="W88" s="10"/>
      <c r="X88" s="10"/>
      <c r="Y88" s="10"/>
      <c r="Z88" s="7"/>
      <c r="AA88" s="11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</row>
    <row r="89" spans="1:42" s="1" customFormat="1" x14ac:dyDescent="0.3">
      <c r="A89" s="6"/>
      <c r="B89" s="6"/>
      <c r="C89" s="6"/>
      <c r="D89" s="6"/>
      <c r="E89" s="6"/>
      <c r="F89" s="6"/>
      <c r="G89" s="6"/>
      <c r="H89" s="7"/>
      <c r="I89" s="7"/>
      <c r="J89" s="7"/>
      <c r="K89" s="8"/>
      <c r="L89" s="8"/>
      <c r="M89" s="8"/>
      <c r="N89" s="8"/>
      <c r="O89" s="7"/>
      <c r="P89" s="7"/>
      <c r="Q89" s="7"/>
      <c r="R89" s="7"/>
      <c r="S89" s="7"/>
      <c r="T89" s="7"/>
      <c r="U89" s="6"/>
      <c r="V89" s="9"/>
      <c r="W89" s="10"/>
      <c r="X89" s="10"/>
      <c r="Y89" s="10"/>
      <c r="Z89" s="7"/>
      <c r="AA89" s="11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</row>
    <row r="90" spans="1:42" s="1" customFormat="1" x14ac:dyDescent="0.3">
      <c r="A90" s="6"/>
      <c r="B90" s="6"/>
      <c r="C90" s="6"/>
      <c r="D90" s="6"/>
      <c r="E90" s="6"/>
      <c r="F90" s="6"/>
      <c r="G90" s="6"/>
      <c r="H90" s="7"/>
      <c r="I90" s="7"/>
      <c r="J90" s="7"/>
      <c r="K90" s="8"/>
      <c r="L90" s="8"/>
      <c r="M90" s="8"/>
      <c r="N90" s="8"/>
      <c r="O90" s="7"/>
      <c r="P90" s="7"/>
      <c r="Q90" s="7"/>
      <c r="R90" s="7"/>
      <c r="S90" s="7"/>
      <c r="T90" s="7"/>
      <c r="U90" s="6"/>
      <c r="V90" s="9"/>
      <c r="W90" s="10"/>
      <c r="X90" s="10"/>
      <c r="Y90" s="10"/>
      <c r="Z90" s="7"/>
      <c r="AA90" s="11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</row>
    <row r="91" spans="1:42" s="1" customFormat="1" x14ac:dyDescent="0.3">
      <c r="A91" s="6"/>
      <c r="B91" s="6"/>
      <c r="C91" s="6"/>
      <c r="D91" s="6"/>
      <c r="E91" s="6"/>
      <c r="F91" s="6"/>
      <c r="G91" s="6"/>
      <c r="H91" s="7"/>
      <c r="I91" s="7"/>
      <c r="J91" s="7"/>
      <c r="K91" s="8"/>
      <c r="L91" s="8"/>
      <c r="M91" s="8"/>
      <c r="N91" s="8"/>
      <c r="O91" s="7"/>
      <c r="P91" s="7"/>
      <c r="Q91" s="7"/>
      <c r="R91" s="7"/>
      <c r="S91" s="7"/>
      <c r="T91" s="7"/>
      <c r="U91" s="6"/>
      <c r="V91" s="9"/>
      <c r="W91" s="10"/>
      <c r="X91" s="10"/>
      <c r="Y91" s="10"/>
      <c r="Z91" s="7"/>
      <c r="AA91" s="11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</row>
    <row r="92" spans="1:42" s="1" customFormat="1" x14ac:dyDescent="0.3">
      <c r="A92" s="6"/>
      <c r="B92" s="6"/>
      <c r="C92" s="6"/>
      <c r="D92" s="6"/>
      <c r="E92" s="6"/>
      <c r="F92" s="6"/>
      <c r="G92" s="6"/>
      <c r="H92" s="7"/>
      <c r="I92" s="7"/>
      <c r="J92" s="7"/>
      <c r="K92" s="8"/>
      <c r="L92" s="8"/>
      <c r="M92" s="8"/>
      <c r="N92" s="8"/>
      <c r="O92" s="7"/>
      <c r="P92" s="7"/>
      <c r="Q92" s="7"/>
      <c r="R92" s="7"/>
      <c r="S92" s="7"/>
      <c r="T92" s="7"/>
      <c r="U92" s="6"/>
      <c r="V92" s="9"/>
      <c r="W92" s="10"/>
      <c r="X92" s="10"/>
      <c r="Y92" s="10"/>
      <c r="Z92" s="7"/>
      <c r="AA92" s="11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</row>
    <row r="93" spans="1:42" s="1" customFormat="1" x14ac:dyDescent="0.3">
      <c r="A93" s="6"/>
      <c r="B93" s="6"/>
      <c r="C93" s="6"/>
      <c r="D93" s="6"/>
      <c r="E93" s="6"/>
      <c r="F93" s="6"/>
      <c r="G93" s="6"/>
      <c r="H93" s="7"/>
      <c r="I93" s="7"/>
      <c r="J93" s="7"/>
      <c r="K93" s="8"/>
      <c r="L93" s="8"/>
      <c r="M93" s="8"/>
      <c r="N93" s="8"/>
      <c r="O93" s="7"/>
      <c r="P93" s="7"/>
      <c r="Q93" s="7"/>
      <c r="R93" s="7"/>
      <c r="S93" s="7"/>
      <c r="T93" s="7"/>
      <c r="U93" s="6"/>
      <c r="V93" s="9"/>
      <c r="W93" s="10"/>
      <c r="X93" s="10"/>
      <c r="Y93" s="10"/>
      <c r="Z93" s="7"/>
      <c r="AA93" s="11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</row>
    <row r="94" spans="1:42" s="1" customFormat="1" x14ac:dyDescent="0.3">
      <c r="A94" s="6"/>
      <c r="B94" s="6"/>
      <c r="C94" s="6"/>
      <c r="D94" s="6"/>
      <c r="E94" s="6"/>
      <c r="F94" s="6"/>
      <c r="G94" s="6"/>
      <c r="H94" s="7"/>
      <c r="I94" s="7"/>
      <c r="J94" s="7"/>
      <c r="K94" s="8"/>
      <c r="L94" s="8"/>
      <c r="M94" s="8"/>
      <c r="N94" s="8"/>
      <c r="O94" s="7"/>
      <c r="P94" s="7"/>
      <c r="Q94" s="7"/>
      <c r="R94" s="7"/>
      <c r="S94" s="7"/>
      <c r="T94" s="7"/>
      <c r="U94" s="6"/>
      <c r="V94" s="9"/>
      <c r="W94" s="10"/>
      <c r="X94" s="10"/>
      <c r="Y94" s="10"/>
      <c r="Z94" s="7"/>
      <c r="AA94" s="11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</row>
    <row r="95" spans="1:42" s="1" customFormat="1" x14ac:dyDescent="0.3">
      <c r="A95" s="6"/>
      <c r="B95" s="6"/>
      <c r="C95" s="6"/>
      <c r="D95" s="6"/>
      <c r="E95" s="6"/>
      <c r="F95" s="6"/>
      <c r="G95" s="6"/>
      <c r="H95" s="7"/>
      <c r="I95" s="7"/>
      <c r="J95" s="7"/>
      <c r="K95" s="8"/>
      <c r="L95" s="8"/>
      <c r="M95" s="8"/>
      <c r="N95" s="8"/>
      <c r="O95" s="7"/>
      <c r="P95" s="7"/>
      <c r="Q95" s="7"/>
      <c r="R95" s="7"/>
      <c r="S95" s="7"/>
      <c r="T95" s="7"/>
      <c r="U95" s="6"/>
      <c r="V95" s="9"/>
      <c r="W95" s="10"/>
      <c r="X95" s="10"/>
      <c r="Y95" s="10"/>
      <c r="Z95" s="7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</row>
    <row r="96" spans="1:42" s="1" customFormat="1" x14ac:dyDescent="0.3">
      <c r="A96" s="6"/>
      <c r="B96" s="6"/>
      <c r="C96" s="6"/>
      <c r="D96" s="6"/>
      <c r="E96" s="6"/>
      <c r="F96" s="6"/>
      <c r="G96" s="6"/>
      <c r="H96" s="7"/>
      <c r="I96" s="7"/>
      <c r="J96" s="7"/>
      <c r="K96" s="8"/>
      <c r="L96" s="8"/>
      <c r="M96" s="8"/>
      <c r="N96" s="8"/>
      <c r="O96" s="7"/>
      <c r="P96" s="7"/>
      <c r="Q96" s="7"/>
      <c r="R96" s="7"/>
      <c r="S96" s="7"/>
      <c r="T96" s="7"/>
      <c r="U96" s="6"/>
      <c r="V96" s="9"/>
      <c r="W96" s="10"/>
      <c r="X96" s="10"/>
      <c r="Y96" s="10"/>
      <c r="Z96" s="7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s="1" customFormat="1" x14ac:dyDescent="0.3">
      <c r="A97" s="6"/>
      <c r="B97" s="6"/>
      <c r="C97" s="6"/>
      <c r="D97" s="6"/>
      <c r="E97" s="6"/>
      <c r="F97" s="6"/>
      <c r="G97" s="6"/>
      <c r="H97" s="7"/>
      <c r="I97" s="7"/>
      <c r="J97" s="7"/>
      <c r="K97" s="8"/>
      <c r="L97" s="8"/>
      <c r="M97" s="8"/>
      <c r="N97" s="8"/>
      <c r="O97" s="7"/>
      <c r="P97" s="7"/>
      <c r="Q97" s="7"/>
      <c r="R97" s="7"/>
      <c r="S97" s="7"/>
      <c r="T97" s="7"/>
      <c r="U97" s="6"/>
      <c r="V97" s="9"/>
      <c r="W97" s="10"/>
      <c r="X97" s="10"/>
      <c r="Y97" s="10"/>
      <c r="Z97" s="7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s="1" customFormat="1" x14ac:dyDescent="0.3">
      <c r="A98" s="6"/>
      <c r="B98" s="6"/>
      <c r="C98" s="6"/>
      <c r="D98" s="6"/>
      <c r="E98" s="6"/>
      <c r="F98" s="6"/>
      <c r="G98" s="6"/>
      <c r="H98" s="7"/>
      <c r="I98" s="7"/>
      <c r="J98" s="7"/>
      <c r="K98" s="8"/>
      <c r="L98" s="8"/>
      <c r="M98" s="8"/>
      <c r="N98" s="8"/>
      <c r="O98" s="7"/>
      <c r="P98" s="7"/>
      <c r="Q98" s="7"/>
      <c r="R98" s="7"/>
      <c r="S98" s="7"/>
      <c r="T98" s="7"/>
      <c r="U98" s="6"/>
      <c r="V98" s="9"/>
      <c r="W98" s="10"/>
      <c r="X98" s="10"/>
      <c r="Y98" s="10"/>
      <c r="Z98" s="7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s="1" customFormat="1" x14ac:dyDescent="0.3">
      <c r="A99" s="6"/>
      <c r="B99" s="6"/>
      <c r="C99" s="6"/>
      <c r="D99" s="6"/>
      <c r="E99" s="6"/>
      <c r="F99" s="6"/>
      <c r="G99" s="6"/>
      <c r="H99" s="7"/>
      <c r="I99" s="7"/>
      <c r="J99" s="7"/>
      <c r="K99" s="8"/>
      <c r="L99" s="8"/>
      <c r="M99" s="8"/>
      <c r="N99" s="8"/>
      <c r="O99" s="7"/>
      <c r="P99" s="7"/>
      <c r="Q99" s="7"/>
      <c r="R99" s="7"/>
      <c r="S99" s="7"/>
      <c r="T99" s="7"/>
      <c r="U99" s="6"/>
      <c r="V99" s="9"/>
      <c r="W99" s="10"/>
      <c r="X99" s="10"/>
      <c r="Y99" s="10"/>
      <c r="Z99" s="7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s="1" customFormat="1" x14ac:dyDescent="0.3">
      <c r="A100" s="6"/>
      <c r="B100" s="6"/>
      <c r="C100" s="6"/>
      <c r="D100" s="6"/>
      <c r="E100" s="6"/>
      <c r="F100" s="6"/>
      <c r="G100" s="6"/>
      <c r="H100" s="7"/>
      <c r="I100" s="7"/>
      <c r="J100" s="7"/>
      <c r="K100" s="8"/>
      <c r="L100" s="8"/>
      <c r="M100" s="8"/>
      <c r="N100" s="8"/>
      <c r="O100" s="7"/>
      <c r="P100" s="7"/>
      <c r="Q100" s="7"/>
      <c r="R100" s="7"/>
      <c r="S100" s="7"/>
      <c r="T100" s="7"/>
      <c r="U100" s="6"/>
      <c r="V100" s="9"/>
      <c r="W100" s="10"/>
      <c r="X100" s="10"/>
      <c r="Y100" s="10"/>
      <c r="Z100" s="7"/>
      <c r="AA100" s="11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</row>
    <row r="101" spans="1:42" s="1" customFormat="1" x14ac:dyDescent="0.3">
      <c r="A101" s="6"/>
      <c r="B101" s="6"/>
      <c r="C101" s="6"/>
      <c r="D101" s="6"/>
      <c r="E101" s="6"/>
      <c r="F101" s="6"/>
      <c r="G101" s="6"/>
      <c r="H101" s="7"/>
      <c r="I101" s="7"/>
      <c r="J101" s="7"/>
      <c r="K101" s="8"/>
      <c r="L101" s="8"/>
      <c r="M101" s="8"/>
      <c r="N101" s="8"/>
      <c r="O101" s="7"/>
      <c r="P101" s="7"/>
      <c r="Q101" s="7"/>
      <c r="R101" s="7"/>
      <c r="S101" s="7"/>
      <c r="T101" s="7"/>
      <c r="U101" s="6"/>
      <c r="V101" s="9"/>
      <c r="W101" s="10"/>
      <c r="X101" s="10"/>
      <c r="Y101" s="10"/>
      <c r="Z101" s="7"/>
      <c r="AA101" s="11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</row>
    <row r="102" spans="1:42" s="1" customFormat="1" x14ac:dyDescent="0.3">
      <c r="A102" s="6"/>
      <c r="B102" s="6"/>
      <c r="C102" s="6"/>
      <c r="D102" s="6"/>
      <c r="E102" s="6"/>
      <c r="F102" s="6"/>
      <c r="G102" s="6"/>
      <c r="H102" s="7"/>
      <c r="I102" s="7"/>
      <c r="J102" s="7"/>
      <c r="K102" s="8"/>
      <c r="L102" s="8"/>
      <c r="M102" s="8"/>
      <c r="N102" s="8"/>
      <c r="O102" s="7"/>
      <c r="P102" s="7"/>
      <c r="Q102" s="7"/>
      <c r="R102" s="7"/>
      <c r="S102" s="7"/>
      <c r="T102" s="7"/>
      <c r="U102" s="6"/>
      <c r="V102" s="9"/>
      <c r="W102" s="10"/>
      <c r="X102" s="10"/>
      <c r="Y102" s="10"/>
      <c r="Z102" s="7"/>
      <c r="AA102" s="11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</row>
    <row r="103" spans="1:42" s="1" customFormat="1" x14ac:dyDescent="0.3">
      <c r="A103" s="6"/>
      <c r="B103" s="6"/>
      <c r="C103" s="6"/>
      <c r="D103" s="6"/>
      <c r="E103" s="6"/>
      <c r="F103" s="6"/>
      <c r="G103" s="6"/>
      <c r="H103" s="7"/>
      <c r="I103" s="7"/>
      <c r="J103" s="7"/>
      <c r="K103" s="8"/>
      <c r="L103" s="8"/>
      <c r="M103" s="8"/>
      <c r="N103" s="8"/>
      <c r="O103" s="7"/>
      <c r="P103" s="7"/>
      <c r="Q103" s="7"/>
      <c r="R103" s="7"/>
      <c r="S103" s="7"/>
      <c r="T103" s="7"/>
      <c r="U103" s="6"/>
      <c r="V103" s="9"/>
      <c r="W103" s="10"/>
      <c r="X103" s="10"/>
      <c r="Y103" s="10"/>
      <c r="Z103" s="7"/>
      <c r="AA103" s="11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</row>
    <row r="104" spans="1:42" s="1" customFormat="1" x14ac:dyDescent="0.3">
      <c r="A104" s="6"/>
      <c r="B104" s="6"/>
      <c r="C104" s="6"/>
      <c r="D104" s="6"/>
      <c r="E104" s="6"/>
      <c r="F104" s="6"/>
      <c r="G104" s="6"/>
      <c r="H104" s="7"/>
      <c r="I104" s="7"/>
      <c r="J104" s="7"/>
      <c r="K104" s="8"/>
      <c r="L104" s="8"/>
      <c r="M104" s="8"/>
      <c r="N104" s="8"/>
      <c r="O104" s="7"/>
      <c r="P104" s="7"/>
      <c r="Q104" s="7"/>
      <c r="R104" s="7"/>
      <c r="S104" s="7"/>
      <c r="T104" s="7"/>
      <c r="U104" s="6"/>
      <c r="V104" s="9"/>
      <c r="W104" s="10"/>
      <c r="X104" s="10"/>
      <c r="Y104" s="10"/>
      <c r="Z104" s="7"/>
      <c r="AA104" s="11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</row>
    <row r="105" spans="1:42" s="1" customFormat="1" x14ac:dyDescent="0.3">
      <c r="A105" s="6"/>
      <c r="B105" s="6"/>
      <c r="C105" s="6"/>
      <c r="D105" s="6"/>
      <c r="E105" s="6"/>
      <c r="F105" s="6"/>
      <c r="G105" s="6"/>
      <c r="H105" s="7"/>
      <c r="I105" s="7"/>
      <c r="J105" s="7"/>
      <c r="K105" s="8"/>
      <c r="L105" s="8"/>
      <c r="M105" s="8"/>
      <c r="N105" s="8"/>
      <c r="O105" s="7"/>
      <c r="P105" s="7"/>
      <c r="Q105" s="7"/>
      <c r="R105" s="7"/>
      <c r="S105" s="7"/>
      <c r="T105" s="7"/>
      <c r="U105" s="6"/>
      <c r="V105" s="9"/>
      <c r="W105" s="10"/>
      <c r="X105" s="10"/>
      <c r="Y105" s="10"/>
      <c r="Z105" s="7"/>
      <c r="AA105" s="11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</row>
    <row r="106" spans="1:42" s="1" customFormat="1" x14ac:dyDescent="0.3">
      <c r="A106" s="6"/>
      <c r="B106" s="6"/>
      <c r="C106" s="6"/>
      <c r="D106" s="6"/>
      <c r="E106" s="6"/>
      <c r="F106" s="6"/>
      <c r="G106" s="6"/>
      <c r="H106" s="7"/>
      <c r="I106" s="7"/>
      <c r="J106" s="7"/>
      <c r="K106" s="8"/>
      <c r="L106" s="8"/>
      <c r="M106" s="8"/>
      <c r="N106" s="8"/>
      <c r="O106" s="7"/>
      <c r="P106" s="7"/>
      <c r="Q106" s="7"/>
      <c r="R106" s="7"/>
      <c r="S106" s="7"/>
      <c r="T106" s="7"/>
      <c r="U106" s="6"/>
      <c r="V106" s="9"/>
      <c r="W106" s="10"/>
      <c r="X106" s="10"/>
      <c r="Y106" s="10"/>
      <c r="Z106" s="7"/>
      <c r="AA106" s="11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</row>
    <row r="107" spans="1:42" s="1" customFormat="1" x14ac:dyDescent="0.3">
      <c r="A107" s="6"/>
      <c r="B107" s="6"/>
      <c r="C107" s="6"/>
      <c r="D107" s="6"/>
      <c r="E107" s="6"/>
      <c r="F107" s="6"/>
      <c r="G107" s="6"/>
      <c r="H107" s="7"/>
      <c r="I107" s="7"/>
      <c r="J107" s="7"/>
      <c r="K107" s="8"/>
      <c r="L107" s="8"/>
      <c r="M107" s="8"/>
      <c r="N107" s="8"/>
      <c r="O107" s="7"/>
      <c r="P107" s="7"/>
      <c r="Q107" s="7"/>
      <c r="R107" s="7"/>
      <c r="S107" s="7"/>
      <c r="T107" s="7"/>
      <c r="U107" s="6"/>
      <c r="V107" s="9"/>
      <c r="W107" s="10"/>
      <c r="X107" s="10"/>
      <c r="Y107" s="10"/>
      <c r="Z107" s="7"/>
      <c r="AA107" s="11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</row>
    <row r="108" spans="1:42" s="1" customFormat="1" x14ac:dyDescent="0.3">
      <c r="A108" s="6"/>
      <c r="B108" s="6"/>
      <c r="C108" s="6"/>
      <c r="D108" s="6"/>
      <c r="E108" s="6"/>
      <c r="F108" s="6"/>
      <c r="G108" s="6"/>
      <c r="H108" s="7"/>
      <c r="I108" s="7"/>
      <c r="J108" s="7"/>
      <c r="K108" s="8"/>
      <c r="L108" s="8"/>
      <c r="M108" s="8"/>
      <c r="N108" s="8"/>
      <c r="O108" s="7"/>
      <c r="P108" s="7"/>
      <c r="Q108" s="7"/>
      <c r="R108" s="7"/>
      <c r="S108" s="7"/>
      <c r="T108" s="7"/>
      <c r="U108" s="6"/>
      <c r="V108" s="9"/>
      <c r="W108" s="10"/>
      <c r="X108" s="10"/>
      <c r="Y108" s="10"/>
      <c r="Z108" s="7"/>
      <c r="AA108" s="11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</row>
    <row r="109" spans="1:42" s="1" customFormat="1" x14ac:dyDescent="0.3">
      <c r="A109" s="6"/>
      <c r="B109" s="6"/>
      <c r="C109" s="6"/>
      <c r="D109" s="6"/>
      <c r="E109" s="6"/>
      <c r="F109" s="6"/>
      <c r="G109" s="6"/>
      <c r="H109" s="7"/>
      <c r="I109" s="7"/>
      <c r="J109" s="7"/>
      <c r="K109" s="8"/>
      <c r="L109" s="8"/>
      <c r="M109" s="8"/>
      <c r="N109" s="8"/>
      <c r="O109" s="7"/>
      <c r="P109" s="7"/>
      <c r="Q109" s="7"/>
      <c r="R109" s="7"/>
      <c r="S109" s="7"/>
      <c r="T109" s="7"/>
      <c r="U109" s="6"/>
      <c r="V109" s="9"/>
      <c r="W109" s="10"/>
      <c r="X109" s="10"/>
      <c r="Y109" s="10"/>
      <c r="Z109" s="7"/>
      <c r="AA109" s="11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</row>
    <row r="110" spans="1:42" s="1" customFormat="1" x14ac:dyDescent="0.3">
      <c r="A110" s="6"/>
      <c r="B110" s="6"/>
      <c r="C110" s="6"/>
      <c r="D110" s="6"/>
      <c r="E110" s="6"/>
      <c r="F110" s="6"/>
      <c r="G110" s="6"/>
      <c r="H110" s="7"/>
      <c r="I110" s="7"/>
      <c r="J110" s="7"/>
      <c r="K110" s="8"/>
      <c r="L110" s="8"/>
      <c r="M110" s="8"/>
      <c r="N110" s="8"/>
      <c r="O110" s="7"/>
      <c r="P110" s="7"/>
      <c r="Q110" s="7"/>
      <c r="R110" s="7"/>
      <c r="S110" s="7"/>
      <c r="T110" s="7"/>
      <c r="U110" s="6"/>
      <c r="V110" s="9"/>
      <c r="W110" s="10"/>
      <c r="X110" s="10"/>
      <c r="Y110" s="10"/>
      <c r="Z110" s="7"/>
      <c r="AA110" s="11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</row>
    <row r="111" spans="1:42" s="1" customFormat="1" x14ac:dyDescent="0.3">
      <c r="A111" s="6"/>
      <c r="B111" s="6"/>
      <c r="C111" s="6"/>
      <c r="D111" s="6"/>
      <c r="E111" s="6"/>
      <c r="F111" s="6"/>
      <c r="G111" s="6"/>
      <c r="H111" s="7"/>
      <c r="I111" s="7"/>
      <c r="J111" s="7"/>
      <c r="K111" s="8"/>
      <c r="L111" s="8"/>
      <c r="M111" s="8"/>
      <c r="N111" s="8"/>
      <c r="O111" s="7"/>
      <c r="P111" s="7"/>
      <c r="Q111" s="7"/>
      <c r="R111" s="7"/>
      <c r="S111" s="7"/>
      <c r="T111" s="7"/>
      <c r="U111" s="6"/>
      <c r="V111" s="9"/>
      <c r="W111" s="10"/>
      <c r="X111" s="10"/>
      <c r="Y111" s="10"/>
      <c r="Z111" s="7"/>
      <c r="AA111" s="11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</row>
    <row r="112" spans="1:42" s="1" customFormat="1" x14ac:dyDescent="0.3">
      <c r="A112" s="6"/>
      <c r="B112" s="6"/>
      <c r="C112" s="6"/>
      <c r="D112" s="6"/>
      <c r="E112" s="6"/>
      <c r="F112" s="6"/>
      <c r="G112" s="6"/>
      <c r="H112" s="7"/>
      <c r="I112" s="7"/>
      <c r="J112" s="7"/>
      <c r="K112" s="8"/>
      <c r="L112" s="8"/>
      <c r="M112" s="8"/>
      <c r="N112" s="8"/>
      <c r="O112" s="7"/>
      <c r="P112" s="7"/>
      <c r="Q112" s="7"/>
      <c r="R112" s="7"/>
      <c r="S112" s="7"/>
      <c r="T112" s="7"/>
      <c r="U112" s="6"/>
      <c r="V112" s="9"/>
      <c r="W112" s="10"/>
      <c r="X112" s="10"/>
      <c r="Y112" s="10"/>
      <c r="Z112" s="7"/>
      <c r="AA112" s="11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</row>
    <row r="113" spans="1:42" s="1" customFormat="1" x14ac:dyDescent="0.3">
      <c r="A113" s="6"/>
      <c r="B113" s="6"/>
      <c r="C113" s="6"/>
      <c r="D113" s="6"/>
      <c r="E113" s="6"/>
      <c r="F113" s="6"/>
      <c r="G113" s="6"/>
      <c r="H113" s="7"/>
      <c r="I113" s="7"/>
      <c r="J113" s="7"/>
      <c r="K113" s="8"/>
      <c r="L113" s="8"/>
      <c r="M113" s="8"/>
      <c r="N113" s="8"/>
      <c r="O113" s="7"/>
      <c r="P113" s="7"/>
      <c r="Q113" s="7"/>
      <c r="R113" s="7"/>
      <c r="S113" s="7"/>
      <c r="T113" s="7"/>
      <c r="U113" s="6"/>
      <c r="V113" s="9"/>
      <c r="W113" s="10"/>
      <c r="X113" s="10"/>
      <c r="Y113" s="10"/>
      <c r="Z113" s="7"/>
      <c r="AA113" s="11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</row>
    <row r="114" spans="1:42" s="1" customFormat="1" x14ac:dyDescent="0.3">
      <c r="A114" s="6"/>
      <c r="B114" s="6"/>
      <c r="C114" s="6"/>
      <c r="D114" s="6"/>
      <c r="E114" s="6"/>
      <c r="F114" s="6"/>
      <c r="G114" s="6"/>
      <c r="H114" s="7"/>
      <c r="I114" s="7"/>
      <c r="J114" s="7"/>
      <c r="K114" s="8"/>
      <c r="L114" s="8"/>
      <c r="M114" s="8"/>
      <c r="N114" s="8"/>
      <c r="O114" s="7"/>
      <c r="P114" s="7"/>
      <c r="Q114" s="7"/>
      <c r="R114" s="7"/>
      <c r="S114" s="7"/>
      <c r="T114" s="7"/>
      <c r="U114" s="6"/>
      <c r="V114" s="9"/>
      <c r="W114" s="10"/>
      <c r="X114" s="10"/>
      <c r="Y114" s="10"/>
      <c r="Z114" s="7"/>
      <c r="AA114" s="11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</row>
    <row r="115" spans="1:42" s="1" customFormat="1" x14ac:dyDescent="0.3">
      <c r="A115" s="6"/>
      <c r="B115" s="6"/>
      <c r="C115" s="6"/>
      <c r="D115" s="6"/>
      <c r="E115" s="6"/>
      <c r="F115" s="6"/>
      <c r="G115" s="6"/>
      <c r="H115" s="7"/>
      <c r="I115" s="7"/>
      <c r="J115" s="7"/>
      <c r="K115" s="8"/>
      <c r="L115" s="8"/>
      <c r="M115" s="8"/>
      <c r="N115" s="8"/>
      <c r="O115" s="7"/>
      <c r="P115" s="7"/>
      <c r="Q115" s="7"/>
      <c r="R115" s="7"/>
      <c r="S115" s="7"/>
      <c r="T115" s="7"/>
      <c r="U115" s="6"/>
      <c r="V115" s="9"/>
      <c r="W115" s="10"/>
      <c r="X115" s="10"/>
      <c r="Y115" s="10"/>
      <c r="Z115" s="7"/>
      <c r="AA115" s="11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</row>
    <row r="116" spans="1:42" s="1" customFormat="1" x14ac:dyDescent="0.3">
      <c r="A116" s="6"/>
      <c r="B116" s="6"/>
      <c r="C116" s="6"/>
      <c r="D116" s="6"/>
      <c r="E116" s="6"/>
      <c r="F116" s="6"/>
      <c r="G116" s="6"/>
      <c r="H116" s="7"/>
      <c r="I116" s="7"/>
      <c r="J116" s="7"/>
      <c r="K116" s="8"/>
      <c r="L116" s="8"/>
      <c r="M116" s="8"/>
      <c r="N116" s="8"/>
      <c r="O116" s="7"/>
      <c r="P116" s="7"/>
      <c r="Q116" s="7"/>
      <c r="R116" s="7"/>
      <c r="S116" s="7"/>
      <c r="T116" s="7"/>
      <c r="U116" s="6"/>
      <c r="V116" s="9"/>
      <c r="W116" s="10"/>
      <c r="X116" s="10"/>
      <c r="Y116" s="10"/>
      <c r="Z116" s="7"/>
      <c r="AA116" s="11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</row>
    <row r="117" spans="1:42" s="1" customFormat="1" x14ac:dyDescent="0.3">
      <c r="A117" s="6"/>
      <c r="B117" s="6"/>
      <c r="C117" s="6"/>
      <c r="D117" s="6"/>
      <c r="E117" s="6"/>
      <c r="F117" s="6"/>
      <c r="G117" s="6"/>
      <c r="H117" s="7"/>
      <c r="I117" s="7"/>
      <c r="J117" s="7"/>
      <c r="K117" s="8"/>
      <c r="L117" s="8"/>
      <c r="M117" s="8"/>
      <c r="N117" s="8"/>
      <c r="O117" s="7"/>
      <c r="P117" s="7"/>
      <c r="Q117" s="7"/>
      <c r="R117" s="7"/>
      <c r="S117" s="7"/>
      <c r="T117" s="7"/>
      <c r="U117" s="6"/>
      <c r="V117" s="9"/>
      <c r="W117" s="10"/>
      <c r="X117" s="10"/>
      <c r="Y117" s="10"/>
      <c r="Z117" s="7"/>
      <c r="AA117" s="11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</row>
    <row r="118" spans="1:42" s="1" customFormat="1" x14ac:dyDescent="0.3">
      <c r="A118" s="6"/>
      <c r="B118" s="6"/>
      <c r="C118" s="6"/>
      <c r="D118" s="6"/>
      <c r="E118" s="6"/>
      <c r="F118" s="6"/>
      <c r="G118" s="6"/>
      <c r="H118" s="7"/>
      <c r="I118" s="7"/>
      <c r="J118" s="7"/>
      <c r="K118" s="8"/>
      <c r="L118" s="8"/>
      <c r="M118" s="8"/>
      <c r="N118" s="8"/>
      <c r="O118" s="7"/>
      <c r="P118" s="7"/>
      <c r="Q118" s="7"/>
      <c r="R118" s="7"/>
      <c r="S118" s="7"/>
      <c r="T118" s="7"/>
      <c r="U118" s="6"/>
      <c r="V118" s="9"/>
      <c r="W118" s="10"/>
      <c r="X118" s="10"/>
      <c r="Y118" s="10"/>
      <c r="Z118" s="7"/>
      <c r="AA118" s="11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</row>
    <row r="119" spans="1:42" s="1" customFormat="1" x14ac:dyDescent="0.3">
      <c r="A119" s="6"/>
      <c r="B119" s="6"/>
      <c r="C119" s="6"/>
      <c r="D119" s="6"/>
      <c r="E119" s="6"/>
      <c r="F119" s="6"/>
      <c r="G119" s="6"/>
      <c r="H119" s="7"/>
      <c r="I119" s="7"/>
      <c r="J119" s="7"/>
      <c r="K119" s="8"/>
      <c r="L119" s="8"/>
      <c r="M119" s="8"/>
      <c r="N119" s="8"/>
      <c r="O119" s="7"/>
      <c r="P119" s="7"/>
      <c r="Q119" s="7"/>
      <c r="R119" s="7"/>
      <c r="S119" s="7"/>
      <c r="T119" s="7"/>
      <c r="U119" s="6"/>
      <c r="V119" s="9"/>
      <c r="W119" s="10"/>
      <c r="X119" s="10"/>
      <c r="Y119" s="10"/>
      <c r="Z119" s="7"/>
      <c r="AA119" s="11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</row>
    <row r="120" spans="1:42" s="1" customFormat="1" x14ac:dyDescent="0.3">
      <c r="A120" s="6"/>
      <c r="B120" s="6"/>
      <c r="C120" s="6"/>
      <c r="D120" s="6"/>
      <c r="E120" s="6"/>
      <c r="F120" s="6"/>
      <c r="G120" s="6"/>
      <c r="H120" s="7"/>
      <c r="I120" s="7"/>
      <c r="J120" s="7"/>
      <c r="K120" s="8"/>
      <c r="L120" s="8"/>
      <c r="M120" s="8"/>
      <c r="N120" s="8"/>
      <c r="O120" s="7"/>
      <c r="P120" s="7"/>
      <c r="Q120" s="7"/>
      <c r="R120" s="7"/>
      <c r="S120" s="7"/>
      <c r="T120" s="7"/>
      <c r="U120" s="6"/>
      <c r="V120" s="9"/>
      <c r="W120" s="10"/>
      <c r="X120" s="10"/>
      <c r="Y120" s="10"/>
      <c r="Z120" s="7"/>
      <c r="AA120" s="11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</row>
    <row r="121" spans="1:42" s="1" customFormat="1" x14ac:dyDescent="0.3">
      <c r="A121" s="6"/>
      <c r="B121" s="6"/>
      <c r="C121" s="6"/>
      <c r="D121" s="6"/>
      <c r="E121" s="6"/>
      <c r="F121" s="6"/>
      <c r="G121" s="6"/>
      <c r="H121" s="7"/>
      <c r="I121" s="7"/>
      <c r="J121" s="7"/>
      <c r="K121" s="8"/>
      <c r="L121" s="8"/>
      <c r="M121" s="8"/>
      <c r="N121" s="8"/>
      <c r="O121" s="7"/>
      <c r="P121" s="7"/>
      <c r="Q121" s="7"/>
      <c r="R121" s="7"/>
      <c r="S121" s="7"/>
      <c r="T121" s="7"/>
      <c r="U121" s="6"/>
      <c r="V121" s="9"/>
      <c r="W121" s="10"/>
      <c r="X121" s="10"/>
      <c r="Y121" s="10"/>
      <c r="Z121" s="7"/>
      <c r="AA121" s="11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</row>
    <row r="122" spans="1:42" s="1" customFormat="1" x14ac:dyDescent="0.3">
      <c r="A122" s="6"/>
      <c r="B122" s="6"/>
      <c r="C122" s="6"/>
      <c r="D122" s="6"/>
      <c r="E122" s="6"/>
      <c r="F122" s="6"/>
      <c r="G122" s="6"/>
      <c r="H122" s="7"/>
      <c r="I122" s="7"/>
      <c r="J122" s="7"/>
      <c r="K122" s="8"/>
      <c r="L122" s="8"/>
      <c r="M122" s="8"/>
      <c r="N122" s="8"/>
      <c r="O122" s="7"/>
      <c r="P122" s="7"/>
      <c r="Q122" s="7"/>
      <c r="R122" s="7"/>
      <c r="S122" s="7"/>
      <c r="T122" s="7"/>
      <c r="U122" s="6"/>
      <c r="V122" s="9"/>
      <c r="W122" s="10"/>
      <c r="X122" s="10"/>
      <c r="Y122" s="10"/>
      <c r="Z122" s="7"/>
      <c r="AA122" s="11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</row>
    <row r="123" spans="1:42" s="1" customFormat="1" x14ac:dyDescent="0.3">
      <c r="A123" s="6"/>
      <c r="B123" s="6"/>
      <c r="C123" s="6"/>
      <c r="D123" s="6"/>
      <c r="E123" s="6"/>
      <c r="F123" s="6"/>
      <c r="G123" s="6"/>
      <c r="H123" s="7"/>
      <c r="I123" s="7"/>
      <c r="J123" s="7"/>
      <c r="K123" s="8"/>
      <c r="L123" s="8"/>
      <c r="M123" s="8"/>
      <c r="N123" s="8"/>
      <c r="O123" s="7"/>
      <c r="P123" s="7"/>
      <c r="Q123" s="7"/>
      <c r="R123" s="7"/>
      <c r="S123" s="7"/>
      <c r="T123" s="7"/>
      <c r="U123" s="6"/>
      <c r="V123" s="9"/>
      <c r="W123" s="10"/>
      <c r="X123" s="10"/>
      <c r="Y123" s="10"/>
      <c r="Z123" s="7"/>
      <c r="AA123" s="11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</row>
    <row r="124" spans="1:42" s="1" customFormat="1" x14ac:dyDescent="0.3">
      <c r="A124" s="6"/>
      <c r="B124" s="6"/>
      <c r="C124" s="6"/>
      <c r="D124" s="6"/>
      <c r="E124" s="6"/>
      <c r="F124" s="6"/>
      <c r="G124" s="6"/>
      <c r="H124" s="7"/>
      <c r="I124" s="7"/>
      <c r="J124" s="7"/>
      <c r="K124" s="8"/>
      <c r="L124" s="8"/>
      <c r="M124" s="8"/>
      <c r="N124" s="8"/>
      <c r="O124" s="7"/>
      <c r="P124" s="7"/>
      <c r="Q124" s="7"/>
      <c r="R124" s="7"/>
      <c r="S124" s="7"/>
      <c r="T124" s="7"/>
      <c r="U124" s="6"/>
      <c r="V124" s="9"/>
      <c r="W124" s="10"/>
      <c r="X124" s="10"/>
      <c r="Y124" s="10"/>
      <c r="Z124" s="7"/>
      <c r="AA124" s="11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</row>
  </sheetData>
  <sheetProtection autoFilter="0"/>
  <autoFilter ref="A13:BU45" xr:uid="{00000000-0009-0000-0000-000000000000}"/>
  <dataConsolidate/>
  <mergeCells count="20">
    <mergeCell ref="A12:F12"/>
    <mergeCell ref="H12:Z12"/>
    <mergeCell ref="W6:AP6"/>
    <mergeCell ref="A2:A6"/>
    <mergeCell ref="C2:AP2"/>
    <mergeCell ref="AA12:AP12"/>
    <mergeCell ref="B10:I10"/>
    <mergeCell ref="C3:AP3"/>
    <mergeCell ref="C4:AP4"/>
    <mergeCell ref="C5:I5"/>
    <mergeCell ref="K5:V5"/>
    <mergeCell ref="W5:AP5"/>
    <mergeCell ref="C6:I6"/>
    <mergeCell ref="K6:V6"/>
    <mergeCell ref="O41:O43"/>
    <mergeCell ref="O16:O18"/>
    <mergeCell ref="O19:O21"/>
    <mergeCell ref="O22:O24"/>
    <mergeCell ref="O27:O28"/>
    <mergeCell ref="O30:O31"/>
  </mergeCells>
  <dataValidations count="1">
    <dataValidation type="list" allowBlank="1" showInputMessage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2025-01-07T21:53:40Z</dcterms:modified>
</cp:coreProperties>
</file>