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PERSONAL\OneDrive\Documentos\Alcaldia\01. Autodiagnosticos MIPG\"/>
    </mc:Choice>
  </mc:AlternateContent>
  <bookViews>
    <workbookView xWindow="0" yWindow="0" windowWidth="20490" windowHeight="7755" tabRatio="795" activeTab="4"/>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52511"/>
  <fileRecoveryPr autoRecover="0"/>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<sst xmlns="http://schemas.openxmlformats.org/spreadsheetml/2006/main" count="494" uniqueCount="356">
  <si>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</si>
  <si>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</si>
  <si>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</si>
  <si>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</si>
  <si>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</si>
  <si>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</si>
  <si>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</si>
  <si>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</si>
  <si>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</si>
  <si>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</si>
  <si>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</si>
  <si>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</si>
  <si>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</si>
  <si>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</si>
  <si>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</si>
  <si>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</si>
  <si>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</si>
  <si>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</si>
  <si>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</si>
  <si>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</si>
  <si>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</si>
  <si>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</si>
  <si>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</si>
  <si>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</si>
  <si>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</si>
  <si>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</si>
  <si>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</si>
  <si>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</si>
  <si>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</si>
  <si>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</si>
  <si>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</si>
  <si>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</si>
  <si>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</si>
  <si>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</si>
  <si>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</si>
  <si>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</si>
  <si>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</si>
  <si>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</si>
  <si>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</si>
  <si>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</si>
  <si>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</si>
  <si>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</si>
  <si>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</si>
  <si>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</si>
  <si>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</si>
  <si>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</si>
  <si>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</si>
  <si>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</si>
  <si>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</si>
  <si>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</si>
  <si>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</si>
  <si>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</si>
  <si>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</si>
  <si>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</si>
  <si>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</si>
  <si>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</si>
  <si>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</si>
  <si>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</si>
  <si>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</si>
  <si>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</si>
  <si>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</si>
  <si>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</si>
  <si>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</si>
  <si>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</si>
  <si>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</si>
  <si>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</si>
  <si>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</si>
  <si>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</si>
  <si>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</si>
  <si>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</si>
  <si>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</si>
  <si>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</si>
  <si>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</si>
  <si>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</si>
  <si>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</si>
  <si>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</si>
  <si>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</si>
  <si>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</si>
  <si>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</si>
  <si>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</si>
  <si>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</si>
  <si>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</si>
  <si>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</si>
  <si>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</si>
  <si>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</si>
  <si>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</si>
  <si>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</si>
  <si>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</si>
  <si>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</si>
  <si>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</si>
  <si>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</si>
  <si>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</si>
  <si>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</si>
  <si>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</si>
  <si>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</si>
  <si>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</si>
  <si>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</si>
  <si>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</si>
  <si>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</si>
  <si>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</si>
  <si>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</si>
  <si>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</si>
  <si>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</si>
  <si>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</si>
  <si>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</si>
  <si>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</si>
  <si>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</si>
  <si>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</si>
  <si>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</si>
  <si>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</si>
  <si>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</si>
  <si>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</si>
  <si>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</si>
  <si>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</si>
  <si>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</si>
  <si>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</si>
  <si>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</si>
  <si>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</si>
  <si>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</si>
  <si>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</si>
  <si>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</si>
  <si>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</si>
  <si>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</si>
  <si>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</si>
  <si>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</si>
  <si>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</si>
  <si>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</si>
  <si>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</si>
  <si>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</si>
  <si>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</si>
  <si>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</si>
  <si>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</si>
  <si>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</si>
  <si>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</si>
  <si>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</si>
  <si>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</si>
  <si>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</si>
  <si>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</si>
  <si>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</si>
  <si>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</si>
  <si>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</si>
  <si>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</si>
  <si>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</si>
  <si>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</si>
  <si>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</si>
  <si>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</si>
  <si>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</si>
  <si>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</si>
  <si>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</si>
  <si>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</si>
  <si>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</si>
  <si>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</si>
  <si>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</si>
  <si>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</si>
  <si>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</si>
  <si>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</si>
  <si>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</si>
  <si>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</si>
  <si>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</si>
  <si>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</si>
  <si>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</si>
  <si>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</si>
  <si>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</si>
  <si>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</si>
  <si>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</si>
  <si>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</si>
  <si>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</si>
  <si>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</si>
  <si>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</si>
  <si>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</si>
  <si>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</si>
  <si>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</si>
  <si>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</si>
  <si>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</si>
  <si>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</si>
  <si>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</si>
  <si>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</si>
  <si>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</si>
  <si>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</si>
  <si>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</si>
  <si>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</si>
  <si>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</si>
  <si>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</si>
  <si>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</si>
  <si>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</si>
  <si>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</si>
  <si>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</si>
  <si>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</si>
  <si>
    <t>EVIDENCIA</t>
  </si>
  <si>
    <t>COMO SE DA CUMPLIMIENTO</t>
  </si>
  <si>
    <t>CONTROL DE EJECUCION</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</si>
  <si>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</si>
  <si>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</si>
  <si>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</si>
  <si>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</si>
  <si>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</si>
  <si>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</si>
  <si>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</si>
  <si>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Encuesta de caraterizacion de grupos de interes</t>
  </si>
  <si>
    <t>Se aplica 3 tipos de encuestas (caracterizacion, percepcion y resultado)</t>
  </si>
  <si>
    <t>Encuesta de percepcion</t>
  </si>
  <si>
    <t>Se aplica 3 tipos de encuestas (caracterizacion, percepcion y resultado)
Se realiza socializacion de resultados</t>
  </si>
  <si>
    <t>Solicitud de personal
Instructivo de aplicación de encuesta
Digitalizar la encuesta</t>
  </si>
  <si>
    <t>Procedimiento de manejo de PQRD</t>
  </si>
  <si>
    <t>Se realiza seguimiento a PQRSD</t>
  </si>
  <si>
    <t>Plan estrategico institucional</t>
  </si>
  <si>
    <t>No se cuenta con personal
Se cuenta con el acuerdo de creacion de unidad de atencion al ciudadano
No se cuenta con un punto de atencion al ciudadano</t>
  </si>
  <si>
    <t>Apoyo logistico</t>
  </si>
  <si>
    <t>OPGI</t>
  </si>
  <si>
    <t>Unidad de correspondencia</t>
  </si>
  <si>
    <t>Unidad de correspondencia
DACID</t>
  </si>
  <si>
    <t>Actas de comité</t>
  </si>
  <si>
    <t>Existe el comité institucional de gestion y desempeño</t>
  </si>
  <si>
    <t>Se realizan sesiones ordinarias y extrardinarias para tratar los diferentes temas incluyendo atencion al ciudadano</t>
  </si>
  <si>
    <t>Acto administrativo de conformacion del Comité
Actas de sesiones del comité</t>
  </si>
  <si>
    <t>Procedimiento PQRD
Protocolo de atencion al ciudadano</t>
  </si>
  <si>
    <t>Realizar un analisis de los procedimientos de tramites al interior de la administracion
Ajustar el PAAC incluyendo actividad de tramites
Incluir los procedimientos de tramites</t>
  </si>
  <si>
    <t>Vincular el nombre del procedimiento de peticiones incompletas</t>
  </si>
  <si>
    <t>Diagnostico de espacios fisicos</t>
  </si>
  <si>
    <t>Apoyo logistico
Comunicaciones
Cultura Ciudadana</t>
  </si>
  <si>
    <t>Diagnostico de espacios fisicos
Centro de relevo en SISBEN</t>
  </si>
  <si>
    <t>Protocolo de atencion al ciudadano</t>
  </si>
  <si>
    <t>Se realiza capacitacion en atencion al ciudadano</t>
  </si>
  <si>
    <t>Sistema de PQRD</t>
  </si>
  <si>
    <t>Complementar los diferentes medios de consulta</t>
  </si>
  <si>
    <t>Actividad de PAAC
Se entrego a apoyo logistico diseño de señaletica teniendo en cuenta manual de uso de imagen
correo de solicitud de señaletica
Contrato de señaletica</t>
  </si>
  <si>
    <t>Comunicaciones
Atencion al ciudadano
Apoyo logistico
Seguridad y salud en el trabajo</t>
  </si>
  <si>
    <t>Vincular en el informe lo correspondiente solicitudes de acceso a la información</t>
  </si>
  <si>
    <t>SSI</t>
  </si>
  <si>
    <t>Pagina web d e la adminsitracion</t>
  </si>
  <si>
    <t>actualiza frecuentemente la información sobre la oferta Institucional en los diferentes canales de atención</t>
  </si>
  <si>
    <t>Se da cumplimiento en canal presencial, vitual y telefonico</t>
  </si>
  <si>
    <t>Talento Humano</t>
  </si>
  <si>
    <t>Verificar los puntos de atencion en cara al ciudadano
Instrumento de puntos de atencion en horario y cumplimiento</t>
  </si>
  <si>
    <t>SISBEN
Punto de Atencion a Victimas</t>
  </si>
  <si>
    <t>Carta del trato digno</t>
  </si>
  <si>
    <t>Falta la publicacion en los diferentes canales de comunicación</t>
  </si>
  <si>
    <t>Ventanilla unica de eventos (inspeccion de precios, pesas y medidas)</t>
  </si>
  <si>
    <t>Politica de proteccion de datos personales</t>
  </si>
  <si>
    <t>Se tiene publicada en el sitio web</t>
  </si>
  <si>
    <t>Verificar en los diferentes canales de comunicación</t>
  </si>
  <si>
    <t>Actualizar el protocolo de atencion al ciudadano en cuanto al aviso del uso de datos personales</t>
  </si>
  <si>
    <t>Verificar los diferentes medios donde se soliciten datos personales para validar si se esta aplicando la politica de proteccion de datos</t>
  </si>
  <si>
    <t>Capacitacion de politica de datos personales
Registro nacional de base de datos de Super Intendencia de Industria y Comercio</t>
  </si>
  <si>
    <t>Conservacion de informacion documentada para la custodia de datos personales</t>
  </si>
  <si>
    <t>Establecer como se va a dar tratamiento de los datos personales una vez se cumple la solicitud</t>
  </si>
  <si>
    <t>Gestion documental</t>
  </si>
  <si>
    <t>Solo se puede hacer seguimiento a la persona que esta registrada (PQRD)</t>
  </si>
  <si>
    <t>Plataforma PQRD</t>
  </si>
  <si>
    <t>Se realiza de manera mensual un informe de las PQRSD
Se publica en la plataforma web de la entidad</t>
  </si>
  <si>
    <t>Revisar porque se vencen terminos y porque son reiterativos</t>
  </si>
  <si>
    <t>Talento humano</t>
  </si>
  <si>
    <t>Revisar en el PIC esta establecida capacitaciones sobre el servicio al ciudadano
Solicitar el cumplimiento del curso de lenguaje claro</t>
  </si>
  <si>
    <t>Solicitar a Control Interno el seguimiento a la unidad de atencion al ciudadano
Cumplimiento del PAAC</t>
  </si>
  <si>
    <t>Estipular lineamientos para atencion de horario continuo</t>
  </si>
  <si>
    <t>Estipular lineamientos para atencion de horario adicionales</t>
  </si>
  <si>
    <t>Colocar el nombre de la app para dispositivos moviles</t>
  </si>
  <si>
    <t>El valor depende del numero de areas de trabajo vs el numero de caracterizacion de usuarios</t>
  </si>
  <si>
    <t>AREAS DE APOYO A LA EJECUCION DE LA ACTIVIDAD</t>
  </si>
  <si>
    <t>Implementar la politica de servicio al ciudadano</t>
  </si>
  <si>
    <t>Fortalecimiento del servicio al ciudadano</t>
  </si>
  <si>
    <t xml:space="preserve">Actualizar el catalogo de tramites y servicios
Capacitaciones sobre catalogo
Crear instrumentos de informacion sobre tramites y servicios
Orientacion al equipo de servicio al ciudadano para informacion de tramites y servicios
</t>
  </si>
  <si>
    <t>Aplica para los tramites de la pataforma SUIT y los servicios prestados por la administracion
Aplica al equipo de trabajo de servicio al ciudadano
Aplica para orientacion de manera virtual</t>
  </si>
  <si>
    <t>Unidad de atencion al ciudadano/OPGI
Unidad de atencion al ciudadano/OPGI
Sistemas de informacion/Comunicaciones</t>
  </si>
  <si>
    <t>1/07/2020
02/09/2020
15/06/2020
15/06/2020</t>
  </si>
  <si>
    <t>1/09/2020
11/09/2020
15/07/2020
Permanente</t>
  </si>
  <si>
    <t>Informes de resultado de encuestas socializado en las dependencias</t>
  </si>
  <si>
    <t>Todas las dependencias</t>
  </si>
  <si>
    <t>Acuerdo 021 de 2018</t>
  </si>
  <si>
    <t>Se esta conformando el equipo de atencion al ciudadano, y se esta buscando un punto para la ubicación de la Unidad</t>
  </si>
  <si>
    <t>Documentos generados y estudios realizados en trabajo de ventanilla hacia adentro</t>
  </si>
  <si>
    <t>Capacitacion a enlaces</t>
  </si>
  <si>
    <t xml:space="preserve">Consulta de: Adulto mayor, cobro coactivo, jovenes en accion, familias en accion, paz y salvo municipal, cobro persuasivo, mandamiento de pago, consulta estratificacion, mandamiento de pago valorizacion, puntaje sisbén, certificados de contratista y estado de cuentas contratistas, </t>
  </si>
  <si>
    <t>a través de los medios electronicos</t>
  </si>
  <si>
    <t>Unidad de correspondencia SSI</t>
  </si>
  <si>
    <t>Se realizara a través del procedimiento de seguimiento</t>
  </si>
  <si>
    <t>ssi</t>
  </si>
  <si>
    <t>Realizar caracterizacion a otra sede de la Alcaldía</t>
  </si>
  <si>
    <t>Aplicando encuesta en sede determinada donde se realizan mas tramites</t>
  </si>
  <si>
    <t>A ciudadanos que realizan tramites en la sede objeto de estudio</t>
  </si>
  <si>
    <t xml:space="preserve">Unidad de atención al ciudadano </t>
  </si>
  <si>
    <t>Medir la Satisfaccion de la prestación de servicios</t>
  </si>
  <si>
    <t>Medir la Percepcion de la prestación de servicios</t>
  </si>
  <si>
    <t>Ubicar en un espacio fisico la Unidad de Atención al ciudadano para la atención de otros canales</t>
  </si>
  <si>
    <t>Adecuar el espacio de trabajo de la parte administrativa y operativa de la Unidad</t>
  </si>
  <si>
    <t>Espacio adecuado para la atención de canales virtuales y la parte organizacional</t>
  </si>
  <si>
    <t>Apoyo Logistico - SSI - Secretaria General y U.A.C</t>
  </si>
  <si>
    <t>Fortalecimiento de la Unidad de Atención al ciudadano</t>
  </si>
  <si>
    <t>Apoyar con la asignación de recursos Humanos, fisicos y financieros</t>
  </si>
  <si>
    <t>Implementar la Unidad que garantice la prestación del servicio</t>
  </si>
  <si>
    <t>Comité - Secretaria General</t>
  </si>
  <si>
    <t>permanente</t>
  </si>
  <si>
    <t>Garantizar el acceso a por lo menos a las 3 sedes que cuentan con estudios</t>
  </si>
  <si>
    <t>Realizar las adecuaciones locativas (rampas, altura de ventanillas, intercomunicadores)</t>
  </si>
  <si>
    <t>Aplica a sedes estudiadas</t>
  </si>
  <si>
    <t>Apoyo logistico, U.A C.</t>
  </si>
  <si>
    <t xml:space="preserve">Garantizar la aplicación del protocolo de atención en los diferentes canales a poblacion con discapacidades </t>
  </si>
  <si>
    <t>Realizar capacitaciones de atencio a personas con discapacidad - Mejorar la señaletica para orientacion</t>
  </si>
  <si>
    <t>Aplica al canal presencial</t>
  </si>
  <si>
    <t>U.A.C. y todas las dependencias</t>
  </si>
  <si>
    <t>Mejorar la atención preferencial</t>
  </si>
  <si>
    <t>Informar los espacios de atención preferencial - Capacitación de atención prederencial</t>
  </si>
  <si>
    <t>Aplica para todos los canales</t>
  </si>
  <si>
    <t>U.A.C. Y todas las dependencias</t>
  </si>
  <si>
    <t>Todas las sedes de la Alcaldia</t>
  </si>
  <si>
    <t>U.A.C. y Apoyo logistico</t>
  </si>
  <si>
    <t>Adecuar los espacios y canales de atencion</t>
  </si>
  <si>
    <t xml:space="preserve">Habilitar el canal de chat , </t>
  </si>
  <si>
    <t>U.A.C. - enclaces chat</t>
  </si>
  <si>
    <t>hacer seguimiento al uso de los protocolos</t>
  </si>
  <si>
    <t>Hacer pruebas de evaluación de utilizacion de protocolos, realizar informes para mejora</t>
  </si>
  <si>
    <t>todas las dependencias</t>
  </si>
  <si>
    <t>u.a.c - jefes de todas las dependencias</t>
  </si>
  <si>
    <t>Publicacion en medio diferente al virtual</t>
  </si>
  <si>
    <t>Listados de asistencia
Registros fotograficos</t>
  </si>
  <si>
    <t>N.A.</t>
  </si>
  <si>
    <t>Informes mensuales de reporte de PQRD</t>
  </si>
  <si>
    <t>Procedimiento de respuesta a traminties de peticones anonimas</t>
  </si>
  <si>
    <t>Listados de distribucion de anonimas</t>
  </si>
  <si>
    <t>Estructura organico funcional</t>
  </si>
  <si>
    <t>Inclusion de PDM política de Transparencia, Participación y Servicio al Ciudadano</t>
  </si>
  <si>
    <t>Dar cumplimiento a las metas del PDM para política de Transparencia, Participación y Servicio al Ciudadano</t>
  </si>
  <si>
    <t>Aplica para las metas del PDM para política de Transparencia, Participación y Servicio al Ciudadano</t>
  </si>
  <si>
    <t>Fortalecer los datos de información para consulta de los ciudadanos</t>
  </si>
  <si>
    <t>Para todas las bases de datos de la informacion para consulta de los ciudadanos</t>
  </si>
  <si>
    <t>Sistemas de informacion
Todas la dependencias que manejan bases de datos para consulta de los ciudanos</t>
  </si>
  <si>
    <t>Identificar las bases de datos de la informacion para consulta de los ciudadanos
Actualizar las bases de datos de la informacion para consulta de los ciudadanos</t>
  </si>
  <si>
    <t>Publicar los Horarios de atencion en parte visible a la entrada de las diferentes sedes
Publicar Carta de trato digno en parte visible a la entrada de las diferentes sedes
Unificar la señaletica institucional en las dependencias
Colocar la señaletica institucional en las dependencias</t>
  </si>
  <si>
    <t>Mejorar la información que se publica en lugares visibles y de facil acceso para los ciudadanos</t>
  </si>
  <si>
    <t>Actualizar la informacion a comunicar a las partes interesadas</t>
  </si>
  <si>
    <t>UAC
Sistemas de Informacion
OPGI
Comunicaciones</t>
  </si>
  <si>
    <t>Actualizar la plataforma SUIT con los respectivos OPAS
Realizar reunion con comunicaciones para disfusion del catalogo de servicios
Hacer campaña publicitaria para difusion del catalogo de servicios
Implementar herramienta de servicios de las dependencias
Solicitar las diferentes herramientas de servicios de las dependencias
Actualizar el sitio web con informacion del que hacer de todas las dependencias par informacion de las partes interesadas</t>
  </si>
  <si>
    <t>?
07/09/2020
11/09/2020
26/06/2020
27/08/2020
11/09/2020</t>
  </si>
  <si>
    <t>?
11/09/2020
30/09/2020
26/08/2020
10/09/2020
01/12/2020</t>
  </si>
  <si>
    <t>Aprobar mediante acto administrativo la carta de trato digno
Publicar la carta del trato digno
Difundir a traves de equipo de servicio al ciudadano</t>
  </si>
  <si>
    <t>Determinar las areas que requieren sistemas de turnos</t>
  </si>
  <si>
    <t>UAC 
Todas las areas</t>
  </si>
  <si>
    <t>Secretaria general</t>
  </si>
  <si>
    <t>26/06/2020
27/08/2020
11/09/2020</t>
  </si>
  <si>
    <t>26/08/2020
10/09/2020
17/09/2020</t>
  </si>
  <si>
    <t>Elaboracion del manual PQRD</t>
  </si>
  <si>
    <t>Aprobar mediante decreto el manual de PQRD
Actualizar Procedimiento de PQRD
Capacitar a los servidores publicos sobre el procedimiento PQRD</t>
  </si>
  <si>
    <t>Fortalecer los informes de PQRDS</t>
  </si>
  <si>
    <t>Incluir las siguientes tematicas en los informes PQRD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</si>
  <si>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UAC
Unidad de correspondencia
Sistemas de informacion</t>
  </si>
  <si>
    <t>toda las dependencias</t>
  </si>
  <si>
    <t>Secretaria general
OPGI</t>
  </si>
  <si>
    <t>Ajustar el instructivo de elaboracion de cartas
Ajustar el instructivo de elaboracion de documentos, incluyendo el tema de lenguaje claro y proteccion de datos
Realizar seguimiento del curso de lenguaje claro
Solicitar el desarrollo del curso virtual de lenguaje claro
Capacitar en el protocolo de servicio al ciudadano
Informe de retroalimentacion de capacitacion de protocolo de servicio al ciudadano</t>
  </si>
  <si>
    <t>?
26/06/2020
26/06/2020
01/07/2020
01/09/2020
01/10/2020</t>
  </si>
  <si>
    <t>?
26/07/2020
30/06/2020
31/07/2020
30/09/2020
01/12/2020</t>
  </si>
  <si>
    <t>Elaborar proyecto de inversion incluyendo las adecuaciones fisico-locativas y el acceso para personal de la entidad</t>
  </si>
  <si>
    <t>toda la entidad</t>
  </si>
  <si>
    <t>Subsecretaria de apoyo logistico</t>
  </si>
  <si>
    <t>Actos administrativos  de Trabajo en jornadas continuas</t>
  </si>
  <si>
    <t xml:space="preserve">Dando cumplimiento a la Resolución 045 del 16 de marzo del 2020 mediante la cual se establece la jornada continua, y circular 029 del 29/05/2020 lineamientos de control </t>
  </si>
  <si>
    <t>Los jefes inmediatos y supervisores deben velar por el cumplimiento de horarios y turnos del personal a cargo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</si>
</sst>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51"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
      <sz val="10"/>
      <color theme="5" tint="-0.499984740745262"/>
      <name val="Arial"/>
      <family val="2"/>
    </font>
    <font>
      <sz val="10"/>
      <color rgb="FFFF000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BEE395"/>
        <bgColor indexed="64"/>
      </patternFill>
    </fill>
    <fill>
      <patternFill patternType="solid">
        <fgColor rgb="FFFF6600"/>
        <bgColor rgb="FF000000"/>
      </patternFill>
    </fill>
  </fills>
  <borders count="100">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bottom style="medium">
        <color theme="4" tint="-0.499984740745262"/>
      </bottom>
      <diagonal/>
    </border>
    <border>
      <left style="medium">
        <color theme="4" tint="-0.499984740745262"/>
      </left>
      <right style="medium">
        <color theme="4" tint="-0.499984740745262"/>
      </right>
      <top/>
      <bottom style="medium">
        <color theme="4" tint="-0.499984740745262"/>
      </bottom>
      <diagonal/>
    </border>
    <border>
      <left/>
      <right style="dashed">
        <color rgb="FF002060"/>
      </right>
      <top style="medium">
        <color rgb="FF002060"/>
      </top>
      <bottom style="dashed">
        <color rgb="FF002060"/>
      </bottom>
      <diagonal/>
    </border>
    <border>
      <left/>
      <right style="hair">
        <color theme="4" tint="-0.499984740745262"/>
      </right>
      <top style="thin">
        <color theme="4" tint="-0.499984740745262"/>
      </top>
      <bottom style="hair">
        <color theme="4" tint="-0.499984740745262"/>
      </bottom>
      <diagonal/>
    </border>
    <border>
      <left/>
      <right style="hair">
        <color theme="4" tint="-0.499984740745262"/>
      </right>
      <top style="hair">
        <color theme="4" tint="-0.499984740745262"/>
      </top>
      <bottom style="hair">
        <color theme="4" tint="-0.499984740745262"/>
      </bottom>
      <diagonal/>
    </border>
    <border>
      <left/>
      <right style="hair">
        <color theme="4" tint="-0.499984740745262"/>
      </right>
      <top style="hair">
        <color theme="4" tint="-0.499984740745262"/>
      </top>
      <bottom style="thin">
        <color theme="4" tint="-0.499984740745262"/>
      </bottom>
      <diagonal/>
    </border>
    <border>
      <left style="thin">
        <color rgb="FF002060"/>
      </left>
      <right style="dashed">
        <color rgb="FF002060"/>
      </right>
      <top style="medium">
        <color rgb="FF002060"/>
      </top>
      <bottom/>
      <diagonal/>
    </border>
    <border>
      <left style="dashed">
        <color rgb="FF002060"/>
      </left>
      <right/>
      <top style="medium">
        <color rgb="FF002060"/>
      </top>
      <bottom style="dashed">
        <color rgb="FF002060"/>
      </bottom>
      <diagonal/>
    </border>
    <border>
      <left style="thin">
        <color rgb="FF002060"/>
      </left>
      <right style="dashed">
        <color rgb="FF002060"/>
      </right>
      <top/>
      <bottom style="double">
        <color rgb="FF002060"/>
      </bottom>
      <diagonal/>
    </border>
    <border>
      <left style="dashed">
        <color rgb="FF002060"/>
      </left>
      <right style="dashed">
        <color rgb="FF002060"/>
      </right>
      <top/>
      <bottom style="double">
        <color rgb="FF002060"/>
      </bottom>
      <diagonal/>
    </border>
    <border>
      <left style="thin">
        <color theme="4" tint="-0.499984740745262"/>
      </left>
      <right style="hair">
        <color theme="4" tint="-0.499984740745262"/>
      </right>
      <top style="hair">
        <color theme="4" tint="-0.499984740745262"/>
      </top>
      <bottom/>
      <diagonal/>
    </border>
    <border>
      <left style="thin">
        <color theme="4" tint="-0.499984740745262"/>
      </left>
      <right style="hair">
        <color theme="4" tint="-0.499984740745262"/>
      </right>
      <top/>
      <bottom style="thin">
        <color theme="4" tint="-0.499984740745262"/>
      </bottom>
      <diagonal/>
    </border>
    <border>
      <left style="thin">
        <color theme="4" tint="-0.499984740745262"/>
      </left>
      <right style="hair">
        <color theme="4" tint="-0.499984740745262"/>
      </right>
      <top style="thin">
        <color theme="4" tint="-0.499984740745262"/>
      </top>
      <bottom/>
      <diagonal/>
    </border>
    <border>
      <left style="thin">
        <color theme="4" tint="-0.499984740745262"/>
      </left>
      <right style="hair">
        <color theme="4" tint="-0.499984740745262"/>
      </right>
      <top/>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style="thin">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34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5" xfId="0" applyFont="1" applyBorder="1"/>
    <xf numFmtId="0" fontId="2" fillId="0" borderId="16" xfId="0" applyFont="1" applyBorder="1"/>
    <xf numFmtId="0" fontId="2" fillId="0" borderId="17" xfId="0" applyFont="1" applyBorder="1"/>
    <xf numFmtId="0" fontId="2" fillId="0" borderId="0" xfId="0" applyFont="1"/>
    <xf numFmtId="0" fontId="2" fillId="0" borderId="18" xfId="0" applyFont="1" applyBorder="1"/>
    <xf numFmtId="0" fontId="2" fillId="0" borderId="19" xfId="0" applyFont="1" applyBorder="1"/>
    <xf numFmtId="0" fontId="2" fillId="0" borderId="0" xfId="0" applyFont="1" applyBorder="1"/>
    <xf numFmtId="164" fontId="2" fillId="0" borderId="0" xfId="0" applyNumberFormat="1" applyFont="1" applyBorder="1"/>
    <xf numFmtId="0" fontId="2" fillId="0" borderId="20" xfId="0" applyFont="1" applyBorder="1"/>
    <xf numFmtId="0" fontId="2" fillId="0" borderId="21" xfId="0" applyFont="1" applyBorder="1"/>
    <xf numFmtId="0" fontId="2" fillId="0" borderId="22"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9" fillId="0" borderId="0" xfId="0" applyFont="1" applyFill="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8" xfId="0" applyFill="1" applyBorder="1"/>
    <xf numFmtId="0" fontId="17" fillId="0" borderId="0" xfId="0" applyFont="1" applyFill="1" applyBorder="1" applyAlignment="1">
      <alignment horizontal="center" vertical="center"/>
    </xf>
    <xf numFmtId="0" fontId="0" fillId="0" borderId="19"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1" xfId="0" applyFont="1" applyFill="1" applyBorder="1" applyAlignment="1">
      <alignment vertical="center"/>
    </xf>
    <xf numFmtId="0" fontId="2" fillId="12" borderId="33" xfId="0" applyFont="1" applyFill="1" applyBorder="1" applyAlignment="1">
      <alignment vertical="center"/>
    </xf>
    <xf numFmtId="0" fontId="2" fillId="8" borderId="33" xfId="0" applyFont="1" applyFill="1" applyBorder="1" applyAlignment="1">
      <alignment vertical="center"/>
    </xf>
    <xf numFmtId="0" fontId="2" fillId="3" borderId="33" xfId="0" applyFont="1" applyFill="1" applyBorder="1" applyAlignment="1">
      <alignment vertical="center"/>
    </xf>
    <xf numFmtId="0" fontId="2" fillId="7" borderId="35"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41" fontId="20" fillId="0" borderId="0" xfId="1" applyFont="1" applyAlignment="1">
      <alignment vertical="center"/>
    </xf>
    <xf numFmtId="0" fontId="29" fillId="5" borderId="39" xfId="0" applyFont="1" applyFill="1" applyBorder="1" applyAlignment="1">
      <alignment horizontal="center" vertical="center" wrapText="1"/>
    </xf>
    <xf numFmtId="0" fontId="30" fillId="0" borderId="0" xfId="0" applyFont="1" applyAlignment="1">
      <alignment horizontal="center" vertical="top"/>
    </xf>
    <xf numFmtId="0" fontId="29" fillId="5" borderId="40"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20" fillId="0" borderId="20" xfId="0" applyFont="1" applyBorder="1" applyAlignment="1">
      <alignment vertical="center"/>
    </xf>
    <xf numFmtId="0" fontId="20" fillId="0" borderId="21" xfId="0" applyFont="1" applyBorder="1" applyAlignment="1">
      <alignment vertical="center"/>
    </xf>
    <xf numFmtId="0" fontId="31" fillId="0" borderId="21" xfId="0" applyFont="1" applyBorder="1" applyAlignment="1">
      <alignment vertical="center"/>
    </xf>
    <xf numFmtId="0" fontId="27" fillId="0" borderId="21" xfId="0" applyFont="1" applyBorder="1" applyAlignment="1">
      <alignment vertical="center"/>
    </xf>
    <xf numFmtId="0" fontId="20" fillId="0" borderId="22"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0" fontId="29" fillId="5" borderId="63" xfId="0" applyFont="1" applyFill="1" applyBorder="1" applyAlignment="1">
      <alignment horizontal="center" vertical="center" wrapText="1"/>
    </xf>
    <xf numFmtId="0" fontId="29" fillId="5" borderId="61" xfId="0" applyFont="1" applyFill="1" applyBorder="1" applyAlignment="1">
      <alignment horizontal="center" vertical="center" wrapText="1"/>
    </xf>
    <xf numFmtId="1" fontId="2" fillId="0" borderId="0" xfId="0" applyNumberFormat="1" applyFont="1" applyBorder="1"/>
    <xf numFmtId="0" fontId="33" fillId="0" borderId="15" xfId="0" applyFont="1" applyFill="1" applyBorder="1" applyAlignment="1">
      <alignment vertical="center"/>
    </xf>
    <xf numFmtId="0" fontId="33" fillId="0" borderId="16" xfId="0" applyFont="1" applyBorder="1" applyAlignment="1">
      <alignment vertical="center"/>
    </xf>
    <xf numFmtId="0" fontId="33" fillId="0" borderId="16" xfId="0" applyFont="1" applyBorder="1" applyAlignment="1">
      <alignment horizontal="center" vertical="center"/>
    </xf>
    <xf numFmtId="0" fontId="33" fillId="0" borderId="17" xfId="0" applyFont="1" applyBorder="1" applyAlignment="1">
      <alignment vertical="center"/>
    </xf>
    <xf numFmtId="0" fontId="33" fillId="0" borderId="0" xfId="0" applyFont="1" applyAlignment="1">
      <alignment vertical="center"/>
    </xf>
    <xf numFmtId="0" fontId="33" fillId="0" borderId="18" xfId="0" applyFont="1" applyFill="1" applyBorder="1" applyAlignment="1">
      <alignment vertical="center"/>
    </xf>
    <xf numFmtId="0" fontId="33" fillId="0" borderId="19"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8" xfId="0" applyFont="1" applyFill="1" applyBorder="1" applyAlignment="1">
      <alignment horizontal="center" vertical="center" wrapText="1"/>
    </xf>
    <xf numFmtId="0" fontId="39" fillId="0" borderId="42" xfId="0" applyFont="1" applyBorder="1" applyAlignment="1">
      <alignment vertical="center" wrapText="1"/>
    </xf>
    <xf numFmtId="0" fontId="40" fillId="2" borderId="45" xfId="0" applyFont="1" applyFill="1" applyBorder="1" applyAlignment="1">
      <alignment horizontal="left" vertical="center" wrapText="1"/>
    </xf>
    <xf numFmtId="0" fontId="40" fillId="2" borderId="46" xfId="0" applyFont="1" applyFill="1" applyBorder="1" applyAlignment="1">
      <alignment vertical="center" wrapText="1"/>
    </xf>
    <xf numFmtId="0" fontId="40" fillId="2" borderId="46" xfId="0" applyFont="1" applyFill="1" applyBorder="1" applyAlignment="1">
      <alignment horizontal="center" vertical="center" wrapText="1"/>
    </xf>
    <xf numFmtId="0" fontId="40" fillId="2" borderId="47" xfId="0" applyFont="1" applyFill="1" applyBorder="1" applyAlignment="1">
      <alignment vertical="center" wrapText="1"/>
    </xf>
    <xf numFmtId="0" fontId="38" fillId="0" borderId="46" xfId="0" applyFont="1" applyBorder="1" applyAlignment="1">
      <alignment vertical="center"/>
    </xf>
    <xf numFmtId="0" fontId="38" fillId="0" borderId="47" xfId="0" applyFont="1" applyBorder="1" applyAlignment="1">
      <alignment vertical="center"/>
    </xf>
    <xf numFmtId="0" fontId="39" fillId="0" borderId="43" xfId="0" applyFont="1" applyBorder="1" applyAlignment="1">
      <alignment vertical="center" wrapText="1"/>
    </xf>
    <xf numFmtId="0" fontId="40" fillId="2" borderId="48" xfId="0" applyFont="1" applyFill="1" applyBorder="1" applyAlignment="1">
      <alignment horizontal="left" vertical="center" wrapText="1"/>
    </xf>
    <xf numFmtId="0" fontId="40" fillId="2" borderId="49" xfId="0" applyFont="1" applyFill="1" applyBorder="1" applyAlignment="1">
      <alignment vertical="center" wrapText="1"/>
    </xf>
    <xf numFmtId="0" fontId="40" fillId="2" borderId="49" xfId="0" applyFont="1" applyFill="1" applyBorder="1" applyAlignment="1">
      <alignment horizontal="center" vertical="center" wrapText="1"/>
    </xf>
    <xf numFmtId="0" fontId="40" fillId="2" borderId="50" xfId="0" applyFont="1" applyFill="1" applyBorder="1" applyAlignment="1">
      <alignment vertical="center" wrapText="1"/>
    </xf>
    <xf numFmtId="0" fontId="38" fillId="0" borderId="49" xfId="0" applyFont="1" applyBorder="1" applyAlignment="1">
      <alignment vertical="center"/>
    </xf>
    <xf numFmtId="0" fontId="38" fillId="0" borderId="50" xfId="0" applyFont="1" applyBorder="1" applyAlignment="1">
      <alignment vertical="center"/>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51" xfId="0" applyFont="1" applyFill="1" applyBorder="1" applyAlignment="1">
      <alignment horizontal="left" vertical="center" wrapText="1"/>
    </xf>
    <xf numFmtId="0" fontId="40" fillId="2" borderId="52" xfId="0" applyFont="1" applyFill="1" applyBorder="1" applyAlignment="1">
      <alignment vertical="center" wrapText="1"/>
    </xf>
    <xf numFmtId="0" fontId="40" fillId="2" borderId="52" xfId="0" applyFont="1" applyFill="1" applyBorder="1" applyAlignment="1">
      <alignment horizontal="center" vertical="center" wrapText="1"/>
    </xf>
    <xf numFmtId="0" fontId="40" fillId="2" borderId="53" xfId="0" applyFont="1" applyFill="1" applyBorder="1" applyAlignment="1">
      <alignment vertical="center" wrapText="1"/>
    </xf>
    <xf numFmtId="0" fontId="38" fillId="0" borderId="52" xfId="0" applyFont="1" applyBorder="1" applyAlignment="1">
      <alignment vertical="center"/>
    </xf>
    <xf numFmtId="0" fontId="38" fillId="0" borderId="53" xfId="0" applyFont="1" applyBorder="1" applyAlignment="1">
      <alignment vertical="center"/>
    </xf>
    <xf numFmtId="0" fontId="39" fillId="9" borderId="42" xfId="0" applyFont="1" applyFill="1" applyBorder="1" applyAlignment="1">
      <alignment vertical="center" wrapText="1"/>
    </xf>
    <xf numFmtId="0" fontId="39" fillId="9" borderId="43" xfId="0" applyFont="1" applyFill="1" applyBorder="1" applyAlignment="1">
      <alignment vertical="center" wrapText="1"/>
    </xf>
    <xf numFmtId="0" fontId="39" fillId="9" borderId="44" xfId="0" applyFont="1" applyFill="1" applyBorder="1" applyAlignment="1">
      <alignment vertical="center" wrapText="1"/>
    </xf>
    <xf numFmtId="0" fontId="39" fillId="10" borderId="42" xfId="0" applyFont="1" applyFill="1" applyBorder="1" applyAlignment="1">
      <alignment vertical="center" wrapText="1"/>
    </xf>
    <xf numFmtId="0" fontId="39" fillId="10" borderId="44" xfId="0" applyFont="1" applyFill="1" applyBorder="1" applyAlignment="1">
      <alignment vertical="center" wrapText="1"/>
    </xf>
    <xf numFmtId="0" fontId="39" fillId="10" borderId="43" xfId="0" applyFont="1" applyFill="1" applyBorder="1" applyAlignment="1">
      <alignment vertical="center" wrapText="1"/>
    </xf>
    <xf numFmtId="0" fontId="33" fillId="0" borderId="20" xfId="0" applyFont="1" applyFill="1" applyBorder="1" applyAlignment="1">
      <alignment vertical="center"/>
    </xf>
    <xf numFmtId="0" fontId="38" fillId="0" borderId="21" xfId="0" applyFont="1" applyBorder="1" applyAlignment="1">
      <alignment vertical="center"/>
    </xf>
    <xf numFmtId="0" fontId="33" fillId="0" borderId="21" xfId="0" applyFont="1" applyBorder="1" applyAlignment="1">
      <alignment horizontal="center" vertical="center"/>
    </xf>
    <xf numFmtId="0" fontId="33" fillId="0" borderId="21" xfId="0" applyFont="1" applyBorder="1" applyAlignment="1">
      <alignment vertical="center"/>
    </xf>
    <xf numFmtId="0" fontId="33" fillId="0" borderId="22"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39" xfId="0" applyFont="1" applyFill="1" applyBorder="1" applyAlignment="1">
      <alignment vertical="top" wrapText="1"/>
    </xf>
    <xf numFmtId="0" fontId="28" fillId="0" borderId="40" xfId="0" applyFont="1" applyFill="1" applyBorder="1" applyAlignment="1">
      <alignment vertical="top" wrapText="1"/>
    </xf>
    <xf numFmtId="0" fontId="28" fillId="0" borderId="41" xfId="0" applyFont="1" applyFill="1" applyBorder="1" applyAlignment="1">
      <alignment vertical="top" wrapText="1"/>
    </xf>
    <xf numFmtId="0" fontId="28" fillId="0" borderId="54" xfId="0" applyFont="1" applyFill="1" applyBorder="1" applyAlignment="1">
      <alignment vertical="top" wrapText="1"/>
    </xf>
    <xf numFmtId="0" fontId="5" fillId="0" borderId="40" xfId="0" applyFont="1" applyFill="1" applyBorder="1" applyAlignment="1">
      <alignment vertical="top" wrapText="1"/>
    </xf>
    <xf numFmtId="0" fontId="28" fillId="0" borderId="62" xfId="0" applyFont="1" applyFill="1" applyBorder="1" applyAlignment="1">
      <alignment vertical="top" wrapText="1"/>
    </xf>
    <xf numFmtId="0" fontId="28" fillId="0" borderId="64" xfId="0" applyFont="1" applyFill="1" applyBorder="1" applyAlignment="1">
      <alignment vertical="top" wrapText="1"/>
    </xf>
    <xf numFmtId="0" fontId="24" fillId="5" borderId="0" xfId="0" applyFont="1" applyFill="1"/>
    <xf numFmtId="0" fontId="38" fillId="0" borderId="85" xfId="0" applyFont="1" applyBorder="1" applyAlignment="1">
      <alignment vertical="center"/>
    </xf>
    <xf numFmtId="0" fontId="38" fillId="0" borderId="86" xfId="0" applyFont="1" applyBorder="1" applyAlignment="1">
      <alignment vertical="center"/>
    </xf>
    <xf numFmtId="0" fontId="38" fillId="0" borderId="87" xfId="0" applyFont="1" applyBorder="1" applyAlignment="1">
      <alignment vertical="center"/>
    </xf>
    <xf numFmtId="0" fontId="43" fillId="15" borderId="78" xfId="0" applyFont="1" applyFill="1" applyBorder="1" applyAlignment="1">
      <alignment horizontal="center" vertical="center" wrapText="1"/>
    </xf>
    <xf numFmtId="0" fontId="5" fillId="0" borderId="39" xfId="0" applyFont="1" applyBorder="1" applyAlignment="1">
      <alignment horizontal="center" vertical="center"/>
    </xf>
    <xf numFmtId="0" fontId="5" fillId="0" borderId="39" xfId="0" applyFont="1" applyBorder="1" applyAlignment="1">
      <alignment horizontal="center" vertical="center" wrapText="1"/>
    </xf>
    <xf numFmtId="0" fontId="5" fillId="0" borderId="39" xfId="0" applyFont="1" applyFill="1" applyBorder="1" applyAlignment="1">
      <alignment vertical="top" wrapText="1"/>
    </xf>
    <xf numFmtId="0" fontId="5" fillId="0" borderId="41" xfId="0" applyFont="1" applyFill="1" applyBorder="1" applyAlignment="1">
      <alignment vertical="top" wrapText="1"/>
    </xf>
    <xf numFmtId="0" fontId="6" fillId="0" borderId="86" xfId="0" applyFont="1" applyBorder="1" applyAlignment="1">
      <alignment vertical="center" wrapText="1"/>
    </xf>
    <xf numFmtId="0" fontId="39" fillId="16" borderId="42" xfId="0" applyFont="1" applyFill="1" applyBorder="1" applyAlignment="1">
      <alignment vertical="center" wrapText="1"/>
    </xf>
    <xf numFmtId="0" fontId="39" fillId="16" borderId="43" xfId="0" applyFont="1" applyFill="1" applyBorder="1" applyAlignment="1">
      <alignment vertical="center" wrapText="1"/>
    </xf>
    <xf numFmtId="0" fontId="6" fillId="0" borderId="87" xfId="0" applyFont="1" applyBorder="1" applyAlignment="1">
      <alignment vertical="center"/>
    </xf>
    <xf numFmtId="0" fontId="39" fillId="0" borderId="42" xfId="0" applyFont="1" applyFill="1" applyBorder="1" applyAlignment="1">
      <alignment vertical="center" wrapText="1"/>
    </xf>
    <xf numFmtId="0" fontId="6" fillId="0" borderId="86" xfId="0" applyFont="1" applyBorder="1" applyAlignment="1">
      <alignment vertical="center"/>
    </xf>
    <xf numFmtId="0" fontId="39" fillId="17" borderId="43" xfId="0" applyFont="1" applyFill="1" applyBorder="1" applyAlignment="1">
      <alignment vertical="center" wrapText="1"/>
    </xf>
    <xf numFmtId="0" fontId="39" fillId="17" borderId="44" xfId="0" applyFont="1" applyFill="1" applyBorder="1" applyAlignment="1">
      <alignment vertical="center" wrapText="1"/>
    </xf>
    <xf numFmtId="0" fontId="6" fillId="0" borderId="87" xfId="0" applyFont="1" applyBorder="1" applyAlignment="1">
      <alignment vertical="center" wrapText="1"/>
    </xf>
    <xf numFmtId="0" fontId="6" fillId="0" borderId="51" xfId="0" applyFont="1" applyBorder="1" applyAlignment="1">
      <alignment vertical="center" wrapText="1"/>
    </xf>
    <xf numFmtId="0" fontId="33" fillId="0" borderId="0" xfId="0" applyFont="1" applyAlignment="1">
      <alignment vertical="center" wrapText="1"/>
    </xf>
    <xf numFmtId="0" fontId="33" fillId="0" borderId="16" xfId="0" applyFont="1" applyBorder="1" applyAlignment="1">
      <alignment vertical="center" wrapText="1"/>
    </xf>
    <xf numFmtId="0" fontId="33" fillId="0" borderId="0" xfId="0" applyFont="1" applyBorder="1" applyAlignment="1">
      <alignment vertical="center" wrapText="1"/>
    </xf>
    <xf numFmtId="0" fontId="38" fillId="0" borderId="45" xfId="0" applyFont="1" applyBorder="1" applyAlignment="1">
      <alignment vertical="center" wrapText="1"/>
    </xf>
    <xf numFmtId="0" fontId="38" fillId="0" borderId="48" xfId="0" applyFont="1" applyBorder="1" applyAlignment="1">
      <alignment vertical="center" wrapText="1"/>
    </xf>
    <xf numFmtId="0" fontId="38" fillId="0" borderId="51" xfId="0" applyFont="1" applyBorder="1" applyAlignment="1">
      <alignment vertical="center" wrapText="1"/>
    </xf>
    <xf numFmtId="0" fontId="33" fillId="0" borderId="21" xfId="0" applyFont="1" applyBorder="1" applyAlignment="1">
      <alignment vertical="center" wrapText="1"/>
    </xf>
    <xf numFmtId="0" fontId="49" fillId="0" borderId="39" xfId="0" applyFont="1" applyBorder="1" applyAlignment="1">
      <alignment horizontal="center" vertical="center" wrapText="1"/>
    </xf>
    <xf numFmtId="0" fontId="49" fillId="0" borderId="39" xfId="0" applyFont="1" applyBorder="1" applyAlignment="1">
      <alignment horizontal="center" vertical="center"/>
    </xf>
    <xf numFmtId="0" fontId="50" fillId="0" borderId="39" xfId="0" applyFont="1" applyBorder="1" applyAlignment="1">
      <alignment horizontal="center" vertical="center" wrapText="1"/>
    </xf>
    <xf numFmtId="0" fontId="5" fillId="0" borderId="45" xfId="0" applyFont="1" applyBorder="1" applyAlignment="1">
      <alignment vertical="center" wrapText="1"/>
    </xf>
    <xf numFmtId="0" fontId="5" fillId="0" borderId="85" xfId="0" applyFont="1" applyBorder="1" applyAlignment="1">
      <alignment vertical="center" wrapText="1"/>
    </xf>
    <xf numFmtId="0" fontId="6" fillId="0" borderId="85" xfId="0" applyFont="1" applyBorder="1" applyAlignment="1">
      <alignment vertical="center"/>
    </xf>
    <xf numFmtId="14" fontId="6" fillId="0" borderId="85" xfId="0" applyNumberFormat="1" applyFont="1" applyBorder="1" applyAlignment="1">
      <alignment horizontal="center" vertical="center"/>
    </xf>
    <xf numFmtId="14" fontId="6" fillId="0" borderId="46" xfId="0" applyNumberFormat="1" applyFont="1" applyBorder="1" applyAlignment="1">
      <alignment horizontal="center" vertical="center"/>
    </xf>
    <xf numFmtId="0" fontId="6" fillId="0" borderId="47" xfId="0" applyFont="1" applyBorder="1" applyAlignment="1">
      <alignment vertical="center"/>
    </xf>
    <xf numFmtId="0" fontId="5" fillId="0" borderId="48" xfId="0" applyFont="1" applyBorder="1" applyAlignment="1">
      <alignment vertical="center" wrapText="1"/>
    </xf>
    <xf numFmtId="0" fontId="5" fillId="0" borderId="50" xfId="0" applyFont="1" applyBorder="1" applyAlignment="1">
      <alignment vertical="center"/>
    </xf>
    <xf numFmtId="0" fontId="5" fillId="0" borderId="53" xfId="0" applyFont="1" applyBorder="1" applyAlignment="1">
      <alignment vertical="center"/>
    </xf>
    <xf numFmtId="14" fontId="5" fillId="0" borderId="85" xfId="0" applyNumberFormat="1" applyFont="1" applyBorder="1" applyAlignment="1">
      <alignment horizontal="center" vertical="center"/>
    </xf>
    <xf numFmtId="14" fontId="5" fillId="0" borderId="46" xfId="0" applyNumberFormat="1" applyFont="1" applyBorder="1" applyAlignment="1">
      <alignment horizontal="center" vertical="center"/>
    </xf>
    <xf numFmtId="0" fontId="5" fillId="0" borderId="47" xfId="0" applyFont="1" applyBorder="1" applyAlignment="1">
      <alignment vertical="center"/>
    </xf>
    <xf numFmtId="0" fontId="5" fillId="0" borderId="86" xfId="0" applyFont="1" applyBorder="1" applyAlignment="1">
      <alignment vertical="center" wrapText="1"/>
    </xf>
    <xf numFmtId="14" fontId="5" fillId="0" borderId="86" xfId="0" applyNumberFormat="1" applyFont="1" applyBorder="1" applyAlignment="1">
      <alignment horizontal="center" vertical="center" wrapText="1"/>
    </xf>
    <xf numFmtId="14" fontId="5" fillId="0" borderId="49" xfId="0" applyNumberFormat="1" applyFont="1" applyBorder="1" applyAlignment="1">
      <alignment horizontal="center" vertical="center" wrapText="1"/>
    </xf>
    <xf numFmtId="0" fontId="5" fillId="0" borderId="86" xfId="0" applyFont="1" applyBorder="1" applyAlignment="1">
      <alignment vertical="center"/>
    </xf>
    <xf numFmtId="0" fontId="5" fillId="0" borderId="49" xfId="0" applyFont="1" applyBorder="1" applyAlignment="1">
      <alignment vertical="center"/>
    </xf>
    <xf numFmtId="0" fontId="5" fillId="0" borderId="51" xfId="0" applyFont="1" applyBorder="1" applyAlignment="1">
      <alignment vertical="center" wrapText="1"/>
    </xf>
    <xf numFmtId="0" fontId="5" fillId="0" borderId="87" xfId="0" applyFont="1" applyBorder="1" applyAlignment="1">
      <alignment vertical="center" wrapText="1"/>
    </xf>
    <xf numFmtId="0" fontId="5" fillId="0" borderId="87" xfId="0" applyFont="1" applyBorder="1" applyAlignment="1">
      <alignment vertical="center"/>
    </xf>
    <xf numFmtId="14" fontId="5" fillId="0" borderId="87" xfId="0" applyNumberFormat="1" applyFont="1" applyBorder="1" applyAlignment="1">
      <alignment vertical="center"/>
    </xf>
    <xf numFmtId="0" fontId="5" fillId="0" borderId="52" xfId="0" applyFont="1" applyBorder="1" applyAlignment="1">
      <alignment vertical="center"/>
    </xf>
    <xf numFmtId="0" fontId="5" fillId="0" borderId="85" xfId="0" applyFont="1" applyBorder="1" applyAlignment="1">
      <alignment vertical="center"/>
    </xf>
    <xf numFmtId="14" fontId="5" fillId="0" borderId="85" xfId="0" applyNumberFormat="1" applyFont="1" applyBorder="1" applyAlignment="1">
      <alignment vertical="center"/>
    </xf>
    <xf numFmtId="14" fontId="5" fillId="0" borderId="46" xfId="0" applyNumberFormat="1" applyFont="1" applyBorder="1" applyAlignment="1">
      <alignment vertical="center"/>
    </xf>
    <xf numFmtId="14" fontId="5" fillId="0" borderId="86" xfId="0" applyNumberFormat="1" applyFont="1" applyBorder="1" applyAlignment="1">
      <alignment vertical="center"/>
    </xf>
    <xf numFmtId="14" fontId="5" fillId="0" borderId="49" xfId="0" applyNumberFormat="1" applyFont="1" applyBorder="1" applyAlignment="1">
      <alignment vertical="center"/>
    </xf>
    <xf numFmtId="0" fontId="5" fillId="0" borderId="46" xfId="0" applyFont="1" applyBorder="1" applyAlignment="1">
      <alignment vertical="center"/>
    </xf>
    <xf numFmtId="0" fontId="5" fillId="3" borderId="39" xfId="0" applyFont="1" applyFill="1" applyBorder="1" applyAlignment="1">
      <alignment horizontal="center" vertical="center" wrapText="1"/>
    </xf>
    <xf numFmtId="0" fontId="5" fillId="9" borderId="43" xfId="0" applyFont="1" applyFill="1" applyBorder="1" applyAlignment="1">
      <alignment vertical="center" wrapText="1"/>
    </xf>
    <xf numFmtId="14" fontId="38" fillId="0" borderId="87" xfId="0" applyNumberFormat="1" applyFont="1" applyBorder="1" applyAlignment="1">
      <alignment vertical="center"/>
    </xf>
    <xf numFmtId="0" fontId="6" fillId="0" borderId="52" xfId="0" applyFont="1" applyBorder="1" applyAlignment="1">
      <alignment vertical="center"/>
    </xf>
    <xf numFmtId="0" fontId="6" fillId="0" borderId="52" xfId="0" applyFont="1" applyBorder="1" applyAlignment="1">
      <alignment vertical="center" wrapText="1"/>
    </xf>
    <xf numFmtId="14" fontId="38" fillId="0" borderId="86" xfId="0" applyNumberFormat="1" applyFont="1" applyBorder="1" applyAlignment="1">
      <alignment vertical="center"/>
    </xf>
    <xf numFmtId="14" fontId="38" fillId="0" borderId="49" xfId="0" applyNumberFormat="1" applyFont="1" applyBorder="1" applyAlignment="1">
      <alignment vertical="center"/>
    </xf>
    <xf numFmtId="14" fontId="6" fillId="0" borderId="87" xfId="0" applyNumberFormat="1" applyFont="1" applyBorder="1" applyAlignment="1">
      <alignment vertical="center" wrapText="1"/>
    </xf>
    <xf numFmtId="14" fontId="6" fillId="0" borderId="52" xfId="0" applyNumberFormat="1" applyFont="1" applyBorder="1" applyAlignment="1">
      <alignment vertical="center" wrapText="1"/>
    </xf>
    <xf numFmtId="14" fontId="38" fillId="0" borderId="46" xfId="0" applyNumberFormat="1" applyFont="1" applyBorder="1" applyAlignment="1">
      <alignment vertical="center"/>
    </xf>
    <xf numFmtId="14" fontId="38" fillId="0" borderId="97" xfId="0" applyNumberFormat="1" applyFont="1" applyBorder="1" applyAlignment="1">
      <alignment vertical="center"/>
    </xf>
    <xf numFmtId="14" fontId="38" fillId="0" borderId="99" xfId="0" applyNumberFormat="1" applyFont="1" applyBorder="1" applyAlignment="1">
      <alignment vertical="center"/>
    </xf>
    <xf numFmtId="0" fontId="5" fillId="10" borderId="44" xfId="0" applyFont="1" applyFill="1" applyBorder="1" applyAlignment="1">
      <alignment vertical="center" wrapText="1"/>
    </xf>
    <xf numFmtId="14" fontId="6" fillId="0" borderId="52" xfId="0" applyNumberFormat="1" applyFont="1" applyBorder="1" applyAlignment="1">
      <alignment vertical="center"/>
    </xf>
    <xf numFmtId="0" fontId="36" fillId="0" borderId="42"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44" xfId="0" applyFont="1" applyFill="1" applyBorder="1" applyAlignment="1">
      <alignment horizontal="center" vertical="center"/>
    </xf>
    <xf numFmtId="0" fontId="0" fillId="3" borderId="0" xfId="0" applyFill="1"/>
    <xf numFmtId="0" fontId="50" fillId="3" borderId="39" xfId="0" applyFont="1" applyFill="1" applyBorder="1" applyAlignment="1">
      <alignment horizontal="center" vertical="center" wrapText="1"/>
    </xf>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16" fillId="0"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7" fillId="13" borderId="66" xfId="0" applyFont="1" applyFill="1" applyBorder="1" applyAlignment="1">
      <alignment horizontal="center" vertical="center"/>
    </xf>
    <xf numFmtId="0" fontId="7" fillId="13" borderId="67" xfId="0" applyFont="1" applyFill="1" applyBorder="1" applyAlignment="1">
      <alignment horizontal="center" vertical="center"/>
    </xf>
    <xf numFmtId="0" fontId="7" fillId="13" borderId="68"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164" fontId="9" fillId="0" borderId="38" xfId="0" applyNumberFormat="1" applyFont="1" applyBorder="1" applyAlignment="1">
      <alignment horizontal="center" vertical="center" wrapText="1"/>
    </xf>
    <xf numFmtId="0" fontId="47" fillId="0" borderId="38" xfId="0" applyFont="1" applyBorder="1" applyAlignment="1">
      <alignment horizontal="center" vertical="center" wrapText="1"/>
    </xf>
    <xf numFmtId="0" fontId="45" fillId="0" borderId="38" xfId="0" applyFont="1" applyBorder="1" applyAlignment="1">
      <alignment horizontal="center" vertical="center" wrapText="1"/>
    </xf>
    <xf numFmtId="164" fontId="24" fillId="0" borderId="38" xfId="0" applyNumberFormat="1" applyFont="1" applyBorder="1" applyAlignment="1">
      <alignment horizontal="center" vertical="center" wrapText="1"/>
    </xf>
    <xf numFmtId="164" fontId="25" fillId="0" borderId="3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45" fillId="0" borderId="55" xfId="0" applyFont="1" applyBorder="1" applyAlignment="1">
      <alignment horizontal="center" vertical="center" wrapText="1"/>
    </xf>
    <xf numFmtId="0" fontId="45" fillId="0" borderId="57" xfId="0" applyFont="1" applyBorder="1" applyAlignment="1">
      <alignment horizontal="center" vertical="center" wrapText="1"/>
    </xf>
    <xf numFmtId="164" fontId="24" fillId="0" borderId="55" xfId="0" applyNumberFormat="1"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38" xfId="0" applyNumberFormat="1"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4" borderId="70" xfId="0" applyFont="1" applyFill="1" applyBorder="1" applyAlignment="1">
      <alignment horizontal="center" vertical="center" wrapText="1"/>
    </xf>
    <xf numFmtId="0" fontId="43" fillId="14" borderId="27" xfId="0" applyFont="1" applyFill="1" applyBorder="1" applyAlignment="1">
      <alignment horizontal="center" vertical="center" wrapText="1"/>
    </xf>
    <xf numFmtId="0" fontId="44" fillId="14" borderId="69" xfId="0" applyFont="1" applyFill="1" applyBorder="1" applyAlignment="1">
      <alignment horizontal="center" vertical="center" wrapText="1"/>
    </xf>
    <xf numFmtId="0" fontId="26" fillId="14" borderId="14" xfId="0" applyFont="1" applyFill="1" applyBorder="1" applyAlignment="1">
      <alignment horizontal="center" vertical="center" wrapText="1"/>
    </xf>
    <xf numFmtId="0" fontId="0" fillId="14" borderId="71" xfId="0" applyFill="1" applyBorder="1" applyAlignment="1">
      <alignment horizontal="center" vertical="center" wrapText="1"/>
    </xf>
    <xf numFmtId="0" fontId="23" fillId="0" borderId="25" xfId="0" applyFont="1" applyFill="1" applyBorder="1" applyAlignment="1">
      <alignment horizontal="center" vertical="center"/>
    </xf>
    <xf numFmtId="0" fontId="20" fillId="0" borderId="26" xfId="0" applyFont="1" applyBorder="1" applyAlignment="1">
      <alignment horizontal="center" vertical="center"/>
    </xf>
    <xf numFmtId="0" fontId="24" fillId="5" borderId="12" xfId="0" applyFont="1" applyFill="1" applyBorder="1" applyAlignment="1">
      <alignment vertical="center"/>
    </xf>
    <xf numFmtId="0" fontId="25" fillId="0" borderId="13" xfId="0" applyFont="1" applyBorder="1" applyAlignment="1">
      <alignmen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26" fillId="14" borderId="80" xfId="0" applyFont="1" applyFill="1" applyBorder="1" applyAlignment="1">
      <alignment horizontal="center" vertical="center" wrapText="1"/>
    </xf>
    <xf numFmtId="0" fontId="26" fillId="14" borderId="82" xfId="0" applyFont="1" applyFill="1" applyBorder="1" applyAlignment="1">
      <alignment horizontal="center" vertical="center" wrapText="1"/>
    </xf>
    <xf numFmtId="0" fontId="26" fillId="14" borderId="81" xfId="0" applyFont="1" applyFill="1" applyBorder="1" applyAlignment="1">
      <alignment horizontal="center" vertical="center" wrapText="1"/>
    </xf>
    <xf numFmtId="0" fontId="26" fillId="14" borderId="83" xfId="0" applyFont="1" applyFill="1" applyBorder="1" applyAlignment="1">
      <alignment horizontal="center" vertical="center" wrapText="1"/>
    </xf>
    <xf numFmtId="0" fontId="26" fillId="14" borderId="28"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45" fillId="0" borderId="56" xfId="0" applyFont="1" applyBorder="1" applyAlignment="1">
      <alignment horizontal="center" vertical="center" wrapText="1"/>
    </xf>
    <xf numFmtId="164" fontId="24" fillId="0" borderId="58"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164" fontId="24" fillId="0" borderId="60" xfId="0" applyNumberFormat="1" applyFont="1" applyBorder="1" applyAlignment="1">
      <alignment horizontal="center" vertical="center" wrapText="1"/>
    </xf>
    <xf numFmtId="164" fontId="25" fillId="0" borderId="55"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6" xfId="0" applyNumberFormat="1" applyFont="1" applyBorder="1" applyAlignment="1">
      <alignment horizontal="center" vertical="center" wrapText="1"/>
    </xf>
    <xf numFmtId="0" fontId="45" fillId="0" borderId="55" xfId="0" applyFont="1" applyFill="1" applyBorder="1" applyAlignment="1">
      <alignment horizontal="center" vertical="center" wrapText="1"/>
    </xf>
    <xf numFmtId="0" fontId="45" fillId="0" borderId="56" xfId="0"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left" vertical="center" wrapText="1"/>
    </xf>
    <xf numFmtId="0" fontId="6" fillId="0" borderId="98" xfId="0" applyFont="1" applyBorder="1" applyAlignment="1">
      <alignment horizontal="left" vertical="center" wrapText="1"/>
    </xf>
    <xf numFmtId="0" fontId="6" fillId="0" borderId="99" xfId="0" applyFont="1" applyBorder="1" applyAlignment="1">
      <alignment horizontal="left" vertical="center" wrapText="1"/>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9" xfId="0" applyFont="1" applyBorder="1" applyAlignment="1">
      <alignment horizontal="center" vertical="center" wrapText="1"/>
    </xf>
    <xf numFmtId="0" fontId="48" fillId="0" borderId="65" xfId="0" applyFont="1" applyBorder="1" applyAlignment="1">
      <alignment horizontal="center" vertical="center" wrapText="1"/>
    </xf>
    <xf numFmtId="0" fontId="43" fillId="15" borderId="74" xfId="0" applyFont="1" applyFill="1" applyBorder="1" applyAlignment="1">
      <alignment horizontal="center" vertical="center" wrapText="1"/>
    </xf>
    <xf numFmtId="0" fontId="43" fillId="15" borderId="91" xfId="0" applyFont="1" applyFill="1" applyBorder="1" applyAlignment="1">
      <alignment horizontal="center" vertical="center" wrapText="1"/>
    </xf>
    <xf numFmtId="0" fontId="43" fillId="15" borderId="89" xfId="0" applyFont="1" applyFill="1" applyBorder="1" applyAlignment="1">
      <alignment horizontal="center" vertical="center" wrapText="1"/>
    </xf>
    <xf numFmtId="0" fontId="43" fillId="15" borderId="84" xfId="0" applyFont="1" applyFill="1" applyBorder="1" applyAlignment="1">
      <alignment horizontal="center" vertical="center" wrapText="1"/>
    </xf>
    <xf numFmtId="0" fontId="38" fillId="0" borderId="98" xfId="0" applyFont="1" applyBorder="1" applyAlignment="1">
      <alignment horizontal="center" vertical="center"/>
    </xf>
    <xf numFmtId="0" fontId="38" fillId="0" borderId="99" xfId="0" applyFont="1" applyBorder="1" applyAlignment="1">
      <alignment horizontal="center" vertical="center"/>
    </xf>
    <xf numFmtId="0" fontId="37" fillId="0" borderId="18" xfId="0" applyFont="1" applyFill="1" applyBorder="1" applyAlignment="1">
      <alignment horizontal="center" vertical="center" wrapText="1"/>
    </xf>
    <xf numFmtId="0" fontId="26" fillId="14" borderId="73" xfId="0" applyFont="1" applyFill="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4"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5" borderId="77"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43" fillId="15" borderId="88" xfId="0" applyFont="1" applyFill="1" applyBorder="1" applyAlignment="1">
      <alignment horizontal="center" vertical="center" wrapText="1"/>
    </xf>
    <xf numFmtId="0" fontId="43" fillId="15" borderId="90"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23" xfId="0" applyFont="1" applyFill="1" applyBorder="1" applyAlignment="1">
      <alignment horizontal="center" vertical="center" wrapText="1"/>
    </xf>
    <xf numFmtId="0" fontId="34" fillId="6" borderId="36" xfId="0" applyFont="1" applyFill="1" applyBorder="1" applyAlignment="1">
      <alignment horizontal="center" vertical="center" wrapText="1"/>
    </xf>
    <xf numFmtId="0" fontId="6" fillId="0" borderId="48" xfId="0" applyFont="1" applyFill="1" applyBorder="1" applyAlignment="1">
      <alignment vertical="center" wrapText="1"/>
    </xf>
    <xf numFmtId="0" fontId="38" fillId="0" borderId="86" xfId="0" applyFont="1" applyFill="1" applyBorder="1" applyAlignment="1">
      <alignment vertical="center"/>
    </xf>
    <xf numFmtId="0" fontId="38" fillId="0" borderId="49" xfId="0" applyFont="1" applyFill="1" applyBorder="1" applyAlignment="1">
      <alignment vertical="center"/>
    </xf>
    <xf numFmtId="0" fontId="38" fillId="0" borderId="50" xfId="0" applyFont="1" applyFill="1" applyBorder="1" applyAlignment="1">
      <alignment vertical="center"/>
    </xf>
    <xf numFmtId="0" fontId="5" fillId="0" borderId="48" xfId="0" applyFont="1" applyFill="1" applyBorder="1" applyAlignment="1">
      <alignment vertical="center" wrapText="1"/>
    </xf>
    <xf numFmtId="0" fontId="5" fillId="0" borderId="86" xfId="0" applyFont="1" applyFill="1" applyBorder="1" applyAlignment="1">
      <alignment vertical="center" wrapText="1"/>
    </xf>
    <xf numFmtId="0" fontId="5" fillId="0" borderId="86" xfId="0" applyFont="1" applyFill="1" applyBorder="1" applyAlignment="1">
      <alignment vertical="center"/>
    </xf>
    <xf numFmtId="14" fontId="5" fillId="0" borderId="86" xfId="0" applyNumberFormat="1" applyFont="1" applyFill="1" applyBorder="1" applyAlignment="1">
      <alignment vertical="center"/>
    </xf>
    <xf numFmtId="14" fontId="5" fillId="0" borderId="49" xfId="0" applyNumberFormat="1" applyFont="1" applyFill="1" applyBorder="1" applyAlignment="1">
      <alignment vertical="center"/>
    </xf>
    <xf numFmtId="0" fontId="38" fillId="0" borderId="53" xfId="0" applyFont="1" applyFill="1" applyBorder="1" applyAlignment="1">
      <alignment vertical="center"/>
    </xf>
    <xf numFmtId="0" fontId="6" fillId="0" borderId="86" xfId="0" applyFont="1" applyFill="1" applyBorder="1" applyAlignment="1">
      <alignment vertical="center"/>
    </xf>
    <xf numFmtId="0" fontId="6" fillId="0" borderId="86" xfId="0" applyFont="1" applyFill="1" applyBorder="1" applyAlignment="1">
      <alignment vertical="center" wrapText="1"/>
    </xf>
    <xf numFmtId="14" fontId="38" fillId="0" borderId="86" xfId="0" applyNumberFormat="1" applyFont="1" applyFill="1" applyBorder="1" applyAlignment="1">
      <alignment vertical="center"/>
    </xf>
    <xf numFmtId="14" fontId="38" fillId="0" borderId="49" xfId="0" applyNumberFormat="1" applyFont="1" applyFill="1" applyBorder="1" applyAlignment="1">
      <alignment vertical="center"/>
    </xf>
    <xf numFmtId="0" fontId="38" fillId="0" borderId="45" xfId="0" applyFont="1" applyFill="1" applyBorder="1" applyAlignment="1">
      <alignment vertical="center" wrapText="1"/>
    </xf>
    <xf numFmtId="0" fontId="38" fillId="0" borderId="85" xfId="0" applyFont="1" applyFill="1" applyBorder="1" applyAlignment="1">
      <alignment vertical="center"/>
    </xf>
    <xf numFmtId="0" fontId="38" fillId="0" borderId="46" xfId="0" applyFont="1" applyFill="1" applyBorder="1" applyAlignment="1">
      <alignment vertical="center"/>
    </xf>
    <xf numFmtId="0" fontId="38" fillId="0" borderId="47" xfId="0" applyFont="1" applyFill="1" applyBorder="1" applyAlignment="1">
      <alignment vertical="center"/>
    </xf>
    <xf numFmtId="0" fontId="6" fillId="0" borderId="85" xfId="0" applyFont="1" applyFill="1" applyBorder="1" applyAlignment="1">
      <alignment vertical="center"/>
    </xf>
    <xf numFmtId="0" fontId="38" fillId="0" borderId="48" xfId="0" applyFont="1" applyFill="1" applyBorder="1" applyAlignment="1">
      <alignment vertical="center" wrapText="1"/>
    </xf>
    <xf numFmtId="0" fontId="39" fillId="0" borderId="43" xfId="0" applyFont="1" applyFill="1" applyBorder="1" applyAlignment="1">
      <alignment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7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ill>
        <patternFill>
          <bgColor rgb="FFFFC000"/>
        </patternFill>
      </fill>
    </dxf>
    <dxf>
      <fill>
        <patternFill>
          <bgColor rgb="FFFFC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F6600"/>
      <color rgb="FFBEE395"/>
      <color rgb="FFFACA00"/>
      <color rgb="FFD60000"/>
      <color rgb="FF0080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514430000"/>
        <c:axId val="514431088"/>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20</c:v>
                </c:pt>
                <c:pt idx="1">
                  <c:v>50.5</c:v>
                </c:pt>
                <c:pt idx="2">
                  <c:v>81</c:v>
                </c:pt>
                <c:pt idx="3">
                  <c:v>32.200000000000003</c:v>
                </c:pt>
                <c:pt idx="4">
                  <c:v>65.75</c:v>
                </c:pt>
                <c:pt idx="5">
                  <c:v>58</c:v>
                </c:pt>
                <c:pt idx="6">
                  <c:v>46.142857142857146</c:v>
                </c:pt>
                <c:pt idx="7">
                  <c:v>65.666666666666671</c:v>
                </c:pt>
                <c:pt idx="8">
                  <c:v>53.888888888888886</c:v>
                </c:pt>
                <c:pt idx="9">
                  <c:v>81</c:v>
                </c:pt>
                <c:pt idx="10">
                  <c:v>81</c:v>
                </c:pt>
                <c:pt idx="11">
                  <c:v>60.666666666666664</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514430000"/>
        <c:axId val="514431088"/>
      </c:scatterChart>
      <c:catAx>
        <c:axId val="51443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4431088"/>
        <c:crosses val="autoZero"/>
        <c:auto val="1"/>
        <c:lblAlgn val="ctr"/>
        <c:lblOffset val="100"/>
        <c:noMultiLvlLbl val="0"/>
      </c:catAx>
      <c:valAx>
        <c:axId val="514431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44300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514432176"/>
        <c:axId val="514428912"/>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54.666666666666664</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514432176"/>
        <c:axId val="514428912"/>
      </c:scatterChart>
      <c:catAx>
        <c:axId val="51443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4428912"/>
        <c:crosses val="autoZero"/>
        <c:auto val="1"/>
        <c:lblAlgn val="ctr"/>
        <c:lblOffset val="100"/>
        <c:noMultiLvlLbl val="0"/>
      </c:catAx>
      <c:valAx>
        <c:axId val="5144289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44321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341048</xdr:colOff>
      <xdr:row>8</xdr:row>
      <xdr:rowOff>107156</xdr:rowOff>
    </xdr:from>
    <xdr:to>
      <xdr:col>16</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14</xdr:col>
      <xdr:colOff>661457</xdr:colOff>
      <xdr:row>12</xdr:row>
      <xdr:rowOff>296333</xdr:rowOff>
    </xdr:from>
    <xdr:to>
      <xdr:col>16</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28826</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11</xdr:col>
      <xdr:colOff>132822</xdr:colOff>
      <xdr:row>1</xdr:row>
      <xdr:rowOff>1035540</xdr:rowOff>
    </xdr:to>
    <xdr:pic>
      <xdr:nvPicPr>
        <xdr:cNvPr id="3" name="Imagen 2">
          <a:extLst>
            <a:ext uri="{FF2B5EF4-FFF2-40B4-BE49-F238E27FC236}">
              <a16:creationId xmlns=""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232" t="s">
        <v>29</v>
      </c>
      <c r="D3" s="232"/>
      <c r="E3" s="232"/>
      <c r="F3" s="232"/>
      <c r="G3" s="232"/>
      <c r="H3" s="232"/>
      <c r="I3" s="232"/>
      <c r="J3" s="232"/>
      <c r="K3" s="232"/>
      <c r="L3" s="232"/>
      <c r="M3" s="232"/>
      <c r="N3" s="232"/>
      <c r="O3" s="232"/>
      <c r="P3" s="232"/>
      <c r="Q3" s="232"/>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232" t="s">
        <v>69</v>
      </c>
      <c r="D5" s="232"/>
      <c r="E5" s="232"/>
      <c r="F5" s="232"/>
      <c r="G5" s="232"/>
      <c r="H5" s="232"/>
      <c r="I5" s="232"/>
      <c r="J5" s="232"/>
      <c r="K5" s="232"/>
      <c r="L5" s="232"/>
      <c r="M5" s="232"/>
      <c r="N5" s="232"/>
      <c r="O5" s="232"/>
      <c r="P5" s="232"/>
      <c r="Q5" s="232"/>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233" t="s">
        <v>6</v>
      </c>
      <c r="E8" s="233"/>
      <c r="F8" s="233"/>
      <c r="G8" s="233"/>
      <c r="H8" s="233"/>
      <c r="I8" s="233"/>
      <c r="J8" s="233"/>
      <c r="K8" s="233"/>
      <c r="L8" s="233"/>
      <c r="M8" s="233"/>
      <c r="N8" s="233"/>
      <c r="O8" s="233"/>
      <c r="P8" s="233"/>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233" t="s">
        <v>66</v>
      </c>
      <c r="E11" s="233"/>
      <c r="F11" s="233"/>
      <c r="G11" s="233"/>
      <c r="H11" s="233"/>
      <c r="I11" s="233"/>
      <c r="J11" s="233"/>
      <c r="K11" s="233"/>
      <c r="L11" s="233"/>
      <c r="M11" s="233"/>
      <c r="N11" s="233"/>
      <c r="O11" s="233"/>
      <c r="P11" s="233"/>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233" t="s">
        <v>67</v>
      </c>
      <c r="E14" s="233"/>
      <c r="F14" s="233"/>
      <c r="G14" s="233"/>
      <c r="H14" s="233"/>
      <c r="I14" s="233"/>
      <c r="J14" s="233"/>
      <c r="K14" s="233"/>
      <c r="L14" s="233"/>
      <c r="M14" s="233"/>
      <c r="N14" s="233"/>
      <c r="O14" s="233"/>
      <c r="P14" s="233"/>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19" zoomScale="90" zoomScaleNormal="90" workbookViewId="0">
      <selection activeCell="C34" sqref="C34"/>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240" t="s">
        <v>70</v>
      </c>
      <c r="D3" s="241"/>
      <c r="E3" s="241"/>
      <c r="F3" s="241"/>
      <c r="G3" s="241"/>
      <c r="H3" s="241"/>
      <c r="I3" s="241"/>
      <c r="J3" s="241"/>
      <c r="K3" s="241"/>
      <c r="L3" s="241"/>
      <c r="M3" s="241"/>
      <c r="N3" s="241"/>
      <c r="O3" s="241"/>
      <c r="P3" s="241"/>
      <c r="Q3" s="241"/>
      <c r="R3" s="241"/>
      <c r="S3" s="242"/>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43" t="s">
        <v>6</v>
      </c>
      <c r="D5" s="243"/>
      <c r="E5" s="243"/>
      <c r="F5" s="243"/>
      <c r="G5" s="243"/>
      <c r="H5" s="243"/>
      <c r="I5" s="243"/>
      <c r="J5" s="243"/>
      <c r="K5" s="243"/>
      <c r="L5" s="243"/>
      <c r="M5" s="243"/>
      <c r="N5" s="243"/>
      <c r="O5" s="243"/>
      <c r="P5" s="243"/>
      <c r="Q5" s="243"/>
      <c r="R5" s="243"/>
      <c r="S5" s="243"/>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44" t="s">
        <v>44</v>
      </c>
      <c r="D7" s="244"/>
      <c r="E7" s="244"/>
      <c r="F7" s="244"/>
      <c r="G7" s="244"/>
      <c r="H7" s="244"/>
      <c r="I7" s="244"/>
      <c r="J7" s="244"/>
      <c r="K7" s="244"/>
      <c r="L7" s="244"/>
      <c r="M7" s="244"/>
      <c r="N7" s="244"/>
      <c r="O7" s="244"/>
      <c r="P7" s="244"/>
      <c r="Q7" s="244"/>
      <c r="R7" s="244"/>
      <c r="S7" s="244"/>
      <c r="T7" s="10"/>
    </row>
    <row r="8" spans="2:25" ht="15" customHeight="1" x14ac:dyDescent="0.25">
      <c r="B8" s="18"/>
      <c r="C8" s="244"/>
      <c r="D8" s="244"/>
      <c r="E8" s="244"/>
      <c r="F8" s="244"/>
      <c r="G8" s="244"/>
      <c r="H8" s="244"/>
      <c r="I8" s="244"/>
      <c r="J8" s="244"/>
      <c r="K8" s="244"/>
      <c r="L8" s="244"/>
      <c r="M8" s="244"/>
      <c r="N8" s="244"/>
      <c r="O8" s="244"/>
      <c r="P8" s="244"/>
      <c r="Q8" s="244"/>
      <c r="R8" s="244"/>
      <c r="S8" s="244"/>
      <c r="T8" s="10"/>
    </row>
    <row r="9" spans="2:25" ht="15" customHeight="1" x14ac:dyDescent="0.25">
      <c r="B9" s="18"/>
      <c r="C9" s="244"/>
      <c r="D9" s="244"/>
      <c r="E9" s="244"/>
      <c r="F9" s="244"/>
      <c r="G9" s="244"/>
      <c r="H9" s="244"/>
      <c r="I9" s="244"/>
      <c r="J9" s="244"/>
      <c r="K9" s="244"/>
      <c r="L9" s="244"/>
      <c r="M9" s="244"/>
      <c r="N9" s="244"/>
      <c r="O9" s="244"/>
      <c r="P9" s="244"/>
      <c r="Q9" s="244"/>
      <c r="R9" s="244"/>
      <c r="S9" s="244"/>
      <c r="T9" s="10"/>
    </row>
    <row r="10" spans="2:25" ht="15" customHeight="1" x14ac:dyDescent="0.25">
      <c r="B10" s="18"/>
      <c r="C10" s="244"/>
      <c r="D10" s="244"/>
      <c r="E10" s="244"/>
      <c r="F10" s="244"/>
      <c r="G10" s="244"/>
      <c r="H10" s="244"/>
      <c r="I10" s="244"/>
      <c r="J10" s="244"/>
      <c r="K10" s="244"/>
      <c r="L10" s="244"/>
      <c r="M10" s="244"/>
      <c r="N10" s="244"/>
      <c r="O10" s="244"/>
      <c r="P10" s="244"/>
      <c r="Q10" s="244"/>
      <c r="R10" s="244"/>
      <c r="S10" s="244"/>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235" t="s">
        <v>45</v>
      </c>
      <c r="D12" s="236"/>
      <c r="E12" s="236"/>
      <c r="F12" s="236"/>
      <c r="G12" s="236"/>
      <c r="H12" s="236"/>
      <c r="I12" s="236"/>
      <c r="J12" s="236"/>
      <c r="K12" s="236"/>
      <c r="L12" s="236"/>
      <c r="M12" s="236"/>
      <c r="N12" s="236"/>
      <c r="O12" s="236"/>
      <c r="P12" s="236"/>
      <c r="Q12" s="236"/>
      <c r="R12" s="236"/>
      <c r="S12" s="236"/>
      <c r="T12" s="10"/>
    </row>
    <row r="13" spans="2:25" ht="15" customHeight="1" x14ac:dyDescent="0.25">
      <c r="B13" s="18"/>
      <c r="C13" s="236"/>
      <c r="D13" s="236"/>
      <c r="E13" s="236"/>
      <c r="F13" s="236"/>
      <c r="G13" s="236"/>
      <c r="H13" s="236"/>
      <c r="I13" s="236"/>
      <c r="J13" s="236"/>
      <c r="K13" s="236"/>
      <c r="L13" s="236"/>
      <c r="M13" s="236"/>
      <c r="N13" s="236"/>
      <c r="O13" s="236"/>
      <c r="P13" s="236"/>
      <c r="Q13" s="236"/>
      <c r="R13" s="236"/>
      <c r="S13" s="236"/>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46</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47</v>
      </c>
      <c r="E19" s="56"/>
      <c r="F19" s="56"/>
      <c r="G19" s="6"/>
      <c r="H19" s="6"/>
      <c r="I19" s="6"/>
      <c r="J19" s="6"/>
      <c r="L19" s="6"/>
      <c r="M19" s="7"/>
      <c r="N19" s="6"/>
      <c r="O19" s="6"/>
      <c r="P19" s="6"/>
      <c r="Q19" s="6"/>
      <c r="R19" s="6"/>
      <c r="S19" s="6"/>
      <c r="T19" s="10"/>
    </row>
    <row r="20" spans="2:20" ht="15" customHeight="1" x14ac:dyDescent="0.2">
      <c r="B20" s="18"/>
      <c r="C20" s="57" t="s">
        <v>11</v>
      </c>
      <c r="D20" s="6" t="s">
        <v>48</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68</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49</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35" t="s">
        <v>50</v>
      </c>
      <c r="D38" s="236"/>
      <c r="E38" s="236"/>
      <c r="F38" s="236"/>
      <c r="G38" s="236"/>
      <c r="H38" s="236"/>
      <c r="I38" s="236"/>
      <c r="J38" s="236"/>
      <c r="K38" s="236"/>
      <c r="L38" s="236"/>
      <c r="M38" s="236"/>
      <c r="N38" s="236"/>
      <c r="O38" s="236"/>
      <c r="P38" s="236"/>
      <c r="Q38" s="236"/>
      <c r="R38" s="236"/>
      <c r="S38" s="236"/>
      <c r="T38" s="10"/>
    </row>
    <row r="39" spans="2:20" ht="15" customHeight="1" x14ac:dyDescent="0.25">
      <c r="B39" s="18"/>
      <c r="C39" s="236"/>
      <c r="D39" s="236"/>
      <c r="E39" s="236"/>
      <c r="F39" s="236"/>
      <c r="G39" s="236"/>
      <c r="H39" s="236"/>
      <c r="I39" s="236"/>
      <c r="J39" s="236"/>
      <c r="K39" s="236"/>
      <c r="L39" s="236"/>
      <c r="M39" s="236"/>
      <c r="N39" s="236"/>
      <c r="O39" s="236"/>
      <c r="P39" s="236"/>
      <c r="Q39" s="236"/>
      <c r="R39" s="236"/>
      <c r="S39" s="236"/>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51</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38" t="s">
        <v>52</v>
      </c>
      <c r="D43" s="239"/>
      <c r="E43" s="239"/>
      <c r="F43" s="239"/>
      <c r="G43" s="239"/>
      <c r="H43" s="239"/>
      <c r="I43" s="239"/>
      <c r="J43" s="239"/>
      <c r="K43" s="239"/>
      <c r="L43" s="239"/>
      <c r="M43" s="239"/>
      <c r="N43" s="239"/>
      <c r="O43" s="239"/>
      <c r="P43" s="239"/>
      <c r="Q43" s="239"/>
      <c r="R43" s="239"/>
      <c r="S43" s="239"/>
      <c r="T43" s="10"/>
    </row>
    <row r="44" spans="2:20" ht="15" customHeight="1" x14ac:dyDescent="0.25">
      <c r="B44" s="18"/>
      <c r="C44" s="239"/>
      <c r="D44" s="239"/>
      <c r="E44" s="239"/>
      <c r="F44" s="239"/>
      <c r="G44" s="239"/>
      <c r="H44" s="239"/>
      <c r="I44" s="239"/>
      <c r="J44" s="239"/>
      <c r="K44" s="239"/>
      <c r="L44" s="239"/>
      <c r="M44" s="239"/>
      <c r="N44" s="239"/>
      <c r="O44" s="239"/>
      <c r="P44" s="239"/>
      <c r="Q44" s="239"/>
      <c r="R44" s="239"/>
      <c r="S44" s="239"/>
      <c r="T44" s="10"/>
    </row>
    <row r="45" spans="2:20" ht="15" customHeight="1" x14ac:dyDescent="0.25">
      <c r="B45" s="18"/>
      <c r="C45" s="239"/>
      <c r="D45" s="239"/>
      <c r="E45" s="239"/>
      <c r="F45" s="239"/>
      <c r="G45" s="239"/>
      <c r="H45" s="239"/>
      <c r="I45" s="239"/>
      <c r="J45" s="239"/>
      <c r="K45" s="239"/>
      <c r="L45" s="239"/>
      <c r="M45" s="239"/>
      <c r="N45" s="239"/>
      <c r="O45" s="239"/>
      <c r="P45" s="239"/>
      <c r="Q45" s="239"/>
      <c r="R45" s="239"/>
      <c r="S45" s="239"/>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35" t="s">
        <v>53</v>
      </c>
      <c r="D47" s="236"/>
      <c r="E47" s="236"/>
      <c r="F47" s="236"/>
      <c r="G47" s="236"/>
      <c r="H47" s="236"/>
      <c r="I47" s="236"/>
      <c r="J47" s="236"/>
      <c r="K47" s="236"/>
      <c r="L47" s="236"/>
      <c r="M47" s="236"/>
      <c r="N47" s="236"/>
      <c r="O47" s="236"/>
      <c r="P47" s="236"/>
      <c r="Q47" s="236"/>
      <c r="R47" s="236"/>
      <c r="S47" s="236"/>
      <c r="T47" s="10"/>
    </row>
    <row r="48" spans="2:20" ht="15" customHeight="1" x14ac:dyDescent="0.25">
      <c r="B48" s="18"/>
      <c r="C48" s="236"/>
      <c r="D48" s="236"/>
      <c r="E48" s="236"/>
      <c r="F48" s="236"/>
      <c r="G48" s="236"/>
      <c r="H48" s="236"/>
      <c r="I48" s="236"/>
      <c r="J48" s="236"/>
      <c r="K48" s="236"/>
      <c r="L48" s="236"/>
      <c r="M48" s="236"/>
      <c r="N48" s="236"/>
      <c r="O48" s="236"/>
      <c r="P48" s="236"/>
      <c r="Q48" s="236"/>
      <c r="R48" s="236"/>
      <c r="S48" s="236"/>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235" t="s">
        <v>54</v>
      </c>
      <c r="D55" s="236"/>
      <c r="E55" s="236"/>
      <c r="F55" s="236"/>
      <c r="G55" s="236"/>
      <c r="H55" s="236"/>
      <c r="I55" s="236"/>
      <c r="J55" s="236"/>
      <c r="K55" s="236"/>
      <c r="L55" s="236"/>
      <c r="M55" s="236"/>
      <c r="N55" s="236"/>
      <c r="O55" s="236"/>
      <c r="P55" s="236"/>
      <c r="Q55" s="236"/>
      <c r="R55" s="236"/>
      <c r="S55" s="236"/>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35" t="s">
        <v>55</v>
      </c>
      <c r="D57" s="236"/>
      <c r="E57" s="236"/>
      <c r="F57" s="236"/>
      <c r="G57" s="236"/>
      <c r="H57" s="236"/>
      <c r="I57" s="236"/>
      <c r="J57" s="236"/>
      <c r="K57" s="236"/>
      <c r="L57" s="236"/>
      <c r="M57" s="236"/>
      <c r="N57" s="236"/>
      <c r="O57" s="236"/>
      <c r="P57" s="236"/>
      <c r="Q57" s="236"/>
      <c r="R57" s="236"/>
      <c r="S57" s="236"/>
      <c r="T57" s="10"/>
    </row>
    <row r="58" spans="2:20" ht="15" customHeight="1" x14ac:dyDescent="0.25">
      <c r="B58" s="18"/>
      <c r="C58" s="236"/>
      <c r="D58" s="236"/>
      <c r="E58" s="236"/>
      <c r="F58" s="236"/>
      <c r="G58" s="236"/>
      <c r="H58" s="236"/>
      <c r="I58" s="236"/>
      <c r="J58" s="236"/>
      <c r="K58" s="236"/>
      <c r="L58" s="236"/>
      <c r="M58" s="236"/>
      <c r="N58" s="236"/>
      <c r="O58" s="236"/>
      <c r="P58" s="236"/>
      <c r="Q58" s="236"/>
      <c r="R58" s="236"/>
      <c r="S58" s="236"/>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56</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35" t="s">
        <v>57</v>
      </c>
      <c r="D62" s="236"/>
      <c r="E62" s="236"/>
      <c r="F62" s="236"/>
      <c r="G62" s="236"/>
      <c r="H62" s="236"/>
      <c r="I62" s="236"/>
      <c r="J62" s="236"/>
      <c r="K62" s="236"/>
      <c r="L62" s="236"/>
      <c r="M62" s="236"/>
      <c r="N62" s="236"/>
      <c r="O62" s="236"/>
      <c r="P62" s="236"/>
      <c r="Q62" s="236"/>
      <c r="R62" s="236"/>
      <c r="S62" s="236"/>
      <c r="T62" s="10"/>
    </row>
    <row r="63" spans="2:20" ht="15" customHeight="1" x14ac:dyDescent="0.25">
      <c r="B63" s="18"/>
      <c r="C63" s="236"/>
      <c r="D63" s="236"/>
      <c r="E63" s="236"/>
      <c r="F63" s="236"/>
      <c r="G63" s="236"/>
      <c r="H63" s="236"/>
      <c r="I63" s="236"/>
      <c r="J63" s="236"/>
      <c r="K63" s="236"/>
      <c r="L63" s="236"/>
      <c r="M63" s="236"/>
      <c r="N63" s="236"/>
      <c r="O63" s="236"/>
      <c r="P63" s="236"/>
      <c r="Q63" s="236"/>
      <c r="R63" s="236"/>
      <c r="S63" s="236"/>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35" t="s">
        <v>58</v>
      </c>
      <c r="D65" s="236"/>
      <c r="E65" s="236"/>
      <c r="F65" s="236"/>
      <c r="G65" s="236"/>
      <c r="H65" s="236"/>
      <c r="I65" s="236"/>
      <c r="J65" s="236"/>
      <c r="K65" s="236"/>
      <c r="L65" s="236"/>
      <c r="M65" s="236"/>
      <c r="N65" s="236"/>
      <c r="O65" s="236"/>
      <c r="P65" s="236"/>
      <c r="Q65" s="236"/>
      <c r="R65" s="236"/>
      <c r="S65" s="236"/>
      <c r="T65" s="10"/>
    </row>
    <row r="66" spans="2:20" ht="15" customHeight="1" x14ac:dyDescent="0.25">
      <c r="B66" s="18"/>
      <c r="C66" s="236"/>
      <c r="D66" s="236"/>
      <c r="E66" s="236"/>
      <c r="F66" s="236"/>
      <c r="G66" s="236"/>
      <c r="H66" s="236"/>
      <c r="I66" s="236"/>
      <c r="J66" s="236"/>
      <c r="K66" s="236"/>
      <c r="L66" s="236"/>
      <c r="M66" s="236"/>
      <c r="N66" s="236"/>
      <c r="O66" s="236"/>
      <c r="P66" s="236"/>
      <c r="Q66" s="236"/>
      <c r="R66" s="236"/>
      <c r="S66" s="236"/>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59</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60</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61</v>
      </c>
      <c r="E79" s="6"/>
      <c r="F79" s="6"/>
      <c r="G79" s="6"/>
      <c r="H79" s="6"/>
      <c r="I79" s="6"/>
      <c r="J79" s="6"/>
      <c r="L79" s="6"/>
      <c r="M79" s="7"/>
      <c r="N79" s="6"/>
      <c r="O79" s="6"/>
      <c r="P79" s="6"/>
      <c r="Q79" s="6"/>
      <c r="R79" s="6"/>
      <c r="S79" s="6"/>
      <c r="T79" s="10"/>
    </row>
    <row r="80" spans="2:20" ht="15" customHeight="1" x14ac:dyDescent="0.2">
      <c r="B80" s="18"/>
      <c r="C80" s="57" t="s">
        <v>11</v>
      </c>
      <c r="D80" s="6" t="s">
        <v>62</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186</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63</v>
      </c>
      <c r="E84" s="6"/>
      <c r="F84" s="6"/>
      <c r="G84" s="6"/>
      <c r="H84" s="6"/>
      <c r="I84" s="6"/>
      <c r="J84" s="6"/>
      <c r="L84" s="6"/>
      <c r="M84" s="7"/>
      <c r="N84" s="6"/>
      <c r="O84" s="6"/>
      <c r="P84" s="6"/>
      <c r="Q84" s="6"/>
      <c r="R84" s="6"/>
      <c r="S84" s="6"/>
      <c r="T84" s="10"/>
    </row>
    <row r="85" spans="2:20" ht="15" customHeight="1" x14ac:dyDescent="0.2">
      <c r="B85" s="18"/>
      <c r="C85" s="57" t="s">
        <v>11</v>
      </c>
      <c r="D85" s="6" t="s">
        <v>64</v>
      </c>
      <c r="E85" s="6"/>
      <c r="F85" s="6"/>
      <c r="G85" s="6"/>
      <c r="H85" s="6"/>
      <c r="I85" s="6"/>
      <c r="J85" s="6"/>
      <c r="L85" s="6"/>
      <c r="M85" s="7"/>
      <c r="N85" s="6"/>
      <c r="O85" s="6"/>
      <c r="P85" s="6"/>
      <c r="Q85" s="6"/>
      <c r="R85" s="6"/>
      <c r="S85" s="6"/>
      <c r="T85" s="10"/>
    </row>
    <row r="86" spans="2:20" ht="15" customHeight="1" x14ac:dyDescent="0.2">
      <c r="B86" s="18"/>
      <c r="C86" s="57" t="s">
        <v>11</v>
      </c>
      <c r="D86" s="6" t="s">
        <v>65</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235" t="s">
        <v>35</v>
      </c>
      <c r="D88" s="237"/>
      <c r="E88" s="237"/>
      <c r="F88" s="237"/>
      <c r="G88" s="237"/>
      <c r="H88" s="237"/>
      <c r="I88" s="237"/>
      <c r="J88" s="237"/>
      <c r="K88" s="237"/>
      <c r="L88" s="237"/>
      <c r="M88" s="237"/>
      <c r="N88" s="237"/>
      <c r="O88" s="237"/>
      <c r="P88" s="237"/>
      <c r="Q88" s="237"/>
      <c r="R88" s="237"/>
      <c r="S88" s="237"/>
      <c r="T88" s="10"/>
    </row>
    <row r="89" spans="2:20" ht="15" customHeight="1" x14ac:dyDescent="0.25">
      <c r="B89" s="18"/>
      <c r="C89" s="237"/>
      <c r="D89" s="237"/>
      <c r="E89" s="237"/>
      <c r="F89" s="237"/>
      <c r="G89" s="237"/>
      <c r="H89" s="237"/>
      <c r="I89" s="237"/>
      <c r="J89" s="237"/>
      <c r="K89" s="237"/>
      <c r="L89" s="237"/>
      <c r="M89" s="237"/>
      <c r="N89" s="237"/>
      <c r="O89" s="237"/>
      <c r="P89" s="237"/>
      <c r="Q89" s="237"/>
      <c r="R89" s="237"/>
      <c r="S89" s="237"/>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34" t="s">
        <v>28</v>
      </c>
      <c r="L99" s="234"/>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C43:S45"/>
    <mergeCell ref="C3:S3"/>
    <mergeCell ref="C5:S5"/>
    <mergeCell ref="C7:S10"/>
    <mergeCell ref="C12:S13"/>
    <mergeCell ref="C38:S39"/>
    <mergeCell ref="K99:L99"/>
    <mergeCell ref="C47:S48"/>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showGridLines="0" showZeros="0" topLeftCell="F60" zoomScale="85" zoomScaleNormal="85" zoomScalePageLayoutView="125" workbookViewId="0">
      <selection activeCell="G61" sqref="G61"/>
    </sheetView>
  </sheetViews>
  <sheetFormatPr baseColWidth="10" defaultColWidth="0" defaultRowHeight="14.25" zeroHeight="1" x14ac:dyDescent="0.25"/>
  <cols>
    <col min="1" max="1" width="1.7109375" style="75" customWidth="1"/>
    <col min="2" max="2" width="1.28515625" style="75" customWidth="1"/>
    <col min="3" max="3" width="23.7109375" style="75" customWidth="1"/>
    <col min="4" max="4" width="18.42578125" style="75" customWidth="1"/>
    <col min="5" max="5" width="25.7109375" style="75" customWidth="1"/>
    <col min="6" max="6" width="18.7109375" style="75" customWidth="1"/>
    <col min="7" max="7" width="60.7109375" style="75" customWidth="1"/>
    <col min="8" max="8" width="17.7109375" style="75" customWidth="1"/>
    <col min="9" max="9" width="30.42578125" style="75" bestFit="1" customWidth="1"/>
    <col min="10" max="10" width="66" style="75" customWidth="1"/>
    <col min="11" max="11" width="41" style="75" bestFit="1" customWidth="1"/>
    <col min="12" max="12" width="33.7109375" style="75" bestFit="1" customWidth="1"/>
    <col min="13" max="13" width="32.5703125" style="75" bestFit="1" customWidth="1"/>
    <col min="14" max="14" width="1.140625" style="75" customWidth="1"/>
    <col min="15" max="15" width="4.42578125" style="75" customWidth="1"/>
    <col min="16" max="16" width="11.42578125" style="75" customWidth="1"/>
    <col min="17" max="17" width="6" style="75" customWidth="1"/>
    <col min="18" max="21" width="0" style="75" hidden="1" customWidth="1"/>
    <col min="22" max="16384" width="11.42578125" style="75" hidden="1"/>
  </cols>
  <sheetData>
    <row r="1" spans="2:18" ht="7.5" customHeight="1" thickBot="1" x14ac:dyDescent="0.3">
      <c r="C1" s="76"/>
      <c r="G1" s="75" t="s">
        <v>4</v>
      </c>
    </row>
    <row r="2" spans="2:18" ht="93" customHeight="1" x14ac:dyDescent="0.25">
      <c r="B2" s="77"/>
      <c r="C2" s="78"/>
      <c r="D2" s="79"/>
      <c r="E2" s="79"/>
      <c r="F2" s="79"/>
      <c r="G2" s="79"/>
      <c r="H2" s="79"/>
      <c r="I2" s="79"/>
      <c r="J2" s="79"/>
      <c r="K2" s="79"/>
      <c r="L2" s="79"/>
      <c r="M2" s="79"/>
      <c r="N2" s="80"/>
    </row>
    <row r="3" spans="2:18" ht="29.25" customHeight="1" x14ac:dyDescent="0.25">
      <c r="B3" s="81"/>
      <c r="C3" s="240" t="s">
        <v>71</v>
      </c>
      <c r="D3" s="241"/>
      <c r="E3" s="241"/>
      <c r="F3" s="241"/>
      <c r="G3" s="241"/>
      <c r="H3" s="241"/>
      <c r="I3" s="241"/>
      <c r="J3" s="241"/>
      <c r="K3" s="241"/>
      <c r="L3" s="241"/>
      <c r="M3" s="241"/>
      <c r="N3" s="82"/>
      <c r="O3" s="83"/>
      <c r="P3" s="83"/>
      <c r="Q3" s="83"/>
      <c r="R3" s="83"/>
    </row>
    <row r="4" spans="2:18" ht="6" customHeight="1" thickBot="1" x14ac:dyDescent="0.3">
      <c r="B4" s="81"/>
      <c r="C4" s="84"/>
      <c r="D4" s="85"/>
      <c r="E4" s="85"/>
      <c r="F4" s="85"/>
      <c r="G4" s="85"/>
      <c r="H4" s="85"/>
      <c r="I4" s="85"/>
      <c r="J4" s="85"/>
      <c r="K4" s="85"/>
      <c r="L4" s="85"/>
      <c r="M4" s="85"/>
      <c r="N4" s="86"/>
    </row>
    <row r="5" spans="2:18" ht="27.75" customHeight="1" x14ac:dyDescent="0.25">
      <c r="B5" s="81"/>
      <c r="C5" s="262" t="s">
        <v>5</v>
      </c>
      <c r="D5" s="263"/>
      <c r="E5" s="263"/>
      <c r="F5" s="263"/>
      <c r="G5" s="266" t="s">
        <v>21</v>
      </c>
      <c r="H5" s="267"/>
      <c r="I5" s="267"/>
      <c r="J5" s="267"/>
      <c r="K5" s="267"/>
      <c r="L5" s="267"/>
      <c r="M5" s="267"/>
      <c r="N5" s="86"/>
    </row>
    <row r="6" spans="2:18" ht="28.5" customHeight="1" thickBot="1" x14ac:dyDescent="0.3">
      <c r="B6" s="81"/>
      <c r="C6" s="264"/>
      <c r="D6" s="265"/>
      <c r="E6" s="265"/>
      <c r="F6" s="265"/>
      <c r="G6" s="268">
        <f>IF(SUM(H10:H62)=0,"",AVERAGE(H10:H62))</f>
        <v>54.666666666666664</v>
      </c>
      <c r="H6" s="269"/>
      <c r="I6" s="269"/>
      <c r="J6" s="269"/>
      <c r="K6" s="269"/>
      <c r="L6" s="269"/>
      <c r="M6" s="269"/>
      <c r="N6" s="86"/>
    </row>
    <row r="7" spans="2:18" ht="9.75" customHeight="1" thickBot="1" x14ac:dyDescent="0.3">
      <c r="B7" s="81"/>
      <c r="C7" s="84"/>
      <c r="D7" s="85"/>
      <c r="E7" s="85"/>
      <c r="F7" s="85"/>
      <c r="G7" s="85"/>
      <c r="H7" s="85"/>
      <c r="I7" s="85"/>
      <c r="J7" s="85"/>
      <c r="K7" s="85"/>
      <c r="L7" s="85"/>
      <c r="M7" s="85"/>
      <c r="N7" s="86"/>
    </row>
    <row r="8" spans="2:18" ht="26.1" customHeight="1" x14ac:dyDescent="0.25">
      <c r="B8" s="81"/>
      <c r="C8" s="258" t="s">
        <v>43</v>
      </c>
      <c r="D8" s="256" t="s">
        <v>20</v>
      </c>
      <c r="E8" s="260" t="s">
        <v>22</v>
      </c>
      <c r="F8" s="256" t="s">
        <v>20</v>
      </c>
      <c r="G8" s="256" t="s">
        <v>3</v>
      </c>
      <c r="H8" s="256" t="s">
        <v>7</v>
      </c>
      <c r="I8" s="270" t="s">
        <v>188</v>
      </c>
      <c r="J8" s="272" t="s">
        <v>189</v>
      </c>
      <c r="K8" s="274" t="s">
        <v>190</v>
      </c>
      <c r="L8" s="274" t="s">
        <v>8</v>
      </c>
      <c r="M8" s="272" t="s">
        <v>258</v>
      </c>
      <c r="N8" s="86"/>
      <c r="O8" s="87"/>
    </row>
    <row r="9" spans="2:18" ht="42.95" customHeight="1" thickBot="1" x14ac:dyDescent="0.3">
      <c r="B9" s="81"/>
      <c r="C9" s="259"/>
      <c r="D9" s="257"/>
      <c r="E9" s="261"/>
      <c r="F9" s="257"/>
      <c r="G9" s="257"/>
      <c r="H9" s="257"/>
      <c r="I9" s="271"/>
      <c r="J9" s="273"/>
      <c r="K9" s="275"/>
      <c r="L9" s="275"/>
      <c r="M9" s="273"/>
      <c r="N9" s="86"/>
      <c r="O9" s="87"/>
    </row>
    <row r="10" spans="2:18" ht="50.1" customHeight="1" x14ac:dyDescent="0.25">
      <c r="B10" s="81"/>
      <c r="C10" s="246" t="s">
        <v>105</v>
      </c>
      <c r="D10" s="245">
        <f>IF(SUM(H10:H62)=0,"",AVERAGE(H10:H62))</f>
        <v>54.666666666666664</v>
      </c>
      <c r="E10" s="247" t="s">
        <v>78</v>
      </c>
      <c r="F10" s="255">
        <f>IF(SUM(H10:H12)=0,"",AVERAGE(H10:H12))</f>
        <v>20</v>
      </c>
      <c r="G10" s="149" t="s">
        <v>79</v>
      </c>
      <c r="H10" s="88">
        <v>20</v>
      </c>
      <c r="I10" s="162" t="s">
        <v>198</v>
      </c>
      <c r="J10" s="162" t="s">
        <v>199</v>
      </c>
      <c r="K10" s="162" t="s">
        <v>266</v>
      </c>
      <c r="L10" s="182" t="s">
        <v>257</v>
      </c>
      <c r="M10" s="183" t="s">
        <v>267</v>
      </c>
      <c r="N10" s="86"/>
    </row>
    <row r="11" spans="2:18" ht="50.1" customHeight="1" x14ac:dyDescent="0.25">
      <c r="B11" s="81"/>
      <c r="C11" s="246"/>
      <c r="D11" s="245"/>
      <c r="E11" s="247"/>
      <c r="F11" s="255"/>
      <c r="G11" s="150" t="s">
        <v>112</v>
      </c>
      <c r="H11" s="90">
        <v>20</v>
      </c>
      <c r="I11" s="162" t="s">
        <v>200</v>
      </c>
      <c r="J11" s="162" t="s">
        <v>201</v>
      </c>
      <c r="K11" s="162" t="s">
        <v>266</v>
      </c>
      <c r="L11" s="182" t="s">
        <v>257</v>
      </c>
      <c r="M11" s="183" t="s">
        <v>267</v>
      </c>
      <c r="N11" s="86"/>
      <c r="P11" s="89" t="s">
        <v>28</v>
      </c>
    </row>
    <row r="12" spans="2:18" ht="50.1" customHeight="1" x14ac:dyDescent="0.25">
      <c r="B12" s="81"/>
      <c r="C12" s="246"/>
      <c r="D12" s="245"/>
      <c r="E12" s="247"/>
      <c r="F12" s="255"/>
      <c r="G12" s="151" t="s">
        <v>132</v>
      </c>
      <c r="H12" s="91">
        <v>20</v>
      </c>
      <c r="I12" s="162" t="s">
        <v>200</v>
      </c>
      <c r="J12" s="162" t="s">
        <v>201</v>
      </c>
      <c r="K12" s="162" t="s">
        <v>266</v>
      </c>
      <c r="L12" s="182" t="s">
        <v>202</v>
      </c>
      <c r="M12" s="183" t="s">
        <v>267</v>
      </c>
      <c r="N12" s="86"/>
      <c r="P12" s="89"/>
    </row>
    <row r="13" spans="2:18" ht="50.1" customHeight="1" x14ac:dyDescent="0.25">
      <c r="B13" s="81"/>
      <c r="C13" s="246"/>
      <c r="D13" s="245"/>
      <c r="E13" s="247" t="s">
        <v>108</v>
      </c>
      <c r="F13" s="248">
        <f>IF(SUM(H13:H16)=0,"",AVERAGE(H13:H16))</f>
        <v>50.5</v>
      </c>
      <c r="G13" s="149" t="s">
        <v>103</v>
      </c>
      <c r="H13" s="88">
        <v>81</v>
      </c>
      <c r="I13" s="162" t="s">
        <v>319</v>
      </c>
      <c r="J13" s="162" t="s">
        <v>204</v>
      </c>
      <c r="K13" s="162"/>
      <c r="L13" s="182" t="s">
        <v>203</v>
      </c>
      <c r="M13" s="182" t="s">
        <v>210</v>
      </c>
      <c r="N13" s="86"/>
    </row>
    <row r="14" spans="2:18" ht="77.25" customHeight="1" x14ac:dyDescent="0.25">
      <c r="B14" s="81"/>
      <c r="C14" s="246"/>
      <c r="D14" s="245"/>
      <c r="E14" s="247"/>
      <c r="F14" s="248"/>
      <c r="G14" s="150" t="s">
        <v>127</v>
      </c>
      <c r="H14" s="90">
        <v>20</v>
      </c>
      <c r="I14" s="161" t="s">
        <v>268</v>
      </c>
      <c r="J14" s="162" t="s">
        <v>269</v>
      </c>
      <c r="K14" s="162" t="s">
        <v>270</v>
      </c>
      <c r="L14" s="182" t="s">
        <v>206</v>
      </c>
      <c r="M14" s="183" t="s">
        <v>207</v>
      </c>
      <c r="N14" s="86"/>
    </row>
    <row r="15" spans="2:18" ht="50.1" customHeight="1" x14ac:dyDescent="0.25">
      <c r="B15" s="81"/>
      <c r="C15" s="246"/>
      <c r="D15" s="245"/>
      <c r="E15" s="247"/>
      <c r="F15" s="248"/>
      <c r="G15" s="150" t="s">
        <v>126</v>
      </c>
      <c r="H15" s="90">
        <v>20</v>
      </c>
      <c r="I15" s="161"/>
      <c r="J15" s="161"/>
      <c r="K15" s="161"/>
      <c r="L15" s="183" t="s">
        <v>205</v>
      </c>
      <c r="M15" s="183" t="s">
        <v>208</v>
      </c>
      <c r="N15" s="86"/>
      <c r="P15" s="89" t="s">
        <v>109</v>
      </c>
    </row>
    <row r="16" spans="2:18" ht="50.1" customHeight="1" x14ac:dyDescent="0.25">
      <c r="B16" s="81"/>
      <c r="C16" s="246"/>
      <c r="D16" s="245"/>
      <c r="E16" s="250"/>
      <c r="F16" s="249"/>
      <c r="G16" s="151" t="s">
        <v>125</v>
      </c>
      <c r="H16" s="91">
        <v>81</v>
      </c>
      <c r="I16" s="162" t="s">
        <v>211</v>
      </c>
      <c r="J16" s="162" t="s">
        <v>213</v>
      </c>
      <c r="K16" s="162" t="s">
        <v>214</v>
      </c>
      <c r="L16" s="182" t="s">
        <v>212</v>
      </c>
      <c r="M16" s="182"/>
      <c r="N16" s="86"/>
    </row>
    <row r="17" spans="2:15" ht="50.1" customHeight="1" x14ac:dyDescent="0.25">
      <c r="B17" s="81"/>
      <c r="C17" s="246"/>
      <c r="D17" s="245"/>
      <c r="E17" s="251" t="s">
        <v>81</v>
      </c>
      <c r="F17" s="253">
        <f>IF(SUM(H17:H18)=0,"",AVERAGE(H17:H18))</f>
        <v>81</v>
      </c>
      <c r="G17" s="149" t="s">
        <v>85</v>
      </c>
      <c r="H17" s="88">
        <v>81</v>
      </c>
      <c r="I17" s="213" t="s">
        <v>215</v>
      </c>
      <c r="J17" s="213"/>
      <c r="K17" s="213"/>
      <c r="L17" s="182" t="s">
        <v>216</v>
      </c>
      <c r="M17" s="182"/>
      <c r="N17" s="86"/>
    </row>
    <row r="18" spans="2:15" ht="50.1" customHeight="1" x14ac:dyDescent="0.25">
      <c r="B18" s="81"/>
      <c r="C18" s="246"/>
      <c r="D18" s="245"/>
      <c r="E18" s="252"/>
      <c r="F18" s="254"/>
      <c r="G18" s="151" t="s">
        <v>180</v>
      </c>
      <c r="H18" s="91">
        <v>81</v>
      </c>
      <c r="I18" s="213"/>
      <c r="J18" s="213"/>
      <c r="K18" s="213"/>
      <c r="L18" s="182" t="s">
        <v>217</v>
      </c>
      <c r="M18" s="182" t="s">
        <v>209</v>
      </c>
      <c r="N18" s="86"/>
    </row>
    <row r="19" spans="2:15" ht="50.1" customHeight="1" x14ac:dyDescent="0.25">
      <c r="B19" s="81"/>
      <c r="C19" s="246"/>
      <c r="D19" s="245"/>
      <c r="E19" s="247" t="s">
        <v>74</v>
      </c>
      <c r="F19" s="248">
        <f>IF(SUM(H19:H23)=0,"",AVERAGE(H19:H23))</f>
        <v>32.200000000000003</v>
      </c>
      <c r="G19" s="149" t="s">
        <v>89</v>
      </c>
      <c r="H19" s="88">
        <v>20</v>
      </c>
      <c r="I19" s="162" t="s">
        <v>218</v>
      </c>
      <c r="J19" s="162"/>
      <c r="K19" s="162"/>
      <c r="L19" s="182"/>
      <c r="M19" s="182" t="s">
        <v>219</v>
      </c>
      <c r="N19" s="86"/>
      <c r="O19" s="87"/>
    </row>
    <row r="20" spans="2:15" ht="50.1" customHeight="1" x14ac:dyDescent="0.25">
      <c r="B20" s="81"/>
      <c r="C20" s="246"/>
      <c r="D20" s="245"/>
      <c r="E20" s="247"/>
      <c r="F20" s="248"/>
      <c r="G20" s="153" t="s">
        <v>130</v>
      </c>
      <c r="H20" s="90">
        <v>20</v>
      </c>
      <c r="I20" s="162" t="s">
        <v>220</v>
      </c>
      <c r="J20" s="162"/>
      <c r="K20" s="162"/>
      <c r="L20" s="182"/>
      <c r="M20" s="182" t="s">
        <v>219</v>
      </c>
      <c r="N20" s="86"/>
      <c r="O20" s="87"/>
    </row>
    <row r="21" spans="2:15" ht="50.1" customHeight="1" x14ac:dyDescent="0.25">
      <c r="B21" s="81"/>
      <c r="C21" s="246"/>
      <c r="D21" s="245"/>
      <c r="E21" s="247"/>
      <c r="F21" s="249"/>
      <c r="G21" s="150" t="s">
        <v>88</v>
      </c>
      <c r="H21" s="90">
        <v>20</v>
      </c>
      <c r="I21" s="162"/>
      <c r="J21" s="162"/>
      <c r="K21" s="162"/>
      <c r="L21" s="182"/>
      <c r="M21" s="182" t="s">
        <v>208</v>
      </c>
      <c r="N21" s="86"/>
      <c r="O21" s="87"/>
    </row>
    <row r="22" spans="2:15" ht="50.1" customHeight="1" x14ac:dyDescent="0.25">
      <c r="B22" s="81"/>
      <c r="C22" s="246"/>
      <c r="D22" s="245"/>
      <c r="E22" s="247"/>
      <c r="F22" s="249"/>
      <c r="G22" s="150" t="s">
        <v>94</v>
      </c>
      <c r="H22" s="90">
        <v>81</v>
      </c>
      <c r="I22" s="162" t="s">
        <v>221</v>
      </c>
      <c r="J22" s="162" t="s">
        <v>222</v>
      </c>
      <c r="K22" s="184" t="s">
        <v>271</v>
      </c>
      <c r="L22" s="182"/>
      <c r="M22" s="182"/>
      <c r="N22" s="86"/>
      <c r="O22" s="87"/>
    </row>
    <row r="23" spans="2:15" ht="50.1" customHeight="1" x14ac:dyDescent="0.25">
      <c r="B23" s="81"/>
      <c r="C23" s="246"/>
      <c r="D23" s="245"/>
      <c r="E23" s="247"/>
      <c r="F23" s="249"/>
      <c r="G23" s="151" t="s">
        <v>84</v>
      </c>
      <c r="H23" s="91">
        <v>20</v>
      </c>
      <c r="I23" s="162"/>
      <c r="J23" s="162"/>
      <c r="K23" s="162"/>
      <c r="L23" s="182"/>
      <c r="M23" s="182"/>
      <c r="N23" s="86"/>
    </row>
    <row r="24" spans="2:15" ht="50.1" customHeight="1" x14ac:dyDescent="0.25">
      <c r="B24" s="81"/>
      <c r="C24" s="246"/>
      <c r="D24" s="245"/>
      <c r="E24" s="247" t="s">
        <v>90</v>
      </c>
      <c r="F24" s="248">
        <f>IF(SUM(H24:H27)=0,"",AVERAGE(H24:H27))</f>
        <v>65.75</v>
      </c>
      <c r="G24" s="149" t="s">
        <v>83</v>
      </c>
      <c r="H24" s="88">
        <v>81</v>
      </c>
      <c r="I24" s="213" t="s">
        <v>223</v>
      </c>
      <c r="J24" s="213"/>
      <c r="K24" s="213"/>
      <c r="L24" s="182"/>
      <c r="M24" s="182" t="s">
        <v>209</v>
      </c>
      <c r="N24" s="86"/>
    </row>
    <row r="25" spans="2:15" ht="299.25" customHeight="1" x14ac:dyDescent="0.25">
      <c r="B25" s="81"/>
      <c r="C25" s="246"/>
      <c r="D25" s="245"/>
      <c r="E25" s="247"/>
      <c r="F25" s="248"/>
      <c r="G25" s="153" t="s">
        <v>124</v>
      </c>
      <c r="H25" s="90">
        <v>81</v>
      </c>
      <c r="I25" s="213" t="s">
        <v>223</v>
      </c>
      <c r="J25" s="213"/>
      <c r="K25" s="213"/>
      <c r="L25" s="182"/>
      <c r="M25" s="182" t="s">
        <v>209</v>
      </c>
      <c r="N25" s="86"/>
    </row>
    <row r="26" spans="2:15" ht="50.1" customHeight="1" x14ac:dyDescent="0.25">
      <c r="B26" s="81"/>
      <c r="C26" s="246"/>
      <c r="D26" s="245"/>
      <c r="E26" s="247"/>
      <c r="F26" s="248"/>
      <c r="G26" s="150" t="s">
        <v>100</v>
      </c>
      <c r="H26" s="90">
        <v>81</v>
      </c>
      <c r="I26" s="184" t="s">
        <v>272</v>
      </c>
      <c r="J26" s="162" t="s">
        <v>273</v>
      </c>
      <c r="K26" s="162"/>
      <c r="L26" s="182" t="s">
        <v>224</v>
      </c>
      <c r="M26" s="182"/>
      <c r="N26" s="86"/>
    </row>
    <row r="27" spans="2:15" ht="50.1" customHeight="1" x14ac:dyDescent="0.25">
      <c r="B27" s="81"/>
      <c r="C27" s="246"/>
      <c r="D27" s="245"/>
      <c r="E27" s="247"/>
      <c r="F27" s="248"/>
      <c r="G27" s="152" t="s">
        <v>178</v>
      </c>
      <c r="H27" s="91">
        <v>20</v>
      </c>
      <c r="I27" s="162"/>
      <c r="J27" s="162"/>
      <c r="K27" s="162"/>
      <c r="L27" s="182"/>
      <c r="M27" s="182"/>
      <c r="N27" s="86"/>
    </row>
    <row r="28" spans="2:15" ht="178.5" customHeight="1" x14ac:dyDescent="0.25">
      <c r="B28" s="81"/>
      <c r="C28" s="246"/>
      <c r="D28" s="245"/>
      <c r="E28" s="247" t="s">
        <v>95</v>
      </c>
      <c r="F28" s="248">
        <f>IF(SUM(H28:H31)=0,"",AVERAGE(H28:H31))</f>
        <v>58</v>
      </c>
      <c r="G28" s="163" t="s">
        <v>128</v>
      </c>
      <c r="H28" s="88">
        <v>20</v>
      </c>
      <c r="I28" s="162"/>
      <c r="J28" s="162"/>
      <c r="K28" s="162"/>
      <c r="L28" s="182" t="s">
        <v>225</v>
      </c>
      <c r="M28" s="182" t="s">
        <v>226</v>
      </c>
      <c r="N28" s="86"/>
    </row>
    <row r="29" spans="2:15" ht="50.1" customHeight="1" x14ac:dyDescent="0.25">
      <c r="B29" s="81"/>
      <c r="C29" s="246"/>
      <c r="D29" s="245"/>
      <c r="E29" s="247"/>
      <c r="F29" s="248"/>
      <c r="G29" s="153" t="s">
        <v>129</v>
      </c>
      <c r="H29" s="90">
        <v>81</v>
      </c>
      <c r="I29" s="213" t="s">
        <v>229</v>
      </c>
      <c r="J29" s="213"/>
      <c r="K29" s="213"/>
      <c r="L29" s="182" t="s">
        <v>227</v>
      </c>
      <c r="M29" s="182" t="s">
        <v>228</v>
      </c>
      <c r="N29" s="86"/>
    </row>
    <row r="30" spans="2:15" ht="50.1" customHeight="1" x14ac:dyDescent="0.25">
      <c r="B30" s="81"/>
      <c r="C30" s="246"/>
      <c r="D30" s="245"/>
      <c r="E30" s="247"/>
      <c r="F30" s="249"/>
      <c r="G30" s="150" t="s">
        <v>96</v>
      </c>
      <c r="H30" s="90">
        <v>81</v>
      </c>
      <c r="I30" s="213"/>
      <c r="J30" s="213"/>
      <c r="K30" s="213"/>
      <c r="L30" s="182"/>
      <c r="M30" s="182"/>
      <c r="N30" s="86"/>
    </row>
    <row r="31" spans="2:15" ht="50.1" customHeight="1" x14ac:dyDescent="0.25">
      <c r="B31" s="81"/>
      <c r="C31" s="246"/>
      <c r="D31" s="245"/>
      <c r="E31" s="250"/>
      <c r="F31" s="249"/>
      <c r="G31" s="164" t="s">
        <v>107</v>
      </c>
      <c r="H31" s="91">
        <v>50</v>
      </c>
      <c r="I31" s="213"/>
      <c r="J31" s="213"/>
      <c r="K31" s="213"/>
      <c r="L31" s="182" t="s">
        <v>230</v>
      </c>
      <c r="M31" s="182"/>
      <c r="N31" s="86"/>
    </row>
    <row r="32" spans="2:15" ht="50.1" customHeight="1" x14ac:dyDescent="0.25">
      <c r="B32" s="81"/>
      <c r="C32" s="246"/>
      <c r="D32" s="245"/>
      <c r="E32" s="251" t="s">
        <v>80</v>
      </c>
      <c r="F32" s="283">
        <f>IF(SUM(H32:H38)=0,"",AVERAGE(H32:H38))</f>
        <v>46.142857142857146</v>
      </c>
      <c r="G32" s="149" t="s">
        <v>82</v>
      </c>
      <c r="H32" s="88">
        <v>50</v>
      </c>
      <c r="I32" s="213"/>
      <c r="J32" s="230"/>
      <c r="K32" s="231"/>
      <c r="L32"/>
      <c r="M32" s="182"/>
      <c r="N32" s="86"/>
    </row>
    <row r="33" spans="2:14" ht="50.1" customHeight="1" x14ac:dyDescent="0.25">
      <c r="B33" s="81"/>
      <c r="C33" s="246"/>
      <c r="D33" s="245"/>
      <c r="E33" s="252"/>
      <c r="F33" s="284"/>
      <c r="G33" s="150" t="s">
        <v>87</v>
      </c>
      <c r="H33" s="90">
        <v>81</v>
      </c>
      <c r="I33" s="162" t="s">
        <v>221</v>
      </c>
      <c r="J33" s="162" t="s">
        <v>231</v>
      </c>
      <c r="K33" s="162"/>
      <c r="L33" s="182"/>
      <c r="M33" s="182"/>
      <c r="N33" s="86"/>
    </row>
    <row r="34" spans="2:14" ht="63.75" x14ac:dyDescent="0.25">
      <c r="B34" s="81"/>
      <c r="C34" s="246"/>
      <c r="D34" s="245"/>
      <c r="E34" s="252"/>
      <c r="F34" s="284"/>
      <c r="G34" s="150" t="s">
        <v>118</v>
      </c>
      <c r="H34" s="90">
        <v>81</v>
      </c>
      <c r="I34" s="213"/>
      <c r="J34" s="213"/>
      <c r="K34" s="213"/>
      <c r="L34" s="182" t="s">
        <v>233</v>
      </c>
      <c r="M34" s="182" t="s">
        <v>232</v>
      </c>
      <c r="N34" s="86"/>
    </row>
    <row r="35" spans="2:14" ht="50.1" customHeight="1" x14ac:dyDescent="0.25">
      <c r="B35" s="81"/>
      <c r="C35" s="246"/>
      <c r="D35" s="245"/>
      <c r="E35" s="252"/>
      <c r="F35" s="284"/>
      <c r="G35" s="150" t="s">
        <v>119</v>
      </c>
      <c r="H35" s="90">
        <v>20</v>
      </c>
      <c r="I35" s="162"/>
      <c r="J35" s="162"/>
      <c r="K35" s="162"/>
      <c r="L35" s="182" t="s">
        <v>234</v>
      </c>
      <c r="M35" s="182"/>
      <c r="N35" s="86"/>
    </row>
    <row r="36" spans="2:14" ht="50.1" customHeight="1" x14ac:dyDescent="0.25">
      <c r="B36" s="81"/>
      <c r="C36" s="246"/>
      <c r="D36" s="245"/>
      <c r="E36" s="252"/>
      <c r="F36" s="284"/>
      <c r="G36" s="150" t="s">
        <v>122</v>
      </c>
      <c r="H36" s="90">
        <v>50</v>
      </c>
      <c r="I36" s="213" t="s">
        <v>235</v>
      </c>
      <c r="J36" s="213"/>
      <c r="K36" s="213"/>
      <c r="L36" s="182" t="s">
        <v>236</v>
      </c>
      <c r="M36" s="182"/>
      <c r="N36" s="86"/>
    </row>
    <row r="37" spans="2:14" ht="50.1" customHeight="1" x14ac:dyDescent="0.25">
      <c r="B37" s="81"/>
      <c r="C37" s="246"/>
      <c r="D37" s="245"/>
      <c r="E37" s="252"/>
      <c r="F37" s="284"/>
      <c r="G37" s="150" t="s">
        <v>179</v>
      </c>
      <c r="H37" s="90">
        <v>20</v>
      </c>
      <c r="I37" s="162"/>
      <c r="J37" s="162"/>
      <c r="K37" s="162"/>
      <c r="L37" s="182" t="s">
        <v>237</v>
      </c>
      <c r="M37" s="182"/>
      <c r="N37" s="86"/>
    </row>
    <row r="38" spans="2:14" ht="50.1" customHeight="1" x14ac:dyDescent="0.25">
      <c r="B38" s="81"/>
      <c r="C38" s="246"/>
      <c r="D38" s="245"/>
      <c r="E38" s="279"/>
      <c r="F38" s="285"/>
      <c r="G38" s="151" t="s">
        <v>179</v>
      </c>
      <c r="H38" s="91">
        <v>21</v>
      </c>
      <c r="I38" s="162"/>
      <c r="J38" s="162"/>
      <c r="K38" s="162"/>
      <c r="L38" s="182"/>
      <c r="M38" s="182"/>
      <c r="N38" s="86"/>
    </row>
    <row r="39" spans="2:14" ht="50.1" customHeight="1" x14ac:dyDescent="0.25">
      <c r="B39" s="81"/>
      <c r="C39" s="246"/>
      <c r="D39" s="245"/>
      <c r="E39" s="247" t="s">
        <v>75</v>
      </c>
      <c r="F39" s="248">
        <f>IF(SUM(H39:H44)=0,"",AVERAGE(H39:H44))</f>
        <v>65.666666666666671</v>
      </c>
      <c r="G39" s="149" t="s">
        <v>113</v>
      </c>
      <c r="H39" s="88">
        <v>81</v>
      </c>
      <c r="I39" s="162" t="s">
        <v>238</v>
      </c>
      <c r="J39" s="162" t="s">
        <v>239</v>
      </c>
      <c r="K39" s="162"/>
      <c r="L39" s="182" t="s">
        <v>240</v>
      </c>
      <c r="M39" s="182"/>
      <c r="N39" s="86"/>
    </row>
    <row r="40" spans="2:14" ht="50.1" customHeight="1" x14ac:dyDescent="0.25">
      <c r="B40" s="81"/>
      <c r="C40" s="246"/>
      <c r="D40" s="245"/>
      <c r="E40" s="247"/>
      <c r="F40" s="248"/>
      <c r="G40" s="150" t="s">
        <v>114</v>
      </c>
      <c r="H40" s="90">
        <v>81</v>
      </c>
      <c r="I40" s="213"/>
      <c r="J40" s="230"/>
      <c r="K40" s="231"/>
      <c r="L40" s="182" t="s">
        <v>241</v>
      </c>
      <c r="M40" s="182"/>
      <c r="N40" s="86"/>
    </row>
    <row r="41" spans="2:14" ht="51" x14ac:dyDescent="0.25">
      <c r="B41" s="81"/>
      <c r="C41" s="246"/>
      <c r="D41" s="245"/>
      <c r="E41" s="247"/>
      <c r="F41" s="248"/>
      <c r="G41" s="150" t="s">
        <v>98</v>
      </c>
      <c r="H41" s="90">
        <v>81</v>
      </c>
      <c r="I41" s="162" t="s">
        <v>238</v>
      </c>
      <c r="J41" s="162" t="s">
        <v>243</v>
      </c>
      <c r="K41" s="162"/>
      <c r="L41" s="182" t="s">
        <v>242</v>
      </c>
      <c r="M41" s="182"/>
      <c r="N41" s="86"/>
    </row>
    <row r="42" spans="2:14" ht="50.1" customHeight="1" x14ac:dyDescent="0.25">
      <c r="B42" s="81"/>
      <c r="C42" s="246"/>
      <c r="D42" s="245"/>
      <c r="E42" s="247"/>
      <c r="F42" s="248"/>
      <c r="G42" s="150" t="s">
        <v>97</v>
      </c>
      <c r="H42" s="90">
        <v>81</v>
      </c>
      <c r="I42" s="162" t="s">
        <v>238</v>
      </c>
      <c r="J42" s="162" t="s">
        <v>243</v>
      </c>
      <c r="K42" s="162"/>
      <c r="L42" s="182"/>
      <c r="M42" s="182"/>
      <c r="N42" s="86"/>
    </row>
    <row r="43" spans="2:14" ht="50.1" customHeight="1" x14ac:dyDescent="0.25">
      <c r="B43" s="81"/>
      <c r="C43" s="246"/>
      <c r="D43" s="245"/>
      <c r="E43" s="247"/>
      <c r="F43" s="248"/>
      <c r="G43" s="150" t="s">
        <v>99</v>
      </c>
      <c r="H43" s="90">
        <v>50</v>
      </c>
      <c r="I43" s="213"/>
      <c r="J43" s="213"/>
      <c r="K43" s="213"/>
      <c r="L43" s="182" t="s">
        <v>244</v>
      </c>
      <c r="M43" s="182"/>
      <c r="N43" s="86"/>
    </row>
    <row r="44" spans="2:14" ht="50.1" customHeight="1" x14ac:dyDescent="0.25">
      <c r="B44" s="81"/>
      <c r="C44" s="246"/>
      <c r="D44" s="245"/>
      <c r="E44" s="247"/>
      <c r="F44" s="249"/>
      <c r="G44" s="151" t="s">
        <v>115</v>
      </c>
      <c r="H44" s="91">
        <v>20</v>
      </c>
      <c r="I44" s="162"/>
      <c r="J44" s="162"/>
      <c r="K44" s="162"/>
      <c r="L44" s="182" t="s">
        <v>245</v>
      </c>
      <c r="M44" s="182" t="s">
        <v>246</v>
      </c>
      <c r="N44" s="86"/>
    </row>
    <row r="45" spans="2:14" ht="50.1" customHeight="1" x14ac:dyDescent="0.25">
      <c r="B45" s="81"/>
      <c r="C45" s="246"/>
      <c r="D45" s="245"/>
      <c r="E45" s="251" t="s">
        <v>174</v>
      </c>
      <c r="F45" s="280">
        <f>IF(SUM(H45:H55)=0,"",AVERAGE(H45:H55))</f>
        <v>53.888888888888886</v>
      </c>
      <c r="G45" s="149" t="s">
        <v>91</v>
      </c>
      <c r="H45" s="88">
        <v>20</v>
      </c>
      <c r="I45" s="162"/>
      <c r="J45" s="162"/>
      <c r="K45" s="162"/>
      <c r="L45" s="182"/>
      <c r="M45" s="182" t="s">
        <v>209</v>
      </c>
      <c r="N45" s="86"/>
    </row>
    <row r="46" spans="2:14" ht="50.1" customHeight="1" x14ac:dyDescent="0.25">
      <c r="B46" s="81"/>
      <c r="C46" s="246"/>
      <c r="D46" s="245"/>
      <c r="E46" s="252"/>
      <c r="F46" s="281"/>
      <c r="G46" s="150" t="s">
        <v>92</v>
      </c>
      <c r="H46" s="90">
        <v>81</v>
      </c>
      <c r="I46" s="213" t="s">
        <v>314</v>
      </c>
      <c r="J46" s="213"/>
      <c r="K46" s="231"/>
      <c r="L46" s="182" t="s">
        <v>247</v>
      </c>
      <c r="M46" s="182"/>
      <c r="N46" s="86"/>
    </row>
    <row r="47" spans="2:14" ht="50.1" customHeight="1" x14ac:dyDescent="0.25">
      <c r="B47" s="81"/>
      <c r="C47" s="246"/>
      <c r="D47" s="245"/>
      <c r="E47" s="252"/>
      <c r="F47" s="281"/>
      <c r="G47" s="150" t="s">
        <v>93</v>
      </c>
      <c r="H47" s="90">
        <v>81</v>
      </c>
      <c r="I47" s="213" t="s">
        <v>248</v>
      </c>
      <c r="J47" s="213"/>
      <c r="K47" s="231"/>
      <c r="L47" s="182"/>
      <c r="M47" s="182"/>
      <c r="N47" s="86"/>
    </row>
    <row r="48" spans="2:14" ht="50.1" customHeight="1" x14ac:dyDescent="0.25">
      <c r="B48" s="81"/>
      <c r="C48" s="246"/>
      <c r="D48" s="245"/>
      <c r="E48" s="252"/>
      <c r="F48" s="281"/>
      <c r="G48" s="150" t="s">
        <v>131</v>
      </c>
      <c r="H48" s="90"/>
      <c r="I48" s="276" t="s">
        <v>315</v>
      </c>
      <c r="J48" s="277"/>
      <c r="K48" s="277"/>
      <c r="L48" s="277"/>
      <c r="M48" s="278"/>
      <c r="N48" s="86"/>
    </row>
    <row r="49" spans="2:14" ht="50.1" customHeight="1" x14ac:dyDescent="0.25">
      <c r="B49" s="81"/>
      <c r="C49" s="246"/>
      <c r="D49" s="245"/>
      <c r="E49" s="252"/>
      <c r="F49" s="281"/>
      <c r="G49" s="153" t="s">
        <v>185</v>
      </c>
      <c r="H49" s="90"/>
      <c r="I49" s="276" t="s">
        <v>315</v>
      </c>
      <c r="J49" s="277"/>
      <c r="K49" s="277"/>
      <c r="L49" s="277"/>
      <c r="M49" s="278"/>
      <c r="N49" s="86"/>
    </row>
    <row r="50" spans="2:14" ht="76.5" customHeight="1" x14ac:dyDescent="0.25">
      <c r="B50" s="81"/>
      <c r="C50" s="246"/>
      <c r="D50" s="245"/>
      <c r="E50" s="252"/>
      <c r="F50" s="281"/>
      <c r="G50" s="153" t="s">
        <v>101</v>
      </c>
      <c r="H50" s="90">
        <v>20</v>
      </c>
      <c r="I50" s="162"/>
      <c r="J50" s="162"/>
      <c r="K50" s="162"/>
      <c r="L50" s="182"/>
      <c r="M50" s="182"/>
      <c r="N50" s="86"/>
    </row>
    <row r="51" spans="2:14" ht="50.1" customHeight="1" x14ac:dyDescent="0.25">
      <c r="B51" s="81"/>
      <c r="C51" s="246"/>
      <c r="D51" s="245"/>
      <c r="E51" s="252"/>
      <c r="F51" s="281"/>
      <c r="G51" s="150" t="s">
        <v>72</v>
      </c>
      <c r="H51" s="90">
        <v>20</v>
      </c>
      <c r="I51" s="162"/>
      <c r="J51" s="162"/>
      <c r="K51" s="162"/>
      <c r="L51" s="182"/>
      <c r="M51" s="182" t="s">
        <v>209</v>
      </c>
      <c r="N51" s="86"/>
    </row>
    <row r="52" spans="2:14" ht="50.1" customHeight="1" x14ac:dyDescent="0.25">
      <c r="B52" s="81"/>
      <c r="C52" s="246"/>
      <c r="D52" s="245"/>
      <c r="E52" s="252"/>
      <c r="F52" s="281"/>
      <c r="G52" s="150" t="s">
        <v>116</v>
      </c>
      <c r="H52" s="90">
        <v>81</v>
      </c>
      <c r="I52" s="162" t="s">
        <v>316</v>
      </c>
      <c r="J52" s="162" t="s">
        <v>249</v>
      </c>
      <c r="K52" s="162"/>
      <c r="L52" s="182"/>
      <c r="M52" s="182" t="s">
        <v>274</v>
      </c>
      <c r="N52" s="86"/>
    </row>
    <row r="53" spans="2:14" ht="156.75" customHeight="1" x14ac:dyDescent="0.25">
      <c r="B53" s="81"/>
      <c r="C53" s="246"/>
      <c r="D53" s="245"/>
      <c r="E53" s="252"/>
      <c r="F53" s="281"/>
      <c r="G53" s="153" t="s">
        <v>123</v>
      </c>
      <c r="H53" s="90">
        <v>20</v>
      </c>
      <c r="I53" s="162"/>
      <c r="J53" s="162"/>
      <c r="K53" s="162"/>
      <c r="L53" s="182"/>
      <c r="M53" s="182"/>
      <c r="N53" s="86"/>
    </row>
    <row r="54" spans="2:14" ht="50.1" customHeight="1" x14ac:dyDescent="0.25">
      <c r="B54" s="81"/>
      <c r="C54" s="246"/>
      <c r="D54" s="245"/>
      <c r="E54" s="252"/>
      <c r="F54" s="281"/>
      <c r="G54" s="154" t="s">
        <v>181</v>
      </c>
      <c r="H54" s="99">
        <v>81</v>
      </c>
      <c r="I54" s="213"/>
      <c r="J54" s="213"/>
      <c r="K54" s="162" t="s">
        <v>275</v>
      </c>
      <c r="L54" s="182" t="s">
        <v>250</v>
      </c>
      <c r="M54" s="182"/>
      <c r="N54" s="86"/>
    </row>
    <row r="55" spans="2:14" ht="50.1" customHeight="1" x14ac:dyDescent="0.25">
      <c r="B55" s="81"/>
      <c r="C55" s="246"/>
      <c r="D55" s="245"/>
      <c r="E55" s="279"/>
      <c r="F55" s="282"/>
      <c r="G55" s="155" t="s">
        <v>177</v>
      </c>
      <c r="H55" s="100">
        <v>81</v>
      </c>
      <c r="I55" s="162" t="s">
        <v>318</v>
      </c>
      <c r="J55" s="213"/>
      <c r="K55" s="162" t="s">
        <v>317</v>
      </c>
      <c r="L55" s="182"/>
      <c r="M55" s="182"/>
      <c r="N55" s="86"/>
    </row>
    <row r="56" spans="2:14" ht="50.1" customHeight="1" x14ac:dyDescent="0.25">
      <c r="B56" s="81"/>
      <c r="C56" s="246"/>
      <c r="D56" s="245"/>
      <c r="E56" s="247" t="s">
        <v>77</v>
      </c>
      <c r="F56" s="248">
        <f>IF(SUM(H56:H57)=0,"",AVERAGE(H56:H57))</f>
        <v>81</v>
      </c>
      <c r="G56" s="149" t="s">
        <v>86</v>
      </c>
      <c r="H56" s="88">
        <v>81</v>
      </c>
      <c r="I56" s="213"/>
      <c r="J56" s="213"/>
      <c r="K56" s="213"/>
      <c r="L56" s="182"/>
      <c r="M56" s="182" t="s">
        <v>251</v>
      </c>
      <c r="N56" s="86"/>
    </row>
    <row r="57" spans="2:14" ht="76.5" x14ac:dyDescent="0.25">
      <c r="B57" s="81"/>
      <c r="C57" s="246"/>
      <c r="D57" s="245"/>
      <c r="E57" s="247"/>
      <c r="F57" s="249"/>
      <c r="G57" s="151" t="s">
        <v>73</v>
      </c>
      <c r="H57" s="91">
        <v>81</v>
      </c>
      <c r="I57" s="213"/>
      <c r="J57" s="213"/>
      <c r="K57" s="162"/>
      <c r="L57" s="182" t="s">
        <v>252</v>
      </c>
      <c r="M57" s="182" t="s">
        <v>251</v>
      </c>
      <c r="N57" s="86"/>
    </row>
    <row r="58" spans="2:14" ht="63.75" x14ac:dyDescent="0.25">
      <c r="B58" s="81"/>
      <c r="C58" s="246"/>
      <c r="D58" s="245"/>
      <c r="E58" s="286" t="s">
        <v>184</v>
      </c>
      <c r="F58" s="248">
        <f>IF(SUM(H58:H59)=0,"",AVERAGE(H58:H59))</f>
        <v>81</v>
      </c>
      <c r="G58" s="149" t="s">
        <v>183</v>
      </c>
      <c r="H58" s="88">
        <v>81</v>
      </c>
      <c r="I58" s="162"/>
      <c r="J58" s="162"/>
      <c r="K58" s="162"/>
      <c r="L58" s="182" t="s">
        <v>253</v>
      </c>
      <c r="M58" s="182"/>
      <c r="N58" s="86"/>
    </row>
    <row r="59" spans="2:14" ht="63.75" x14ac:dyDescent="0.25">
      <c r="B59" s="81"/>
      <c r="C59" s="246"/>
      <c r="D59" s="245"/>
      <c r="E59" s="287"/>
      <c r="F59" s="249"/>
      <c r="G59" s="151" t="s">
        <v>182</v>
      </c>
      <c r="H59" s="91">
        <v>81</v>
      </c>
      <c r="I59" s="162"/>
      <c r="J59" s="162"/>
      <c r="K59" s="162"/>
      <c r="L59" s="182" t="s">
        <v>253</v>
      </c>
      <c r="M59" s="182"/>
      <c r="N59" s="86"/>
    </row>
    <row r="60" spans="2:14" ht="50.1" customHeight="1" x14ac:dyDescent="0.25">
      <c r="B60" s="81"/>
      <c r="C60" s="246"/>
      <c r="D60" s="245"/>
      <c r="E60" s="247" t="s">
        <v>117</v>
      </c>
      <c r="F60" s="248">
        <f>IF(SUM(H60:H62)=0,"",AVERAGE(H60:H62))</f>
        <v>60.666666666666664</v>
      </c>
      <c r="G60" s="149" t="s">
        <v>120</v>
      </c>
      <c r="H60" s="88">
        <v>81</v>
      </c>
      <c r="I60" s="162" t="s">
        <v>353</v>
      </c>
      <c r="J60" s="162" t="s">
        <v>354</v>
      </c>
      <c r="K60" s="162" t="s">
        <v>355</v>
      </c>
      <c r="L60" s="182" t="s">
        <v>254</v>
      </c>
      <c r="M60" s="182" t="s">
        <v>251</v>
      </c>
      <c r="N60" s="86"/>
    </row>
    <row r="61" spans="2:14" ht="50.1" customHeight="1" x14ac:dyDescent="0.25">
      <c r="B61" s="81"/>
      <c r="C61" s="246"/>
      <c r="D61" s="245"/>
      <c r="E61" s="247"/>
      <c r="F61" s="248"/>
      <c r="G61" s="150" t="s">
        <v>121</v>
      </c>
      <c r="H61" s="90">
        <v>20</v>
      </c>
      <c r="I61" s="162"/>
      <c r="J61" s="162"/>
      <c r="K61" s="162"/>
      <c r="L61" s="182" t="s">
        <v>255</v>
      </c>
      <c r="M61" s="182" t="s">
        <v>251</v>
      </c>
      <c r="N61" s="86"/>
    </row>
    <row r="62" spans="2:14" ht="50.1" customHeight="1" x14ac:dyDescent="0.25">
      <c r="B62" s="81"/>
      <c r="C62" s="246"/>
      <c r="D62" s="245"/>
      <c r="E62" s="247"/>
      <c r="F62" s="249"/>
      <c r="G62" s="151" t="s">
        <v>102</v>
      </c>
      <c r="H62" s="91">
        <v>81</v>
      </c>
      <c r="I62" s="213"/>
      <c r="J62" s="213"/>
      <c r="K62" s="162"/>
      <c r="L62" s="182" t="s">
        <v>256</v>
      </c>
      <c r="M62" s="182" t="s">
        <v>276</v>
      </c>
      <c r="N62" s="86"/>
    </row>
    <row r="63" spans="2:14" ht="7.5" customHeight="1" thickBot="1" x14ac:dyDescent="0.3">
      <c r="B63" s="92"/>
      <c r="C63" s="93"/>
      <c r="D63" s="94"/>
      <c r="E63" s="93"/>
      <c r="F63" s="93"/>
      <c r="G63" s="95"/>
      <c r="H63" s="93"/>
      <c r="I63" s="93"/>
      <c r="J63" s="93"/>
      <c r="K63" s="93"/>
      <c r="L63" s="93"/>
      <c r="M63" s="93"/>
      <c r="N63" s="96"/>
    </row>
    <row r="64" spans="2:14" x14ac:dyDescent="0.25">
      <c r="G64" s="97"/>
    </row>
    <row r="65" spans="7:7" ht="14.25" hidden="1" customHeight="1" x14ac:dyDescent="0.25">
      <c r="G65" s="98" t="s">
        <v>175</v>
      </c>
    </row>
    <row r="66" spans="7:7" ht="14.25" hidden="1" customHeight="1" x14ac:dyDescent="0.25">
      <c r="G66" s="98" t="s">
        <v>176</v>
      </c>
    </row>
    <row r="67" spans="7:7" x14ac:dyDescent="0.25"/>
    <row r="68" spans="7:7" hidden="1" x14ac:dyDescent="0.25"/>
    <row r="69" spans="7:7" hidden="1" x14ac:dyDescent="0.25"/>
    <row r="70" spans="7:7" hidden="1" x14ac:dyDescent="0.25"/>
    <row r="71" spans="7:7" hidden="1" x14ac:dyDescent="0.25"/>
    <row r="72" spans="7:7" hidden="1" x14ac:dyDescent="0.25"/>
    <row r="73" spans="7:7" hidden="1" x14ac:dyDescent="0.25"/>
    <row r="74" spans="7:7" hidden="1" x14ac:dyDescent="0.25"/>
    <row r="75" spans="7:7" hidden="1" x14ac:dyDescent="0.25"/>
    <row r="76" spans="7:7" hidden="1" x14ac:dyDescent="0.25"/>
    <row r="77" spans="7:7" hidden="1" x14ac:dyDescent="0.25"/>
    <row r="78" spans="7:7" hidden="1" x14ac:dyDescent="0.25"/>
    <row r="79" spans="7:7" hidden="1" x14ac:dyDescent="0.25"/>
    <row r="80" spans="7: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rotectedRanges>
    <protectedRange sqref="G23 H10:M59 H61:M62" name="Simulado"/>
    <protectedRange sqref="F24:F62 F10:F22" name="Actual"/>
    <protectedRange sqref="H60:M60" name="Simulado_1"/>
  </protectedRanges>
  <mergeCells count="44">
    <mergeCell ref="I48:M48"/>
    <mergeCell ref="I49:M49"/>
    <mergeCell ref="E13:E16"/>
    <mergeCell ref="F13:F16"/>
    <mergeCell ref="E60:E62"/>
    <mergeCell ref="F60:F62"/>
    <mergeCell ref="E45:E55"/>
    <mergeCell ref="F45:F55"/>
    <mergeCell ref="E32:E38"/>
    <mergeCell ref="F32:F38"/>
    <mergeCell ref="E58:E59"/>
    <mergeCell ref="F58:F59"/>
    <mergeCell ref="C3:M3"/>
    <mergeCell ref="H8:H9"/>
    <mergeCell ref="C8:C9"/>
    <mergeCell ref="D8:D9"/>
    <mergeCell ref="E8:E9"/>
    <mergeCell ref="F8:F9"/>
    <mergeCell ref="C5:F5"/>
    <mergeCell ref="C6:F6"/>
    <mergeCell ref="G5:M5"/>
    <mergeCell ref="G6:M6"/>
    <mergeCell ref="G8:G9"/>
    <mergeCell ref="I8:I9"/>
    <mergeCell ref="J8:J9"/>
    <mergeCell ref="K8:K9"/>
    <mergeCell ref="L8:L9"/>
    <mergeCell ref="M8:M9"/>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s>
  <conditionalFormatting sqref="F19:F20">
    <cfRule type="cellIs" dxfId="76" priority="85" operator="between">
      <formula>81</formula>
      <formula>100</formula>
    </cfRule>
    <cfRule type="cellIs" dxfId="75" priority="86" operator="between">
      <formula>61</formula>
      <formula>80.99</formula>
    </cfRule>
    <cfRule type="cellIs" dxfId="74" priority="93" operator="between">
      <formula>0</formula>
      <formula>20.9</formula>
    </cfRule>
    <cfRule type="cellIs" dxfId="73" priority="94" operator="between">
      <formula>21</formula>
      <formula>40.99</formula>
    </cfRule>
    <cfRule type="cellIs" dxfId="72" priority="95" operator="between">
      <formula>41</formula>
      <formula>60.99</formula>
    </cfRule>
  </conditionalFormatting>
  <conditionalFormatting sqref="G6:K6 M6">
    <cfRule type="cellIs" dxfId="71" priority="66" operator="between">
      <formula>80.5</formula>
      <formula>100</formula>
    </cfRule>
    <cfRule type="cellIs" dxfId="70" priority="67" operator="between">
      <formula>60.5</formula>
      <formula>80.4</formula>
    </cfRule>
    <cfRule type="cellIs" dxfId="69" priority="68" operator="between">
      <formula>40.5</formula>
      <formula>60.4</formula>
    </cfRule>
    <cfRule type="cellIs" dxfId="68" priority="69" operator="between">
      <formula>20.5</formula>
      <formula>40.4</formula>
    </cfRule>
    <cfRule type="cellIs" dxfId="67" priority="70" operator="between">
      <formula>0</formula>
      <formula>20.4</formula>
    </cfRule>
  </conditionalFormatting>
  <conditionalFormatting sqref="H10:H59">
    <cfRule type="cellIs" dxfId="66" priority="51" operator="between">
      <formula>81</formula>
      <formula>100</formula>
    </cfRule>
    <cfRule type="cellIs" dxfId="65" priority="52" operator="between">
      <formula>61</formula>
      <formula>80</formula>
    </cfRule>
    <cfRule type="cellIs" dxfId="64" priority="53" operator="between">
      <formula>41</formula>
      <formula>60</formula>
    </cfRule>
    <cfRule type="cellIs" dxfId="63" priority="54" operator="between">
      <formula>21</formula>
      <formula>40</formula>
    </cfRule>
    <cfRule type="cellIs" dxfId="62" priority="55" operator="between">
      <formula>0.1</formula>
      <formula>20</formula>
    </cfRule>
    <cfRule type="cellIs" dxfId="61" priority="56" operator="between">
      <formula>81</formula>
      <formula>100</formula>
    </cfRule>
    <cfRule type="cellIs" dxfId="60" priority="57" operator="between">
      <formula>61</formula>
      <formula>80</formula>
    </cfRule>
    <cfRule type="cellIs" dxfId="59" priority="58" operator="between">
      <formula>41</formula>
      <formula>60</formula>
    </cfRule>
    <cfRule type="cellIs" dxfId="58" priority="59" operator="between">
      <formula>21</formula>
      <formula>40</formula>
    </cfRule>
    <cfRule type="cellIs" dxfId="57" priority="60" operator="between">
      <formula>1</formula>
      <formula>20</formula>
    </cfRule>
  </conditionalFormatting>
  <conditionalFormatting sqref="D10">
    <cfRule type="cellIs" dxfId="56" priority="46" operator="between">
      <formula>80.4</formula>
      <formula>100</formula>
    </cfRule>
    <cfRule type="cellIs" dxfId="55" priority="47" operator="between">
      <formula>60.5</formula>
      <formula>80.4</formula>
    </cfRule>
    <cfRule type="cellIs" dxfId="54" priority="48" operator="between">
      <formula>40.5</formula>
      <formula>60.4</formula>
    </cfRule>
    <cfRule type="cellIs" dxfId="53" priority="49" operator="between">
      <formula>20.5</formula>
      <formula>40.4</formula>
    </cfRule>
    <cfRule type="cellIs" dxfId="52" priority="50" operator="between">
      <formula>1</formula>
      <formula>20.4</formula>
    </cfRule>
  </conditionalFormatting>
  <conditionalFormatting sqref="F45 F56 F10:F12 F39:F43 F17 F28:F29 F19:F24">
    <cfRule type="cellIs" dxfId="51" priority="61" operator="between">
      <formula>81</formula>
      <formula>100</formula>
    </cfRule>
    <cfRule type="cellIs" dxfId="50" priority="62" operator="between">
      <formula>60.5</formula>
      <formula>80.4</formula>
    </cfRule>
    <cfRule type="cellIs" dxfId="49" priority="63" operator="between">
      <formula>0</formula>
      <formula>20.4</formula>
    </cfRule>
    <cfRule type="cellIs" dxfId="48" priority="64" operator="between">
      <formula>20.5</formula>
      <formula>40.4</formula>
    </cfRule>
    <cfRule type="cellIs" dxfId="47" priority="65" operator="between">
      <formula>40.5</formula>
      <formula>60.4</formula>
    </cfRule>
  </conditionalFormatting>
  <conditionalFormatting sqref="F10:F17 F28:F32 F19:F24 F39:F45 F56:F59">
    <cfRule type="cellIs" dxfId="46" priority="41" operator="between">
      <formula>81</formula>
      <formula>100</formula>
    </cfRule>
    <cfRule type="cellIs" dxfId="45" priority="42" operator="between">
      <formula>60.5</formula>
      <formula>80.4</formula>
    </cfRule>
    <cfRule type="cellIs" dxfId="44" priority="43" operator="between">
      <formula>1</formula>
      <formula>20.4</formula>
    </cfRule>
    <cfRule type="cellIs" dxfId="43" priority="44" operator="between">
      <formula>20.5</formula>
      <formula>40.4</formula>
    </cfRule>
    <cfRule type="cellIs" dxfId="42" priority="45" operator="between">
      <formula>40.5</formula>
      <formula>60.4</formula>
    </cfRule>
  </conditionalFormatting>
  <conditionalFormatting sqref="H61:H62">
    <cfRule type="cellIs" dxfId="41" priority="31" operator="between">
      <formula>81</formula>
      <formula>100</formula>
    </cfRule>
    <cfRule type="cellIs" dxfId="40" priority="32" operator="between">
      <formula>61</formula>
      <formula>80</formula>
    </cfRule>
    <cfRule type="cellIs" dxfId="39" priority="33" operator="between">
      <formula>41</formula>
      <formula>60</formula>
    </cfRule>
    <cfRule type="cellIs" dxfId="38" priority="34" operator="between">
      <formula>21</formula>
      <formula>40</formula>
    </cfRule>
    <cfRule type="cellIs" dxfId="37" priority="35" operator="between">
      <formula>1</formula>
      <formula>20</formula>
    </cfRule>
  </conditionalFormatting>
  <conditionalFormatting sqref="F60:F61">
    <cfRule type="cellIs" dxfId="36" priority="36" operator="between">
      <formula>81</formula>
      <formula>100</formula>
    </cfRule>
    <cfRule type="cellIs" dxfId="35" priority="37" operator="between">
      <formula>60.5</formula>
      <formula>80.4</formula>
    </cfRule>
    <cfRule type="cellIs" dxfId="34" priority="38" operator="between">
      <formula>0</formula>
      <formula>20.4</formula>
    </cfRule>
    <cfRule type="cellIs" dxfId="33" priority="39" operator="between">
      <formula>20.5</formula>
      <formula>40.4</formula>
    </cfRule>
    <cfRule type="cellIs" dxfId="32" priority="40" operator="between">
      <formula>40.5</formula>
      <formula>60.4</formula>
    </cfRule>
  </conditionalFormatting>
  <conditionalFormatting sqref="H10:H59 H61:H62">
    <cfRule type="cellIs" dxfId="31" priority="26" operator="between">
      <formula>81</formula>
      <formula>100</formula>
    </cfRule>
    <cfRule type="cellIs" dxfId="30" priority="27" operator="between">
      <formula>61</formula>
      <formula>80</formula>
    </cfRule>
    <cfRule type="cellIs" dxfId="29" priority="28" operator="between">
      <formula>41</formula>
      <formula>60</formula>
    </cfRule>
    <cfRule type="cellIs" dxfId="28" priority="29" operator="between">
      <formula>21</formula>
      <formula>40</formula>
    </cfRule>
    <cfRule type="cellIs" dxfId="27" priority="30" operator="between">
      <formula>0.1</formula>
      <formula>20</formula>
    </cfRule>
  </conditionalFormatting>
  <conditionalFormatting sqref="F10:F62">
    <cfRule type="cellIs" dxfId="26" priority="21" operator="between">
      <formula>81</formula>
      <formula>100</formula>
    </cfRule>
    <cfRule type="cellIs" dxfId="25" priority="22" operator="between">
      <formula>60.5</formula>
      <formula>80.4</formula>
    </cfRule>
    <cfRule type="cellIs" dxfId="24" priority="23" operator="between">
      <formula>1</formula>
      <formula>20.4</formula>
    </cfRule>
    <cfRule type="cellIs" dxfId="23" priority="24" operator="between">
      <formula>20.5</formula>
      <formula>40.4</formula>
    </cfRule>
    <cfRule type="cellIs" dxfId="22" priority="25" operator="between">
      <formula>40.5</formula>
      <formula>60.4</formula>
    </cfRule>
  </conditionalFormatting>
  <conditionalFormatting sqref="F58">
    <cfRule type="cellIs" dxfId="21" priority="16" operator="between">
      <formula>81</formula>
      <formula>100</formula>
    </cfRule>
    <cfRule type="cellIs" dxfId="20" priority="17" operator="between">
      <formula>60.5</formula>
      <formula>80.4</formula>
    </cfRule>
    <cfRule type="cellIs" dxfId="19" priority="18" operator="between">
      <formula>0</formula>
      <formula>20.4</formula>
    </cfRule>
    <cfRule type="cellIs" dxfId="18" priority="19" operator="between">
      <formula>20.5</formula>
      <formula>40.4</formula>
    </cfRule>
    <cfRule type="cellIs" dxfId="17" priority="20" operator="between">
      <formula>40.5</formula>
      <formula>60.4</formula>
    </cfRule>
  </conditionalFormatting>
  <conditionalFormatting sqref="L6">
    <cfRule type="cellIs" dxfId="16" priority="11" operator="between">
      <formula>80.5</formula>
      <formula>100</formula>
    </cfRule>
    <cfRule type="cellIs" dxfId="15" priority="12" operator="between">
      <formula>60.5</formula>
      <formula>80.4</formula>
    </cfRule>
    <cfRule type="cellIs" dxfId="14" priority="13" operator="between">
      <formula>40.5</formula>
      <formula>60.4</formula>
    </cfRule>
    <cfRule type="cellIs" dxfId="13" priority="14" operator="between">
      <formula>20.5</formula>
      <formula>40.4</formula>
    </cfRule>
    <cfRule type="cellIs" dxfId="12" priority="15" operator="between">
      <formula>0</formula>
      <formula>20.4</formula>
    </cfRule>
  </conditionalFormatting>
  <conditionalFormatting sqref="H60">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H60">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dataValidations count="6">
    <dataValidation type="whole" operator="equal" allowBlank="1" showInputMessage="1" showErrorMessage="1" errorTitle="ATENCIÓN!" error="No se pueden modificar datos aquí" sqref="C5 N3:R3">
      <formula1>578457854578547000</formula1>
    </dataValidation>
    <dataValidation type="whole" operator="equal" allowBlank="1" showInputMessage="1" showErrorMessage="1" error="ERROR. NO DEBE DILIGENCIAR ESTA CELDA" sqref="G6:M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pageMargins left="0.7" right="0.7" top="0.75" bottom="0.75" header="0.3" footer="0.3"/>
  <pageSetup orientation="portrait"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showGridLines="0" topLeftCell="C1" zoomScale="90" zoomScaleNormal="90" zoomScalePageLayoutView="80" workbookViewId="0">
      <selection activeCell="C3" sqref="C3:T3"/>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240" t="s">
        <v>104</v>
      </c>
      <c r="D3" s="241"/>
      <c r="E3" s="241"/>
      <c r="F3" s="241"/>
      <c r="G3" s="241"/>
      <c r="H3" s="241"/>
      <c r="I3" s="241"/>
      <c r="J3" s="241"/>
      <c r="K3" s="241"/>
      <c r="L3" s="241"/>
      <c r="M3" s="241"/>
      <c r="N3" s="241"/>
      <c r="O3" s="241"/>
      <c r="P3" s="241"/>
      <c r="Q3" s="241"/>
      <c r="R3" s="241"/>
      <c r="S3" s="241"/>
      <c r="T3" s="241"/>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156"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f>+Autodiagnóstico!G6</f>
        <v>54.666666666666664</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156" t="s">
        <v>110</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289"/>
      <c r="L30" s="289"/>
      <c r="M30" s="289"/>
      <c r="N30" s="289"/>
      <c r="O30" s="27"/>
      <c r="P30" s="27"/>
      <c r="Q30" s="27"/>
      <c r="R30" s="27"/>
      <c r="S30" s="27"/>
      <c r="T30" s="27"/>
      <c r="U30" s="26"/>
    </row>
    <row r="31" spans="2:21" ht="15" x14ac:dyDescent="0.25">
      <c r="B31" s="25"/>
      <c r="I31" s="290"/>
      <c r="J31" s="290"/>
      <c r="K31" s="290"/>
      <c r="L31" s="290"/>
      <c r="M31" s="290"/>
      <c r="N31" s="290"/>
      <c r="O31" s="290"/>
      <c r="P31" s="290"/>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101">
        <f>+Autodiagnóstico!F10</f>
        <v>20</v>
      </c>
      <c r="P35" s="27"/>
      <c r="Q35" s="27"/>
      <c r="R35" s="27"/>
      <c r="S35" s="27"/>
      <c r="T35" s="27"/>
      <c r="U35" s="26"/>
    </row>
    <row r="36" spans="2:21" x14ac:dyDescent="0.2">
      <c r="B36" s="25"/>
      <c r="G36" s="27"/>
      <c r="H36" s="27"/>
      <c r="J36" s="27" t="str">
        <f>+Autodiagnóstico!E13</f>
        <v>Formalidad de la dependencia o área</v>
      </c>
      <c r="K36" s="24">
        <v>100</v>
      </c>
      <c r="L36" s="101">
        <f>+Autodiagnóstico!F13</f>
        <v>50.5</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101">
        <f>+Autodiagnóstico!F17</f>
        <v>81</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101">
        <f>+Autodiagnóstico!F19</f>
        <v>32.200000000000003</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101">
        <f>+Autodiagnóstico!F24</f>
        <v>65.75</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101">
        <f>+Autodiagnóstico!F28</f>
        <v>58</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101">
        <f>+Autodiagnóstico!F32</f>
        <v>46.142857142857146</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101">
        <f>+Autodiagnóstico!F39</f>
        <v>65.666666666666671</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101">
        <f>+Autodiagnóstico!F45</f>
        <v>53.888888888888886</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101">
        <f>+Autodiagnóstico!F56</f>
        <v>81</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101">
        <f>+Autodiagnóstico!F58</f>
        <v>81</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101">
        <f>+Autodiagnóstico!F60</f>
        <v>60.666666666666664</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288" t="s">
        <v>28</v>
      </c>
      <c r="L60" s="288"/>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107"/>
  <sheetViews>
    <sheetView showGridLines="0" tabSelected="1" topLeftCell="K5" zoomScale="85" zoomScaleNormal="85" zoomScalePageLayoutView="80" workbookViewId="0">
      <selection activeCell="E51" sqref="A51:XFD51"/>
    </sheetView>
  </sheetViews>
  <sheetFormatPr baseColWidth="10" defaultColWidth="0" defaultRowHeight="14.25" zeroHeight="1" x14ac:dyDescent="0.25"/>
  <cols>
    <col min="1" max="1" width="1.7109375" style="106" customWidth="1"/>
    <col min="2" max="2" width="1.42578125" style="145" customWidth="1"/>
    <col min="3" max="3" width="19.42578125" style="146" customWidth="1"/>
    <col min="4" max="4" width="24.28515625" style="146" customWidth="1"/>
    <col min="5" max="5" width="63.85546875" style="146" customWidth="1"/>
    <col min="6" max="6" width="12.42578125" style="147" customWidth="1"/>
    <col min="7" max="7" width="37.85546875" style="106" hidden="1" customWidth="1"/>
    <col min="8" max="8" width="17.7109375" style="106" hidden="1" customWidth="1"/>
    <col min="9" max="9" width="30" style="147" hidden="1" customWidth="1"/>
    <col min="10" max="10" width="28.5703125" style="106" hidden="1" customWidth="1"/>
    <col min="11" max="11" width="35.7109375" style="175" customWidth="1"/>
    <col min="12" max="12" width="62.28515625" style="106" customWidth="1"/>
    <col min="13" max="17" width="35.7109375" style="106" customWidth="1"/>
    <col min="18" max="18" width="1.42578125" style="106" customWidth="1"/>
    <col min="19" max="19" width="6.7109375" style="106" customWidth="1"/>
    <col min="20" max="26" width="0" style="106" hidden="1" customWidth="1"/>
    <col min="27" max="16384" width="11.42578125" style="106" hidden="1"/>
  </cols>
  <sheetData>
    <row r="1" spans="2:18" ht="9.75" customHeight="1" thickBot="1" x14ac:dyDescent="0.3"/>
    <row r="2" spans="2:18" ht="93.75" customHeight="1" x14ac:dyDescent="0.25">
      <c r="B2" s="102"/>
      <c r="C2" s="103"/>
      <c r="D2" s="103"/>
      <c r="E2" s="103"/>
      <c r="F2" s="104"/>
      <c r="G2" s="103"/>
      <c r="H2" s="103"/>
      <c r="I2" s="104"/>
      <c r="J2" s="103"/>
      <c r="K2" s="176"/>
      <c r="L2" s="103"/>
      <c r="M2" s="103"/>
      <c r="N2" s="103"/>
      <c r="O2" s="103"/>
      <c r="P2" s="103"/>
      <c r="Q2" s="103"/>
      <c r="R2" s="105"/>
    </row>
    <row r="3" spans="2:18" ht="30.75" customHeight="1" x14ac:dyDescent="0.25">
      <c r="B3" s="107"/>
      <c r="C3" s="240" t="s">
        <v>111</v>
      </c>
      <c r="D3" s="241"/>
      <c r="E3" s="241"/>
      <c r="F3" s="241"/>
      <c r="G3" s="241"/>
      <c r="H3" s="241"/>
      <c r="I3" s="241"/>
      <c r="J3" s="241"/>
      <c r="K3" s="241"/>
      <c r="L3" s="241"/>
      <c r="M3" s="241"/>
      <c r="N3" s="241"/>
      <c r="O3" s="241"/>
      <c r="P3" s="241"/>
      <c r="Q3" s="241"/>
      <c r="R3" s="108"/>
    </row>
    <row r="4" spans="2:18" ht="12" customHeight="1" thickBot="1" x14ac:dyDescent="0.3">
      <c r="B4" s="107"/>
      <c r="C4" s="109"/>
      <c r="D4" s="109"/>
      <c r="E4" s="109"/>
      <c r="F4" s="110"/>
      <c r="G4" s="109"/>
      <c r="H4" s="109"/>
      <c r="I4" s="110"/>
      <c r="J4" s="109"/>
      <c r="K4" s="177"/>
      <c r="L4" s="109"/>
      <c r="M4" s="109"/>
      <c r="N4" s="109"/>
      <c r="O4" s="109"/>
      <c r="P4" s="109"/>
      <c r="Q4" s="109"/>
      <c r="R4" s="108"/>
    </row>
    <row r="5" spans="2:18" ht="32.25" customHeight="1" thickTop="1" x14ac:dyDescent="0.25">
      <c r="B5" s="107"/>
      <c r="C5" s="314" t="s">
        <v>43</v>
      </c>
      <c r="D5" s="316" t="s">
        <v>187</v>
      </c>
      <c r="E5" s="316" t="s">
        <v>3</v>
      </c>
      <c r="F5" s="316" t="s">
        <v>27</v>
      </c>
      <c r="G5" s="324" t="s">
        <v>0</v>
      </c>
      <c r="H5" s="324" t="s">
        <v>1</v>
      </c>
      <c r="I5" s="324" t="s">
        <v>2</v>
      </c>
      <c r="J5" s="322" t="s">
        <v>42</v>
      </c>
      <c r="K5" s="320" t="s">
        <v>191</v>
      </c>
      <c r="L5" s="307" t="s">
        <v>192</v>
      </c>
      <c r="M5" s="307" t="s">
        <v>193</v>
      </c>
      <c r="N5" s="307" t="s">
        <v>194</v>
      </c>
      <c r="O5" s="309" t="s">
        <v>195</v>
      </c>
      <c r="P5" s="310"/>
      <c r="Q5" s="318" t="s">
        <v>41</v>
      </c>
      <c r="R5" s="108"/>
    </row>
    <row r="6" spans="2:18" ht="36" customHeight="1" thickBot="1" x14ac:dyDescent="0.3">
      <c r="B6" s="111"/>
      <c r="C6" s="315"/>
      <c r="D6" s="317"/>
      <c r="E6" s="317"/>
      <c r="F6" s="317"/>
      <c r="G6" s="325"/>
      <c r="H6" s="325"/>
      <c r="I6" s="325"/>
      <c r="J6" s="323"/>
      <c r="K6" s="321"/>
      <c r="L6" s="308"/>
      <c r="M6" s="308"/>
      <c r="N6" s="308"/>
      <c r="O6" s="160" t="s">
        <v>196</v>
      </c>
      <c r="P6" s="160" t="s">
        <v>197</v>
      </c>
      <c r="Q6" s="319"/>
      <c r="R6" s="108"/>
    </row>
    <row r="7" spans="2:18" ht="33.75" customHeight="1" x14ac:dyDescent="0.25">
      <c r="B7" s="313"/>
      <c r="C7" s="302" t="s">
        <v>105</v>
      </c>
      <c r="D7" s="304" t="s">
        <v>78</v>
      </c>
      <c r="E7" s="112" t="s">
        <v>79</v>
      </c>
      <c r="F7" s="227">
        <f>+Autodiagnóstico!H10</f>
        <v>20</v>
      </c>
      <c r="G7" s="113" t="s">
        <v>133</v>
      </c>
      <c r="H7" s="114"/>
      <c r="I7" s="115" t="s">
        <v>157</v>
      </c>
      <c r="J7" s="116"/>
      <c r="K7" s="185" t="s">
        <v>277</v>
      </c>
      <c r="L7" s="186" t="s">
        <v>278</v>
      </c>
      <c r="M7" s="186" t="s">
        <v>279</v>
      </c>
      <c r="N7" s="187" t="s">
        <v>280</v>
      </c>
      <c r="O7" s="188">
        <v>44075</v>
      </c>
      <c r="P7" s="189">
        <v>44183</v>
      </c>
      <c r="Q7" s="190"/>
      <c r="R7" s="108"/>
    </row>
    <row r="8" spans="2:18" ht="47.25" customHeight="1" x14ac:dyDescent="0.25">
      <c r="B8" s="313"/>
      <c r="C8" s="303"/>
      <c r="D8" s="304"/>
      <c r="E8" s="119" t="s">
        <v>112</v>
      </c>
      <c r="F8" s="228">
        <f>+Autodiagnóstico!H11</f>
        <v>20</v>
      </c>
      <c r="G8" s="120" t="s">
        <v>134</v>
      </c>
      <c r="H8" s="121"/>
      <c r="I8" s="122" t="s">
        <v>159</v>
      </c>
      <c r="J8" s="123"/>
      <c r="K8" s="191" t="s">
        <v>281</v>
      </c>
      <c r="L8" s="186" t="s">
        <v>278</v>
      </c>
      <c r="M8" s="186" t="s">
        <v>279</v>
      </c>
      <c r="N8" s="187" t="s">
        <v>280</v>
      </c>
      <c r="O8" s="188">
        <v>44075</v>
      </c>
      <c r="P8" s="189">
        <v>44183</v>
      </c>
      <c r="Q8" s="192"/>
      <c r="R8" s="108"/>
    </row>
    <row r="9" spans="2:18" ht="47.25" customHeight="1" x14ac:dyDescent="0.25">
      <c r="B9" s="313"/>
      <c r="C9" s="303"/>
      <c r="D9" s="304"/>
      <c r="E9" s="126" t="s">
        <v>132</v>
      </c>
      <c r="F9" s="229">
        <f>+Autodiagnóstico!H12</f>
        <v>20</v>
      </c>
      <c r="G9" s="128" t="s">
        <v>134</v>
      </c>
      <c r="H9" s="129"/>
      <c r="I9" s="130" t="s">
        <v>159</v>
      </c>
      <c r="J9" s="131"/>
      <c r="K9" s="191" t="s">
        <v>282</v>
      </c>
      <c r="L9" s="186" t="s">
        <v>278</v>
      </c>
      <c r="M9" s="186" t="s">
        <v>279</v>
      </c>
      <c r="N9" s="187" t="s">
        <v>280</v>
      </c>
      <c r="O9" s="188">
        <v>44075</v>
      </c>
      <c r="P9" s="189">
        <v>44183</v>
      </c>
      <c r="Q9" s="193"/>
      <c r="R9" s="108"/>
    </row>
    <row r="10" spans="2:18" ht="47.25" hidden="1" customHeight="1" x14ac:dyDescent="0.25">
      <c r="B10" s="313"/>
      <c r="C10" s="303"/>
      <c r="D10" s="304" t="s">
        <v>108</v>
      </c>
      <c r="E10" s="134" t="s">
        <v>103</v>
      </c>
      <c r="F10" s="227">
        <f>+Autodiagnóstico!H13</f>
        <v>81</v>
      </c>
      <c r="G10" s="113" t="s">
        <v>135</v>
      </c>
      <c r="H10" s="114"/>
      <c r="I10" s="115" t="s">
        <v>164</v>
      </c>
      <c r="J10" s="116"/>
      <c r="K10" s="185" t="s">
        <v>283</v>
      </c>
      <c r="L10" s="186" t="s">
        <v>284</v>
      </c>
      <c r="M10" s="186" t="s">
        <v>285</v>
      </c>
      <c r="N10" s="186" t="s">
        <v>286</v>
      </c>
      <c r="O10" s="194">
        <v>44013</v>
      </c>
      <c r="P10" s="195">
        <v>44183</v>
      </c>
      <c r="Q10" s="196"/>
      <c r="R10" s="108"/>
    </row>
    <row r="11" spans="2:18" ht="147.75" customHeight="1" x14ac:dyDescent="0.25">
      <c r="B11" s="313"/>
      <c r="C11" s="303"/>
      <c r="D11" s="304"/>
      <c r="E11" s="135" t="s">
        <v>127</v>
      </c>
      <c r="F11" s="228">
        <f>+Autodiagnóstico!H14</f>
        <v>20</v>
      </c>
      <c r="G11" s="120" t="s">
        <v>135</v>
      </c>
      <c r="H11" s="121"/>
      <c r="I11" s="122" t="s">
        <v>164</v>
      </c>
      <c r="J11" s="123"/>
      <c r="K11" s="191" t="s">
        <v>260</v>
      </c>
      <c r="L11" s="197" t="s">
        <v>261</v>
      </c>
      <c r="M11" s="197" t="s">
        <v>262</v>
      </c>
      <c r="N11" s="197" t="s">
        <v>263</v>
      </c>
      <c r="O11" s="198" t="s">
        <v>264</v>
      </c>
      <c r="P11" s="199" t="s">
        <v>265</v>
      </c>
      <c r="Q11" s="192"/>
      <c r="R11" s="108"/>
    </row>
    <row r="12" spans="2:18" ht="47.25" customHeight="1" x14ac:dyDescent="0.25">
      <c r="B12" s="313"/>
      <c r="C12" s="303"/>
      <c r="D12" s="304"/>
      <c r="E12" s="214" t="s">
        <v>126</v>
      </c>
      <c r="F12" s="228">
        <f>+Autodiagnóstico!H15</f>
        <v>20</v>
      </c>
      <c r="G12" s="120" t="s">
        <v>136</v>
      </c>
      <c r="H12" s="121"/>
      <c r="I12" s="122" t="s">
        <v>157</v>
      </c>
      <c r="J12" s="123"/>
      <c r="K12" s="191" t="s">
        <v>320</v>
      </c>
      <c r="L12" s="197" t="s">
        <v>321</v>
      </c>
      <c r="M12" s="200" t="s">
        <v>322</v>
      </c>
      <c r="N12" s="187" t="s">
        <v>280</v>
      </c>
      <c r="O12" s="210">
        <v>44008</v>
      </c>
      <c r="P12" s="201" t="s">
        <v>291</v>
      </c>
      <c r="Q12" s="192"/>
      <c r="R12" s="108"/>
    </row>
    <row r="13" spans="2:18" ht="47.25" hidden="1" customHeight="1" x14ac:dyDescent="0.25">
      <c r="B13" s="313"/>
      <c r="C13" s="303"/>
      <c r="D13" s="304"/>
      <c r="E13" s="136" t="s">
        <v>125</v>
      </c>
      <c r="F13" s="229">
        <f>+Autodiagnóstico!H16</f>
        <v>81</v>
      </c>
      <c r="G13" s="128"/>
      <c r="H13" s="129"/>
      <c r="I13" s="130"/>
      <c r="J13" s="131"/>
      <c r="K13" s="202" t="s">
        <v>287</v>
      </c>
      <c r="L13" s="203" t="s">
        <v>288</v>
      </c>
      <c r="M13" s="204" t="s">
        <v>289</v>
      </c>
      <c r="N13" s="204" t="s">
        <v>290</v>
      </c>
      <c r="O13" s="205">
        <v>44013</v>
      </c>
      <c r="P13" s="206" t="s">
        <v>291</v>
      </c>
      <c r="Q13" s="193"/>
      <c r="R13" s="108"/>
    </row>
    <row r="14" spans="2:18" ht="47.25" hidden="1" customHeight="1" x14ac:dyDescent="0.25">
      <c r="B14" s="313"/>
      <c r="C14" s="303"/>
      <c r="D14" s="305" t="s">
        <v>81</v>
      </c>
      <c r="E14" s="137" t="s">
        <v>85</v>
      </c>
      <c r="F14" s="227">
        <f>+Autodiagnóstico!H17</f>
        <v>81</v>
      </c>
      <c r="G14" s="113" t="s">
        <v>137</v>
      </c>
      <c r="H14" s="114"/>
      <c r="I14" s="115"/>
      <c r="J14" s="116"/>
      <c r="K14" s="178"/>
      <c r="L14" s="157"/>
      <c r="M14" s="157"/>
      <c r="N14" s="157"/>
      <c r="O14" s="157"/>
      <c r="P14" s="117"/>
      <c r="Q14" s="118"/>
      <c r="R14" s="108"/>
    </row>
    <row r="15" spans="2:18" ht="33.75" hidden="1" customHeight="1" x14ac:dyDescent="0.25">
      <c r="B15" s="313"/>
      <c r="C15" s="303"/>
      <c r="D15" s="306"/>
      <c r="E15" s="138" t="str">
        <f>+Autodiagnóstico!G18</f>
        <v>La entidad aplica el procedimiento para las peticiones incompletas</v>
      </c>
      <c r="F15" s="229">
        <f>+Autodiagnóstico!H18</f>
        <v>81</v>
      </c>
      <c r="G15" s="128"/>
      <c r="H15" s="129"/>
      <c r="I15" s="130"/>
      <c r="J15" s="131"/>
      <c r="K15" s="180"/>
      <c r="L15" s="159"/>
      <c r="M15" s="159"/>
      <c r="N15" s="159"/>
      <c r="O15" s="159"/>
      <c r="P15" s="132"/>
      <c r="Q15" s="133"/>
      <c r="R15" s="108"/>
    </row>
    <row r="16" spans="2:18" ht="47.25" customHeight="1" x14ac:dyDescent="0.25">
      <c r="B16" s="313"/>
      <c r="C16" s="303"/>
      <c r="D16" s="304" t="s">
        <v>74</v>
      </c>
      <c r="E16" s="166" t="s">
        <v>89</v>
      </c>
      <c r="F16" s="227">
        <f>+Autodiagnóstico!H19</f>
        <v>20</v>
      </c>
      <c r="G16" s="113" t="s">
        <v>138</v>
      </c>
      <c r="H16" s="114"/>
      <c r="I16" s="115" t="s">
        <v>161</v>
      </c>
      <c r="J16" s="116"/>
      <c r="K16" s="185" t="s">
        <v>292</v>
      </c>
      <c r="L16" s="186" t="s">
        <v>293</v>
      </c>
      <c r="M16" s="207" t="s">
        <v>294</v>
      </c>
      <c r="N16" s="207" t="s">
        <v>295</v>
      </c>
      <c r="O16" s="208">
        <v>44013</v>
      </c>
      <c r="P16" s="209">
        <v>44183</v>
      </c>
      <c r="Q16" s="118"/>
      <c r="R16" s="108"/>
    </row>
    <row r="17" spans="2:18" ht="135" customHeight="1" x14ac:dyDescent="0.25">
      <c r="B17" s="313"/>
      <c r="C17" s="303"/>
      <c r="D17" s="304"/>
      <c r="E17" s="167" t="s">
        <v>130</v>
      </c>
      <c r="F17" s="228">
        <f>+Autodiagnóstico!H20</f>
        <v>20</v>
      </c>
      <c r="G17" s="120" t="s">
        <v>139</v>
      </c>
      <c r="H17" s="121"/>
      <c r="I17" s="122" t="s">
        <v>160</v>
      </c>
      <c r="J17" s="123"/>
      <c r="K17" s="191" t="s">
        <v>296</v>
      </c>
      <c r="L17" s="197" t="s">
        <v>297</v>
      </c>
      <c r="M17" s="200" t="s">
        <v>298</v>
      </c>
      <c r="N17" s="197" t="s">
        <v>299</v>
      </c>
      <c r="O17" s="210">
        <v>44046</v>
      </c>
      <c r="P17" s="211">
        <v>44183</v>
      </c>
      <c r="Q17" s="125"/>
      <c r="R17" s="108"/>
    </row>
    <row r="18" spans="2:18" ht="47.25" customHeight="1" x14ac:dyDescent="0.25">
      <c r="B18" s="313"/>
      <c r="C18" s="303"/>
      <c r="D18" s="304"/>
      <c r="E18" s="135" t="s">
        <v>88</v>
      </c>
      <c r="F18" s="228">
        <f>+Autodiagnóstico!H21</f>
        <v>20</v>
      </c>
      <c r="G18" s="120" t="s">
        <v>140</v>
      </c>
      <c r="H18" s="121"/>
      <c r="I18" s="122" t="s">
        <v>162</v>
      </c>
      <c r="J18" s="123"/>
      <c r="K18" s="326"/>
      <c r="L18" s="337" t="s">
        <v>350</v>
      </c>
      <c r="M18" s="336" t="s">
        <v>351</v>
      </c>
      <c r="N18" s="336" t="s">
        <v>352</v>
      </c>
      <c r="O18" s="338">
        <v>44012</v>
      </c>
      <c r="P18" s="339">
        <v>44196</v>
      </c>
      <c r="Q18" s="329"/>
      <c r="R18" s="108"/>
    </row>
    <row r="19" spans="2:18" ht="47.25" hidden="1" customHeight="1" x14ac:dyDescent="0.25">
      <c r="B19" s="313"/>
      <c r="C19" s="303"/>
      <c r="D19" s="304"/>
      <c r="E19" s="135" t="s">
        <v>94</v>
      </c>
      <c r="F19" s="228">
        <f>+Autodiagnóstico!H22</f>
        <v>81</v>
      </c>
      <c r="G19" s="120"/>
      <c r="H19" s="121"/>
      <c r="I19" s="122" t="s">
        <v>165</v>
      </c>
      <c r="J19" s="123"/>
      <c r="K19" s="330" t="s">
        <v>300</v>
      </c>
      <c r="L19" s="331" t="s">
        <v>301</v>
      </c>
      <c r="M19" s="332" t="s">
        <v>302</v>
      </c>
      <c r="N19" s="332" t="s">
        <v>303</v>
      </c>
      <c r="O19" s="333">
        <v>44046</v>
      </c>
      <c r="P19" s="334">
        <v>44183</v>
      </c>
      <c r="Q19" s="329"/>
      <c r="R19" s="108"/>
    </row>
    <row r="20" spans="2:18" ht="47.25" customHeight="1" x14ac:dyDescent="0.25">
      <c r="B20" s="313"/>
      <c r="C20" s="303"/>
      <c r="D20" s="304"/>
      <c r="E20" s="136" t="s">
        <v>84</v>
      </c>
      <c r="F20" s="229">
        <f>+Autodiagnóstico!H23</f>
        <v>20</v>
      </c>
      <c r="G20" s="128"/>
      <c r="H20" s="129"/>
      <c r="I20" s="130" t="s">
        <v>163</v>
      </c>
      <c r="J20" s="131"/>
      <c r="K20" s="326"/>
      <c r="L20" s="337" t="s">
        <v>350</v>
      </c>
      <c r="M20" s="336" t="s">
        <v>351</v>
      </c>
      <c r="N20" s="336" t="s">
        <v>352</v>
      </c>
      <c r="O20" s="338">
        <v>44012</v>
      </c>
      <c r="P20" s="339">
        <v>44196</v>
      </c>
      <c r="Q20" s="335"/>
      <c r="R20" s="108"/>
    </row>
    <row r="21" spans="2:18" ht="47.25" hidden="1" customHeight="1" x14ac:dyDescent="0.25">
      <c r="B21" s="313"/>
      <c r="C21" s="303"/>
      <c r="D21" s="304" t="s">
        <v>90</v>
      </c>
      <c r="E21" s="137" t="s">
        <v>83</v>
      </c>
      <c r="F21" s="227">
        <f>+Autodiagnóstico!H24</f>
        <v>81</v>
      </c>
      <c r="G21" s="113"/>
      <c r="H21" s="114"/>
      <c r="I21" s="115" t="s">
        <v>158</v>
      </c>
      <c r="J21" s="116"/>
      <c r="K21" s="178"/>
      <c r="L21" s="157"/>
      <c r="M21" s="157"/>
      <c r="N21" s="157"/>
      <c r="O21" s="157"/>
      <c r="P21" s="117"/>
      <c r="Q21" s="118"/>
      <c r="R21" s="108"/>
    </row>
    <row r="22" spans="2:18" ht="283.5" hidden="1" customHeight="1" x14ac:dyDescent="0.25">
      <c r="B22" s="313"/>
      <c r="C22" s="303"/>
      <c r="D22" s="304"/>
      <c r="E22" s="139" t="s">
        <v>124</v>
      </c>
      <c r="F22" s="228">
        <f>+Autodiagnóstico!H25</f>
        <v>81</v>
      </c>
      <c r="G22" s="120"/>
      <c r="H22" s="121"/>
      <c r="I22" s="122" t="s">
        <v>171</v>
      </c>
      <c r="J22" s="123"/>
      <c r="K22" s="179"/>
      <c r="L22" s="158"/>
      <c r="M22" s="158"/>
      <c r="N22" s="158"/>
      <c r="O22" s="158"/>
      <c r="P22" s="124"/>
      <c r="Q22" s="125"/>
      <c r="R22" s="108"/>
    </row>
    <row r="23" spans="2:18" ht="47.25" hidden="1" customHeight="1" x14ac:dyDescent="0.25">
      <c r="B23" s="313"/>
      <c r="C23" s="303"/>
      <c r="D23" s="304"/>
      <c r="E23" s="139" t="s">
        <v>106</v>
      </c>
      <c r="F23" s="228">
        <f>+Autodiagnóstico!H26</f>
        <v>81</v>
      </c>
      <c r="G23" s="120"/>
      <c r="H23" s="121"/>
      <c r="I23" s="122" t="s">
        <v>170</v>
      </c>
      <c r="J23" s="123"/>
      <c r="K23" s="179"/>
      <c r="L23" s="158"/>
      <c r="M23" s="158"/>
      <c r="N23" s="158"/>
      <c r="O23" s="158"/>
      <c r="P23" s="124"/>
      <c r="Q23" s="125"/>
      <c r="R23" s="108"/>
    </row>
    <row r="24" spans="2:18" ht="76.5" customHeight="1" x14ac:dyDescent="0.25">
      <c r="B24" s="313"/>
      <c r="C24" s="303"/>
      <c r="D24" s="304"/>
      <c r="E24" s="138" t="s">
        <v>100</v>
      </c>
      <c r="F24" s="229">
        <f>+Autodiagnóstico!H27</f>
        <v>20</v>
      </c>
      <c r="G24" s="128"/>
      <c r="H24" s="129"/>
      <c r="I24" s="130" t="s">
        <v>172</v>
      </c>
      <c r="J24" s="131"/>
      <c r="K24" s="174" t="s">
        <v>323</v>
      </c>
      <c r="L24" s="173" t="s">
        <v>326</v>
      </c>
      <c r="M24" s="173" t="s">
        <v>324</v>
      </c>
      <c r="N24" s="173" t="s">
        <v>325</v>
      </c>
      <c r="O24" s="215">
        <v>44008</v>
      </c>
      <c r="P24" s="216" t="s">
        <v>291</v>
      </c>
      <c r="Q24" s="133"/>
      <c r="R24" s="108"/>
    </row>
    <row r="25" spans="2:18" ht="195.75" customHeight="1" x14ac:dyDescent="0.25">
      <c r="B25" s="313"/>
      <c r="C25" s="303"/>
      <c r="D25" s="304" t="s">
        <v>95</v>
      </c>
      <c r="E25" s="137" t="s">
        <v>128</v>
      </c>
      <c r="F25" s="227">
        <f>+Autodiagnóstico!H28</f>
        <v>20</v>
      </c>
      <c r="G25" s="113"/>
      <c r="H25" s="114"/>
      <c r="I25" s="115" t="s">
        <v>154</v>
      </c>
      <c r="J25" s="116"/>
      <c r="K25" s="185" t="s">
        <v>328</v>
      </c>
      <c r="L25" s="186" t="s">
        <v>327</v>
      </c>
      <c r="M25" s="207" t="s">
        <v>304</v>
      </c>
      <c r="N25" s="207" t="s">
        <v>305</v>
      </c>
      <c r="O25" s="208">
        <v>44013</v>
      </c>
      <c r="P25" s="209">
        <v>44183</v>
      </c>
      <c r="Q25" s="118"/>
      <c r="R25" s="108"/>
    </row>
    <row r="26" spans="2:18" ht="47.25" hidden="1" customHeight="1" x14ac:dyDescent="0.25">
      <c r="B26" s="313"/>
      <c r="C26" s="303"/>
      <c r="D26" s="304"/>
      <c r="E26" s="139" t="s">
        <v>129</v>
      </c>
      <c r="F26" s="228">
        <f>+Autodiagnóstico!H29</f>
        <v>81</v>
      </c>
      <c r="G26" s="120"/>
      <c r="H26" s="121"/>
      <c r="I26" s="122" t="s">
        <v>155</v>
      </c>
      <c r="J26" s="123"/>
      <c r="K26" s="179"/>
      <c r="L26" s="158"/>
      <c r="M26" s="158"/>
      <c r="N26" s="158"/>
      <c r="O26" s="158"/>
      <c r="P26" s="124"/>
      <c r="Q26" s="125"/>
      <c r="R26" s="108"/>
    </row>
    <row r="27" spans="2:18" ht="47.25" hidden="1" customHeight="1" x14ac:dyDescent="0.25">
      <c r="B27" s="313"/>
      <c r="C27" s="303"/>
      <c r="D27" s="304"/>
      <c r="E27" s="139" t="s">
        <v>96</v>
      </c>
      <c r="F27" s="228">
        <f>+Autodiagnóstico!H30</f>
        <v>81</v>
      </c>
      <c r="G27" s="120"/>
      <c r="H27" s="121"/>
      <c r="I27" s="122" t="s">
        <v>153</v>
      </c>
      <c r="J27" s="123"/>
      <c r="K27" s="179"/>
      <c r="L27" s="158"/>
      <c r="M27" s="158"/>
      <c r="N27" s="158"/>
      <c r="O27" s="158"/>
      <c r="P27" s="124"/>
      <c r="Q27" s="125"/>
      <c r="R27" s="108"/>
    </row>
    <row r="28" spans="2:18" ht="215.25" customHeight="1" x14ac:dyDescent="0.25">
      <c r="B28" s="313"/>
      <c r="C28" s="303"/>
      <c r="D28" s="304"/>
      <c r="E28" s="138" t="s">
        <v>107</v>
      </c>
      <c r="F28" s="229">
        <f>+Autodiagnóstico!H31</f>
        <v>50</v>
      </c>
      <c r="G28" s="128"/>
      <c r="H28" s="129"/>
      <c r="I28" s="130" t="s">
        <v>156</v>
      </c>
      <c r="J28" s="131"/>
      <c r="K28" s="174" t="s">
        <v>329</v>
      </c>
      <c r="L28" s="173" t="s">
        <v>331</v>
      </c>
      <c r="M28" s="168" t="s">
        <v>311</v>
      </c>
      <c r="N28" s="173" t="s">
        <v>330</v>
      </c>
      <c r="O28" s="173" t="s">
        <v>332</v>
      </c>
      <c r="P28" s="217" t="s">
        <v>333</v>
      </c>
      <c r="Q28" s="133"/>
      <c r="R28" s="108"/>
    </row>
    <row r="29" spans="2:18" ht="47.25" customHeight="1" x14ac:dyDescent="0.25">
      <c r="B29" s="313"/>
      <c r="C29" s="303"/>
      <c r="D29" s="304" t="s">
        <v>80</v>
      </c>
      <c r="E29" s="169" t="s">
        <v>82</v>
      </c>
      <c r="F29" s="227">
        <f>+Autodiagnóstico!H32</f>
        <v>50</v>
      </c>
      <c r="G29" s="113"/>
      <c r="H29" s="114"/>
      <c r="I29" s="115" t="s">
        <v>158</v>
      </c>
      <c r="J29" s="116"/>
      <c r="K29" s="185" t="s">
        <v>306</v>
      </c>
      <c r="L29" s="207" t="s">
        <v>307</v>
      </c>
      <c r="M29" s="207"/>
      <c r="N29" s="207" t="s">
        <v>308</v>
      </c>
      <c r="O29" s="208">
        <v>44044</v>
      </c>
      <c r="P29" s="212"/>
      <c r="Q29" s="118"/>
      <c r="R29" s="108"/>
    </row>
    <row r="30" spans="2:18" ht="47.25" hidden="1" customHeight="1" x14ac:dyDescent="0.25">
      <c r="B30" s="313"/>
      <c r="C30" s="303"/>
      <c r="D30" s="304"/>
      <c r="E30" s="139" t="s">
        <v>87</v>
      </c>
      <c r="F30" s="228">
        <f>+Autodiagnóstico!H33</f>
        <v>81</v>
      </c>
      <c r="G30" s="120" t="s">
        <v>141</v>
      </c>
      <c r="H30" s="121"/>
      <c r="I30" s="122"/>
      <c r="J30" s="123"/>
      <c r="K30" s="191" t="s">
        <v>309</v>
      </c>
      <c r="L30" s="197" t="s">
        <v>310</v>
      </c>
      <c r="M30" s="200" t="s">
        <v>311</v>
      </c>
      <c r="N30" s="200" t="s">
        <v>312</v>
      </c>
      <c r="O30" s="200"/>
      <c r="P30" s="201"/>
      <c r="Q30" s="125"/>
      <c r="R30" s="108"/>
    </row>
    <row r="31" spans="2:18" ht="47.25" hidden="1" customHeight="1" x14ac:dyDescent="0.25">
      <c r="B31" s="313"/>
      <c r="C31" s="303"/>
      <c r="D31" s="304"/>
      <c r="E31" s="139" t="s">
        <v>118</v>
      </c>
      <c r="F31" s="228">
        <f>+Autodiagnóstico!H34</f>
        <v>81</v>
      </c>
      <c r="G31" s="120"/>
      <c r="H31" s="121"/>
      <c r="I31" s="122" t="s">
        <v>158</v>
      </c>
      <c r="J31" s="123"/>
      <c r="K31" s="179"/>
      <c r="L31" s="158"/>
      <c r="M31" s="158"/>
      <c r="N31" s="158"/>
      <c r="O31" s="158"/>
      <c r="P31" s="124"/>
      <c r="Q31" s="125"/>
      <c r="R31" s="108"/>
    </row>
    <row r="32" spans="2:18" ht="47.25" customHeight="1" x14ac:dyDescent="0.25">
      <c r="B32" s="313"/>
      <c r="C32" s="303"/>
      <c r="D32" s="304"/>
      <c r="E32" s="139" t="s">
        <v>119</v>
      </c>
      <c r="F32" s="228">
        <f>+Autodiagnóstico!H35</f>
        <v>20</v>
      </c>
      <c r="G32" s="120"/>
      <c r="H32" s="121"/>
      <c r="I32" s="122" t="s">
        <v>158</v>
      </c>
      <c r="J32" s="123"/>
      <c r="K32" s="291" t="s">
        <v>329</v>
      </c>
      <c r="L32" s="170" t="s">
        <v>335</v>
      </c>
      <c r="M32" s="170" t="s">
        <v>311</v>
      </c>
      <c r="N32" s="165" t="s">
        <v>336</v>
      </c>
      <c r="O32" s="218">
        <v>44008</v>
      </c>
      <c r="P32" s="219">
        <v>44161</v>
      </c>
      <c r="Q32" s="125"/>
      <c r="R32" s="108"/>
    </row>
    <row r="33" spans="2:18" ht="91.5" customHeight="1" x14ac:dyDescent="0.25">
      <c r="B33" s="313"/>
      <c r="C33" s="303"/>
      <c r="D33" s="304"/>
      <c r="E33" s="138" t="s">
        <v>122</v>
      </c>
      <c r="F33" s="229">
        <f>+Autodiagnóstico!H36</f>
        <v>50</v>
      </c>
      <c r="G33" s="128" t="s">
        <v>142</v>
      </c>
      <c r="H33" s="129"/>
      <c r="I33" s="130" t="s">
        <v>158</v>
      </c>
      <c r="J33" s="131"/>
      <c r="K33" s="292"/>
      <c r="L33" s="173" t="s">
        <v>334</v>
      </c>
      <c r="M33" s="168" t="s">
        <v>311</v>
      </c>
      <c r="N33" s="168" t="s">
        <v>337</v>
      </c>
      <c r="O33" s="220" t="s">
        <v>338</v>
      </c>
      <c r="P33" s="221" t="s">
        <v>339</v>
      </c>
      <c r="Q33" s="133"/>
      <c r="R33" s="108"/>
    </row>
    <row r="34" spans="2:18" ht="47.25" hidden="1" customHeight="1" x14ac:dyDescent="0.25">
      <c r="B34" s="313"/>
      <c r="C34" s="303"/>
      <c r="D34" s="304" t="s">
        <v>75</v>
      </c>
      <c r="E34" s="137" t="s">
        <v>113</v>
      </c>
      <c r="F34" s="227">
        <f>+Autodiagnóstico!H39</f>
        <v>81</v>
      </c>
      <c r="G34" s="113" t="s">
        <v>143</v>
      </c>
      <c r="H34" s="114"/>
      <c r="I34" s="115" t="s">
        <v>148</v>
      </c>
      <c r="J34" s="116"/>
      <c r="K34" s="178"/>
      <c r="L34" s="157"/>
      <c r="M34" s="157"/>
      <c r="N34" s="157"/>
      <c r="O34" s="157"/>
      <c r="P34" s="117"/>
      <c r="Q34" s="118"/>
      <c r="R34" s="108"/>
    </row>
    <row r="35" spans="2:18" ht="47.25" hidden="1" customHeight="1" x14ac:dyDescent="0.25">
      <c r="B35" s="313"/>
      <c r="C35" s="303"/>
      <c r="D35" s="304"/>
      <c r="E35" s="139" t="s">
        <v>114</v>
      </c>
      <c r="F35" s="228">
        <f>+Autodiagnóstico!H40</f>
        <v>81</v>
      </c>
      <c r="G35" s="120" t="s">
        <v>143</v>
      </c>
      <c r="H35" s="121"/>
      <c r="I35" s="122" t="s">
        <v>149</v>
      </c>
      <c r="J35" s="123"/>
      <c r="K35" s="179"/>
      <c r="L35" s="158"/>
      <c r="M35" s="158"/>
      <c r="N35" s="158"/>
      <c r="O35" s="158"/>
      <c r="P35" s="124"/>
      <c r="Q35" s="125"/>
      <c r="R35" s="108"/>
    </row>
    <row r="36" spans="2:18" ht="47.25" hidden="1" customHeight="1" x14ac:dyDescent="0.25">
      <c r="B36" s="313"/>
      <c r="C36" s="303"/>
      <c r="D36" s="304"/>
      <c r="E36" s="139" t="s">
        <v>98</v>
      </c>
      <c r="F36" s="228">
        <f>+Autodiagnóstico!H41</f>
        <v>81</v>
      </c>
      <c r="G36" s="120"/>
      <c r="H36" s="121"/>
      <c r="I36" s="122" t="s">
        <v>147</v>
      </c>
      <c r="J36" s="123"/>
      <c r="K36" s="179"/>
      <c r="L36" s="158"/>
      <c r="M36" s="158"/>
      <c r="N36" s="158"/>
      <c r="O36" s="158"/>
      <c r="P36" s="124"/>
      <c r="Q36" s="125"/>
      <c r="R36" s="108"/>
    </row>
    <row r="37" spans="2:18" ht="47.25" hidden="1" customHeight="1" x14ac:dyDescent="0.25">
      <c r="B37" s="313"/>
      <c r="C37" s="303"/>
      <c r="D37" s="304"/>
      <c r="E37" s="139" t="s">
        <v>97</v>
      </c>
      <c r="F37" s="228">
        <f>+Autodiagnóstico!H42</f>
        <v>81</v>
      </c>
      <c r="G37" s="120"/>
      <c r="H37" s="121"/>
      <c r="I37" s="122" t="s">
        <v>150</v>
      </c>
      <c r="J37" s="123"/>
      <c r="K37" s="179"/>
      <c r="L37" s="158"/>
      <c r="M37" s="158"/>
      <c r="N37" s="158"/>
      <c r="O37" s="158"/>
      <c r="P37" s="124"/>
      <c r="Q37" s="125"/>
      <c r="R37" s="108"/>
    </row>
    <row r="38" spans="2:18" ht="47.25" hidden="1" customHeight="1" x14ac:dyDescent="0.25">
      <c r="B38" s="313"/>
      <c r="C38" s="303"/>
      <c r="D38" s="304"/>
      <c r="E38" s="171" t="s">
        <v>99</v>
      </c>
      <c r="F38" s="228">
        <f>+Autodiagnóstico!H43</f>
        <v>50</v>
      </c>
      <c r="G38" s="120"/>
      <c r="H38" s="121"/>
      <c r="I38" s="122" t="s">
        <v>151</v>
      </c>
      <c r="J38" s="123"/>
      <c r="K38" s="202" t="s">
        <v>313</v>
      </c>
      <c r="L38" s="204"/>
      <c r="M38" s="204"/>
      <c r="N38" s="204"/>
      <c r="O38" s="204"/>
      <c r="P38" s="206"/>
      <c r="Q38" s="125"/>
      <c r="R38" s="108"/>
    </row>
    <row r="39" spans="2:18" ht="47.25" hidden="1" customHeight="1" x14ac:dyDescent="0.25">
      <c r="B39" s="313"/>
      <c r="C39" s="303"/>
      <c r="D39" s="304"/>
      <c r="E39" s="172" t="s">
        <v>115</v>
      </c>
      <c r="F39" s="229">
        <f>+Autodiagnóstico!H44</f>
        <v>20</v>
      </c>
      <c r="G39" s="128"/>
      <c r="H39" s="129"/>
      <c r="I39" s="130" t="s">
        <v>152</v>
      </c>
      <c r="J39" s="131"/>
      <c r="K39" s="180"/>
      <c r="L39" s="159"/>
      <c r="M39" s="159"/>
      <c r="N39" s="159"/>
      <c r="O39" s="159"/>
      <c r="P39" s="132"/>
      <c r="Q39" s="133"/>
      <c r="R39" s="108"/>
    </row>
    <row r="40" spans="2:18" ht="58.5" customHeight="1" x14ac:dyDescent="0.25">
      <c r="B40" s="313"/>
      <c r="C40" s="303"/>
      <c r="D40" s="304" t="s">
        <v>76</v>
      </c>
      <c r="E40" s="137" t="s">
        <v>91</v>
      </c>
      <c r="F40" s="227">
        <f>+Autodiagnóstico!H45</f>
        <v>20</v>
      </c>
      <c r="G40" s="113" t="s">
        <v>144</v>
      </c>
      <c r="H40" s="114"/>
      <c r="I40" s="115" t="s">
        <v>168</v>
      </c>
      <c r="J40" s="116"/>
      <c r="K40" s="293" t="s">
        <v>340</v>
      </c>
      <c r="L40" s="296" t="s">
        <v>341</v>
      </c>
      <c r="M40" s="299" t="s">
        <v>311</v>
      </c>
      <c r="N40" s="299" t="s">
        <v>337</v>
      </c>
      <c r="O40" s="223">
        <v>44008</v>
      </c>
      <c r="P40" s="222">
        <v>44069</v>
      </c>
      <c r="Q40" s="118"/>
      <c r="R40" s="108"/>
    </row>
    <row r="41" spans="2:18" ht="47.25" hidden="1" customHeight="1" x14ac:dyDescent="0.25">
      <c r="B41" s="313"/>
      <c r="C41" s="303"/>
      <c r="D41" s="304"/>
      <c r="E41" s="139" t="s">
        <v>92</v>
      </c>
      <c r="F41" s="228">
        <f>+Autodiagnóstico!H46</f>
        <v>81</v>
      </c>
      <c r="G41" s="120"/>
      <c r="H41" s="121"/>
      <c r="I41" s="122"/>
      <c r="J41" s="123"/>
      <c r="K41" s="294"/>
      <c r="L41" s="297"/>
      <c r="M41" s="300"/>
      <c r="N41" s="311"/>
      <c r="O41" s="223">
        <v>44009</v>
      </c>
      <c r="P41" s="222">
        <v>44070</v>
      </c>
      <c r="Q41" s="125"/>
      <c r="R41" s="108"/>
    </row>
    <row r="42" spans="2:18" ht="60" hidden="1" customHeight="1" x14ac:dyDescent="0.25">
      <c r="B42" s="313"/>
      <c r="C42" s="303"/>
      <c r="D42" s="304"/>
      <c r="E42" s="135" t="s">
        <v>93</v>
      </c>
      <c r="F42" s="228">
        <f>+Autodiagnóstico!H47</f>
        <v>81</v>
      </c>
      <c r="G42" s="120"/>
      <c r="H42" s="121"/>
      <c r="I42" s="122" t="s">
        <v>164</v>
      </c>
      <c r="J42" s="123"/>
      <c r="K42" s="294"/>
      <c r="L42" s="297"/>
      <c r="M42" s="300"/>
      <c r="N42" s="311"/>
      <c r="O42" s="223">
        <v>44010</v>
      </c>
      <c r="P42" s="222">
        <v>44071</v>
      </c>
      <c r="Q42" s="125"/>
      <c r="R42" s="108"/>
    </row>
    <row r="43" spans="2:18" ht="42" hidden="1" customHeight="1" x14ac:dyDescent="0.25">
      <c r="B43" s="313"/>
      <c r="C43" s="303"/>
      <c r="D43" s="304"/>
      <c r="E43" s="139" t="s">
        <v>131</v>
      </c>
      <c r="F43" s="228">
        <f>+Autodiagnóstico!H48</f>
        <v>0</v>
      </c>
      <c r="G43" s="120"/>
      <c r="H43" s="121"/>
      <c r="I43" s="122" t="s">
        <v>169</v>
      </c>
      <c r="J43" s="123"/>
      <c r="K43" s="294"/>
      <c r="L43" s="297"/>
      <c r="M43" s="300"/>
      <c r="N43" s="311"/>
      <c r="O43" s="223">
        <v>44011</v>
      </c>
      <c r="P43" s="222">
        <v>44072</v>
      </c>
      <c r="Q43" s="125"/>
      <c r="R43" s="108"/>
    </row>
    <row r="44" spans="2:18" ht="79.5" customHeight="1" x14ac:dyDescent="0.25">
      <c r="B44" s="313"/>
      <c r="C44" s="303"/>
      <c r="D44" s="304"/>
      <c r="E44" s="139" t="s">
        <v>101</v>
      </c>
      <c r="F44" s="228">
        <f>+Autodiagnóstico!H50</f>
        <v>20</v>
      </c>
      <c r="G44" s="120"/>
      <c r="H44" s="121"/>
      <c r="I44" s="122" t="s">
        <v>167</v>
      </c>
      <c r="J44" s="123"/>
      <c r="K44" s="294"/>
      <c r="L44" s="297"/>
      <c r="M44" s="300"/>
      <c r="N44" s="311"/>
      <c r="O44" s="223">
        <v>44008</v>
      </c>
      <c r="P44" s="222">
        <v>44069</v>
      </c>
      <c r="Q44" s="125"/>
      <c r="R44" s="108"/>
    </row>
    <row r="45" spans="2:18" ht="40.5" customHeight="1" x14ac:dyDescent="0.25">
      <c r="B45" s="313"/>
      <c r="C45" s="303"/>
      <c r="D45" s="304"/>
      <c r="E45" s="139" t="s">
        <v>72</v>
      </c>
      <c r="F45" s="228">
        <f>+Autodiagnóstico!H51</f>
        <v>20</v>
      </c>
      <c r="G45" s="120" t="s">
        <v>144</v>
      </c>
      <c r="H45" s="121"/>
      <c r="I45" s="122" t="s">
        <v>168</v>
      </c>
      <c r="J45" s="123"/>
      <c r="K45" s="295"/>
      <c r="L45" s="298"/>
      <c r="M45" s="301"/>
      <c r="N45" s="312"/>
      <c r="O45" s="224">
        <v>44075</v>
      </c>
      <c r="P45" s="219">
        <v>44089</v>
      </c>
      <c r="Q45" s="125"/>
      <c r="R45" s="108"/>
    </row>
    <row r="46" spans="2:18" ht="45" hidden="1" customHeight="1" x14ac:dyDescent="0.25">
      <c r="B46" s="313"/>
      <c r="C46" s="303"/>
      <c r="D46" s="304"/>
      <c r="E46" s="139" t="s">
        <v>116</v>
      </c>
      <c r="F46" s="228">
        <f>+Autodiagnóstico!H52</f>
        <v>81</v>
      </c>
      <c r="G46" s="120"/>
      <c r="H46" s="121"/>
      <c r="I46" s="122" t="s">
        <v>166</v>
      </c>
      <c r="J46" s="123"/>
      <c r="K46" s="179"/>
      <c r="L46" s="158"/>
      <c r="M46" s="158"/>
      <c r="N46" s="158"/>
      <c r="O46" s="158"/>
      <c r="P46" s="124"/>
      <c r="Q46" s="125"/>
      <c r="R46" s="108"/>
    </row>
    <row r="47" spans="2:18" ht="142.5" customHeight="1" x14ac:dyDescent="0.25">
      <c r="B47" s="313"/>
      <c r="C47" s="303"/>
      <c r="D47" s="304"/>
      <c r="E47" s="225" t="s">
        <v>123</v>
      </c>
      <c r="F47" s="229">
        <f>+Autodiagnóstico!H53</f>
        <v>20</v>
      </c>
      <c r="G47" s="128"/>
      <c r="H47" s="129"/>
      <c r="I47" s="130" t="s">
        <v>157</v>
      </c>
      <c r="J47" s="131"/>
      <c r="K47" s="174" t="s">
        <v>342</v>
      </c>
      <c r="L47" s="173" t="s">
        <v>343</v>
      </c>
      <c r="M47" s="168" t="s">
        <v>267</v>
      </c>
      <c r="N47" s="173" t="s">
        <v>344</v>
      </c>
      <c r="O47" s="215">
        <v>44075</v>
      </c>
      <c r="P47" s="226" t="s">
        <v>291</v>
      </c>
      <c r="Q47" s="133"/>
      <c r="R47" s="108"/>
    </row>
    <row r="48" spans="2:18" ht="53.25" hidden="1" customHeight="1" x14ac:dyDescent="0.25">
      <c r="B48" s="313"/>
      <c r="C48" s="303"/>
      <c r="D48" s="304" t="s">
        <v>77</v>
      </c>
      <c r="E48" s="134" t="s">
        <v>86</v>
      </c>
      <c r="F48" s="227">
        <f>+Autodiagnóstico!H56</f>
        <v>81</v>
      </c>
      <c r="G48" s="113" t="s">
        <v>146</v>
      </c>
      <c r="H48" s="114"/>
      <c r="I48" s="115" t="s">
        <v>173</v>
      </c>
      <c r="J48" s="116"/>
      <c r="K48" s="340"/>
      <c r="L48" s="344"/>
      <c r="M48" s="341"/>
      <c r="N48" s="341"/>
      <c r="O48" s="341"/>
      <c r="P48" s="342"/>
      <c r="Q48" s="343"/>
      <c r="R48" s="108"/>
    </row>
    <row r="49" spans="2:18" ht="198" customHeight="1" x14ac:dyDescent="0.25">
      <c r="B49" s="313"/>
      <c r="C49" s="303"/>
      <c r="D49" s="304"/>
      <c r="E49" s="136" t="s">
        <v>73</v>
      </c>
      <c r="F49" s="229">
        <f>+Autodiagnóstico!H57</f>
        <v>81</v>
      </c>
      <c r="G49" s="128" t="s">
        <v>145</v>
      </c>
      <c r="H49" s="129"/>
      <c r="I49" s="130" t="s">
        <v>158</v>
      </c>
      <c r="J49" s="131"/>
      <c r="K49" s="174" t="s">
        <v>259</v>
      </c>
      <c r="L49" s="173" t="s">
        <v>347</v>
      </c>
      <c r="M49" s="168" t="s">
        <v>345</v>
      </c>
      <c r="N49" s="173" t="s">
        <v>346</v>
      </c>
      <c r="O49" s="173" t="s">
        <v>348</v>
      </c>
      <c r="P49" s="217" t="s">
        <v>349</v>
      </c>
      <c r="Q49" s="133"/>
      <c r="R49" s="108"/>
    </row>
    <row r="50" spans="2:18" ht="46.5" hidden="1" customHeight="1" x14ac:dyDescent="0.25">
      <c r="B50" s="313"/>
      <c r="C50" s="303"/>
      <c r="D50" s="304" t="s">
        <v>117</v>
      </c>
      <c r="E50" s="169" t="s">
        <v>120</v>
      </c>
      <c r="F50" s="227">
        <f>+Autodiagnóstico!H60</f>
        <v>81</v>
      </c>
      <c r="G50" s="113"/>
      <c r="H50" s="114"/>
      <c r="I50" s="115"/>
      <c r="J50" s="116"/>
      <c r="K50" s="340"/>
      <c r="L50" s="341"/>
      <c r="M50" s="341"/>
      <c r="N50" s="341"/>
      <c r="O50" s="341"/>
      <c r="P50" s="342"/>
      <c r="Q50" s="343"/>
      <c r="R50" s="108"/>
    </row>
    <row r="51" spans="2:18" ht="35.25" hidden="1" customHeight="1" x14ac:dyDescent="0.25">
      <c r="B51" s="313"/>
      <c r="C51" s="303"/>
      <c r="D51" s="304"/>
      <c r="E51" s="346" t="s">
        <v>121</v>
      </c>
      <c r="F51" s="228">
        <f>+Autodiagnóstico!H61</f>
        <v>20</v>
      </c>
      <c r="G51" s="120"/>
      <c r="H51" s="121"/>
      <c r="I51" s="122"/>
      <c r="J51" s="123"/>
      <c r="K51" s="345"/>
      <c r="L51" s="327"/>
      <c r="M51" s="327"/>
      <c r="N51" s="327"/>
      <c r="O51" s="327"/>
      <c r="P51" s="328"/>
      <c r="Q51" s="329"/>
      <c r="R51" s="108"/>
    </row>
    <row r="52" spans="2:18" ht="42" hidden="1" customHeight="1" x14ac:dyDescent="0.25">
      <c r="B52" s="313"/>
      <c r="C52" s="303"/>
      <c r="D52" s="304"/>
      <c r="E52" s="136" t="s">
        <v>102</v>
      </c>
      <c r="F52" s="127">
        <f>+Autodiagnóstico!H62</f>
        <v>81</v>
      </c>
      <c r="G52" s="128"/>
      <c r="H52" s="129"/>
      <c r="I52" s="130" t="s">
        <v>158</v>
      </c>
      <c r="J52" s="131"/>
      <c r="K52" s="180"/>
      <c r="L52" s="159"/>
      <c r="M52" s="159"/>
      <c r="N52" s="159"/>
      <c r="O52" s="159"/>
      <c r="P52" s="132"/>
      <c r="Q52" s="133"/>
      <c r="R52" s="108"/>
    </row>
    <row r="53" spans="2:18" ht="8.25" customHeight="1" thickBot="1" x14ac:dyDescent="0.3">
      <c r="B53" s="140"/>
      <c r="C53" s="141"/>
      <c r="D53" s="141"/>
      <c r="E53" s="141"/>
      <c r="F53" s="142"/>
      <c r="G53" s="143"/>
      <c r="H53" s="143"/>
      <c r="I53" s="142"/>
      <c r="J53" s="143"/>
      <c r="K53" s="181"/>
      <c r="L53" s="143"/>
      <c r="M53" s="143"/>
      <c r="N53" s="143"/>
      <c r="O53" s="143"/>
      <c r="P53" s="143"/>
      <c r="Q53" s="143"/>
      <c r="R53" s="144"/>
    </row>
    <row r="54" spans="2:18" x14ac:dyDescent="0.25"/>
    <row r="55" spans="2:18" x14ac:dyDescent="0.25">
      <c r="E55" s="106"/>
      <c r="F55" s="106"/>
    </row>
    <row r="56" spans="2:18" x14ac:dyDescent="0.25">
      <c r="E56" s="106"/>
      <c r="F56" s="106"/>
    </row>
    <row r="57" spans="2:18" x14ac:dyDescent="0.25">
      <c r="E57" s="106"/>
      <c r="F57" s="106"/>
    </row>
    <row r="58" spans="2:18" x14ac:dyDescent="0.25">
      <c r="E58" s="106"/>
      <c r="F58" s="106"/>
    </row>
    <row r="59" spans="2:18" x14ac:dyDescent="0.25">
      <c r="E59" s="106"/>
      <c r="F59" s="106"/>
    </row>
    <row r="60" spans="2:18" x14ac:dyDescent="0.25">
      <c r="E60" s="106"/>
      <c r="F60" s="106"/>
    </row>
    <row r="61" spans="2:18" ht="18" x14ac:dyDescent="0.25">
      <c r="E61" s="148" t="s">
        <v>28</v>
      </c>
      <c r="F61" s="148"/>
    </row>
    <row r="62" spans="2:18" x14ac:dyDescent="0.25"/>
    <row r="63" spans="2:18" x14ac:dyDescent="0.25"/>
    <row r="64" spans="2:18"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rotectedRanges>
    <protectedRange sqref="K7:Q52" name="Planeacion"/>
    <protectedRange sqref="E20" name="Simulado"/>
  </protectedRanges>
  <mergeCells count="33">
    <mergeCell ref="B7:B52"/>
    <mergeCell ref="C3:Q3"/>
    <mergeCell ref="C5:C6"/>
    <mergeCell ref="D5:D6"/>
    <mergeCell ref="E5:E6"/>
    <mergeCell ref="Q5:Q6"/>
    <mergeCell ref="K5:K6"/>
    <mergeCell ref="J5:J6"/>
    <mergeCell ref="I5:I6"/>
    <mergeCell ref="H5:H6"/>
    <mergeCell ref="G5:G6"/>
    <mergeCell ref="F5:F6"/>
    <mergeCell ref="D40:D47"/>
    <mergeCell ref="D48:D49"/>
    <mergeCell ref="D50:D52"/>
    <mergeCell ref="L5:L6"/>
    <mergeCell ref="M5:M6"/>
    <mergeCell ref="N5:N6"/>
    <mergeCell ref="O5:P5"/>
    <mergeCell ref="N40:N45"/>
    <mergeCell ref="K32:K33"/>
    <mergeCell ref="K40:K45"/>
    <mergeCell ref="L40:L45"/>
    <mergeCell ref="M40:M45"/>
    <mergeCell ref="C7:C52"/>
    <mergeCell ref="D7:D9"/>
    <mergeCell ref="D10:D13"/>
    <mergeCell ref="D16:D20"/>
    <mergeCell ref="D25:D28"/>
    <mergeCell ref="D29:D33"/>
    <mergeCell ref="D34:D39"/>
    <mergeCell ref="D14:D15"/>
    <mergeCell ref="D21:D24"/>
  </mergeCells>
  <conditionalFormatting sqref="F52">
    <cfRule type="cellIs" dxfId="11" priority="1" operator="between">
      <formula>1</formula>
      <formula>80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PERSONAL</cp:lastModifiedBy>
  <dcterms:created xsi:type="dcterms:W3CDTF">2016-12-25T14:51:07Z</dcterms:created>
  <dcterms:modified xsi:type="dcterms:W3CDTF">2020-06-26T22:48:18Z</dcterms:modified>
</cp:coreProperties>
</file>