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utricion y afecto" sheetId="1" r:id="rId1"/>
  </sheets>
  <definedNames>
    <definedName name="_xlnm.Print_Titles" localSheetId="0">'nutricion y afecto'!$6:$8</definedName>
  </definedNames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F20" authorId="0">
      <text>
        <r>
          <rPr>
            <sz val="9"/>
            <rFont val="Tahoma"/>
            <family val="2"/>
          </rPr>
          <t xml:space="preserve">Como lo indica los resultados anteriores no se encuentra en la busqueda activa a los niños con el perifl, ya que superan la edad para la inclusión a los centros de recuperación nnutricional.
</t>
        </r>
      </text>
    </comment>
    <comment ref="F21" authorId="0">
      <text>
        <r>
          <rPr>
            <sz val="9"/>
            <rFont val="Tahoma"/>
            <family val="2"/>
          </rPr>
          <t>Esta meta esta contemplada en servicios básicos y complementarios.</t>
        </r>
        <r>
          <rPr>
            <b/>
            <sz val="9"/>
            <rFont val="Tahoma"/>
            <family val="2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<sst xmlns="http://schemas.openxmlformats.org/spreadsheetml/2006/main" count="73" uniqueCount="68">
  <si>
    <t>PLAN DE DESARROLLO  QUEREMOS MAS PODEMOS MAS 2008-2011</t>
  </si>
  <si>
    <t>Presupuesto por Resultados. Municipio de Pasto.  2010</t>
  </si>
  <si>
    <t>EJE ESTRATEGICO EQUIDAD Y HUMANIDAD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</si>
  <si>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</si>
  <si>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</si>
  <si>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</si>
  <si>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</si>
  <si>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</si>
  <si>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</si>
  <si>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</si>
  <si>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</si>
  <si>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</si>
  <si>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</si>
  <si>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</si>
  <si>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</si>
  <si>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</si>
  <si>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OBSERVACIONES</t>
  </si>
  <si>
    <t>PROGRAMA  NUTRICIÓN Y AFECTO</t>
  </si>
  <si>
    <t>Lograr la disminución de la desnutrición y mejorar las condiciones socioafectivas en los niños y niñas de 0 a 6 años en condiciones de pobreza y extrema pobreza. del sector urbano y rural.</t>
  </si>
  <si>
    <t xml:space="preserve">Fortalecimiento de los NIDOS NUTRIR </t>
  </si>
  <si>
    <t>Se creará 2 nidos nutrir.</t>
  </si>
  <si>
    <t>Recuperación de niños y niñas  entre 1 y  6 años, del SISBEN 1 y 2, con desnutrición global y aguda</t>
  </si>
  <si>
    <t xml:space="preserve">Se recuperará a 1.000 niños y niñas  entre 1 y  6 años, del SISBEN 1 y 2, con desnutrición global y/ o aguda. </t>
  </si>
  <si>
    <t>Atención de niños y niñas   entre 1 y  6 años, del SISBEN 1 y 2,  con desnutrición crónica</t>
  </si>
  <si>
    <t>Se atenderá a 200 niños y niñas  entre 1 y  6 años, del SISBEN 1 y 2,  con desnutrición crónica</t>
  </si>
  <si>
    <t>Niños y niñas entre 1 y  6 años, del SIBEN 1 y 2, con desnutrición crónica atendidos.</t>
  </si>
  <si>
    <t xml:space="preserve">Promoción  y apoyo a la nutrición de gestantes y madres lactantes </t>
  </si>
  <si>
    <t>Se apoyará a 2000 madres gestantes y lactantes mediante paquete alimentario.</t>
  </si>
  <si>
    <t>Vinculación de estudiantes al programa de restaurantes escolares.</t>
  </si>
  <si>
    <t>Se beneficiará a 32.000 estudiantes con complemento alimentario a través del programa de restaurantes escolares</t>
  </si>
  <si>
    <t>Estudiantes beneficiados con complemento alimentario.</t>
  </si>
  <si>
    <t xml:space="preserve">Vinculación de niños y niñas desescolarizados, en edad escolar, a programas de nutrición y afecto.  </t>
  </si>
  <si>
    <t>Se vinculará a 200 niños y niñas desescolarizados, en edad escolar, a programas de nutrición y afecto.</t>
  </si>
  <si>
    <t>Niños o niñas desescolarizados, en edad escolar, vinculados a programas de nutrición y afecto.</t>
  </si>
  <si>
    <t>Se implementará 1 proyecto productivo para la población beneficiada del programa nutrición y afecto.</t>
  </si>
  <si>
    <t>Proyecto productivo  para la población beneficiada del programa Nutrición y afecto implementado</t>
  </si>
  <si>
    <t>Personas que se encuentran en alto índice de vulnerabilidad y/o en situación de desplazamiento atendidas por comedores familiares.</t>
  </si>
  <si>
    <t>Se ofertara al 100% de los niños, niñas y familias pertenecientes al programa de Nidos Nutrir  procesos de estimulación adecuada, socio afectivo y psicosocial.</t>
  </si>
  <si>
    <t>Porcentaje de niños, niñas y familias pertenecientes al programa de Nidos Nutrir vinculados a procesos de estimulación adecuada, socio afectivo y psicosocial.</t>
  </si>
  <si>
    <t>Se vinculará  a procesos de refuerzo escolar, psicoafectivo y ocupacional a 200 niñas, niños y adolescentes en situación de vulneración de derechos y abandono parcial.</t>
  </si>
  <si>
    <t>Niñas, niños y adolescentes en situación de vulneración de derechos y abandono parcial vinculados  a procesos de refuerzo escolar, psicoafectivo y ocupacional.</t>
  </si>
  <si>
    <t>COSTO META</t>
  </si>
  <si>
    <t>RECURSOS ASIGNADOS</t>
  </si>
  <si>
    <t>Ejecución proyecto</t>
  </si>
  <si>
    <t>Fecha inicio</t>
  </si>
  <si>
    <t>Fecha terminación</t>
  </si>
  <si>
    <t>Alto grado de vulnerabilidad nutricional  y  desequilibrio sociofamiliar en niños, niñas y adolescentes en condición de pobreza  y extrema pobreza</t>
  </si>
  <si>
    <t>Nidos nutrir creados</t>
  </si>
  <si>
    <t>Recuperación nutricional de niños y niñas   entre 1 y  6 años, del SISBEN 1 y 2,  a través de programas  de complemento nutricional.</t>
  </si>
  <si>
    <t>Se apoyará la recuperación nutricional del 2000 de niños y niñas entre 1 y 6 años,  mediante paquete alimentario</t>
  </si>
  <si>
    <t>niños y niñas entre 1 y 6 años,  apoyados para su recuperación nutricional mediante paquete alimentario</t>
  </si>
  <si>
    <t>Niños y niñas  entre 1 y  6 años, del SIBEN 1 y 2, con desnutrición aguda y/o global recuperados nutricionalmente.</t>
  </si>
  <si>
    <t>Madres gestantes y lactantes apoyadas con paquete alimentario</t>
  </si>
  <si>
    <t xml:space="preserve">Se vinculará al 100% de las familias de los niños y niñas pertenecientes a los centros de recuperación nutricional  (Nidos nutrir) a procesos  solidarios de estimulación adecuada, pedagógicos y de pautas de crianza para el desarrollo integral </t>
  </si>
  <si>
    <t>Porcentaje de las familias de los niños y niñas pertenecientes a los centros de recuperación nutricional  (Nidos nutrir) vinculadas a procesos  solidarios de estimulación adecuada, pedagógicos y de pautas de crianza para el desarrollo integral</t>
  </si>
  <si>
    <t>Se implementará 2 comedores familiares para la complementación nutricional de las familias que se encuentran en alto índice de vulnerabilidad y/o en situación de desplazamiento que atiendan 1.100 personas</t>
  </si>
  <si>
    <t>Comedores familiares para la complementación nutricional de las familias que se encuentran en alto índice de vulnerabilidad y/o en situación de desplazamiento implementados.</t>
  </si>
  <si>
    <t>META PROGRAMADA 2011</t>
  </si>
  <si>
    <t>COSTO PROYECTO</t>
  </si>
  <si>
    <t>T  O  T  A  L</t>
  </si>
  <si>
    <t>Santiago Gustavo Mora Mora. Secretario de Bienestar Social.</t>
  </si>
  <si>
    <r>
      <t xml:space="preserve">Nutrición y afecto en el marco de la atención integral para niños y niñas menores de cinco años, de los niveles 1 y 2 del SISBEN del municipio de Pasto. </t>
    </r>
    <r>
      <rPr>
        <b/>
        <sz val="12"/>
        <color indexed="10"/>
        <rFont val="Arial"/>
        <family val="2"/>
      </rPr>
      <t>2011520010036</t>
    </r>
  </si>
  <si>
    <r>
      <t xml:space="preserve">Fortalecimiento a restaurantes escolares de instituciones y centros educativos públicos del Municipio de Pasto. 
</t>
    </r>
    <r>
      <rPr>
        <b/>
        <sz val="12"/>
        <color indexed="10"/>
        <rFont val="Arial"/>
        <family val="2"/>
      </rPr>
      <t>2011520010061</t>
    </r>
  </si>
  <si>
    <t>Vigencias anteriores.</t>
  </si>
  <si>
    <r>
      <t xml:space="preserve">Construcción de un centro de recuperación nutricional Nido Nutrir para la atención integral a la primera infancia en el barrio La Palma. Municipio de Pasto. </t>
    </r>
    <r>
      <rPr>
        <b/>
        <sz val="12"/>
        <color indexed="10"/>
        <rFont val="Arial"/>
        <family val="2"/>
      </rPr>
      <t>2009520010227</t>
    </r>
  </si>
  <si>
    <t>Ing Harold  Torres Jojoa - Secretario de Infraestructura.</t>
  </si>
  <si>
    <r>
      <t xml:space="preserve">Construcción centro de atención integral para la primera infancia en la institución educativa Heraldo Romero Sánchez. Municipio de Pasto. </t>
    </r>
    <r>
      <rPr>
        <b/>
        <sz val="12"/>
        <color indexed="10"/>
        <rFont val="Arial"/>
        <family val="2"/>
      </rPr>
      <t>2009520010229</t>
    </r>
  </si>
  <si>
    <t>Iniciaron construcción en 2010.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</si>
</sst>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240A]dddd\,\ dd&quot; de &quot;mmmm&quot; de &quot;yyyy"/>
    <numFmt numFmtId="189" formatCode="[$-240A]hh:mm:ss\ AM/PM"/>
    <numFmt numFmtId="190" formatCode="&quot;$&quot;\ #,##0.00"/>
    <numFmt numFmtId="191" formatCode="&quot;$&quot;\ #,##0.000"/>
    <numFmt numFmtId="192" formatCode="&quot;$&quot;\ #,##0.0"/>
    <numFmt numFmtId="193" formatCode="&quot;$&quot;\ #,##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/mm/yyyy;@"/>
    <numFmt numFmtId="199" formatCode="_-* #,##0.000\ _€_-;\-* #,##0.000\ _€_-;_-* &quot;-&quot;??\ _€_-;_-@_-"/>
    <numFmt numFmtId="200" formatCode="_-* #,##0.0\ _€_-;\-* #,##0.0\ _€_-;_-* &quot;-&quot;??\ _€_-;_-@_-"/>
    <numFmt numFmtId="201" formatCode="_-* #,##0\ _€_-;\-* #,##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24" borderId="0" xfId="53" applyFont="1" applyFill="1" applyAlignment="1">
      <alignment horizontal="left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3" fillId="24" borderId="0" xfId="53" applyFont="1" applyFill="1" applyAlignment="1">
      <alignment vertical="center" wrapText="1"/>
      <protection/>
    </xf>
    <xf numFmtId="49" fontId="0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0" fillId="26" borderId="0" xfId="53" applyFont="1" applyFill="1" applyAlignment="1">
      <alignment horizontal="center" vertical="center" wrapText="1"/>
      <protection/>
    </xf>
    <xf numFmtId="3" fontId="0" fillId="26" borderId="0" xfId="53" applyNumberFormat="1" applyFont="1" applyFill="1" applyAlignment="1">
      <alignment horizontal="center" vertical="center" wrapText="1"/>
      <protection/>
    </xf>
    <xf numFmtId="0" fontId="3" fillId="26" borderId="0" xfId="53" applyFont="1" applyFill="1" applyAlignment="1">
      <alignment wrapText="1"/>
      <protection/>
    </xf>
    <xf numFmtId="0" fontId="1" fillId="2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3" fontId="36" fillId="27" borderId="12" xfId="53" applyNumberFormat="1" applyFont="1" applyFill="1" applyBorder="1" applyAlignment="1">
      <alignment horizontal="center" vertical="center" wrapText="1"/>
      <protection/>
    </xf>
    <xf numFmtId="3" fontId="36" fillId="27" borderId="12" xfId="53" applyNumberFormat="1" applyFont="1" applyFill="1" applyBorder="1" applyAlignment="1">
      <alignment vertical="center" wrapText="1"/>
      <protection/>
    </xf>
    <xf numFmtId="3" fontId="36" fillId="27" borderId="11" xfId="53" applyNumberFormat="1" applyFont="1" applyFill="1" applyBorder="1" applyAlignment="1">
      <alignment horizontal="center" vertical="center" wrapText="1"/>
      <protection/>
    </xf>
    <xf numFmtId="3" fontId="36" fillId="27" borderId="11" xfId="53" applyNumberFormat="1" applyFont="1" applyFill="1" applyBorder="1" applyAlignment="1">
      <alignment vertical="center" wrapText="1"/>
      <protection/>
    </xf>
    <xf numFmtId="3" fontId="36" fillId="27" borderId="11" xfId="48" applyNumberFormat="1" applyFont="1" applyFill="1" applyBorder="1" applyAlignment="1">
      <alignment horizontal="center" vertical="center" wrapText="1"/>
    </xf>
    <xf numFmtId="3" fontId="36" fillId="28" borderId="13" xfId="53" applyNumberFormat="1" applyFont="1" applyFill="1" applyBorder="1" applyAlignment="1">
      <alignment horizontal="justify" vertical="center" wrapText="1"/>
      <protection/>
    </xf>
    <xf numFmtId="0" fontId="2" fillId="0" borderId="0" xfId="53" applyFont="1" applyAlignment="1">
      <alignment wrapText="1"/>
      <protection/>
    </xf>
    <xf numFmtId="201" fontId="28" fillId="27" borderId="12" xfId="48" applyNumberFormat="1" applyFont="1" applyFill="1" applyBorder="1" applyAlignment="1">
      <alignment horizontal="center" vertical="center" wrapText="1"/>
    </xf>
    <xf numFmtId="201" fontId="28" fillId="27" borderId="11" xfId="48" applyNumberFormat="1" applyFont="1" applyFill="1" applyBorder="1" applyAlignment="1">
      <alignment horizontal="center" vertical="center" wrapText="1"/>
    </xf>
    <xf numFmtId="193" fontId="2" fillId="29" borderId="14" xfId="53" applyNumberFormat="1" applyFont="1" applyFill="1" applyBorder="1" applyAlignment="1">
      <alignment wrapText="1"/>
      <protection/>
    </xf>
    <xf numFmtId="0" fontId="0" fillId="0" borderId="13" xfId="0" applyFont="1" applyFill="1" applyBorder="1" applyAlignment="1">
      <alignment horizontal="justify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36" fillId="28" borderId="13" xfId="53" applyNumberFormat="1" applyFont="1" applyFill="1" applyBorder="1" applyAlignment="1">
      <alignment vertical="center" wrapText="1"/>
      <protection/>
    </xf>
    <xf numFmtId="3" fontId="36" fillId="28" borderId="15" xfId="53" applyNumberFormat="1" applyFont="1" applyFill="1" applyBorder="1" applyAlignment="1">
      <alignment horizontal="justify" vertical="center" wrapText="1"/>
      <protection/>
    </xf>
    <xf numFmtId="17" fontId="36" fillId="28" borderId="13" xfId="53" applyNumberFormat="1" applyFont="1" applyFill="1" applyBorder="1" applyAlignment="1">
      <alignment horizontal="center" vertical="center" wrapText="1"/>
      <protection/>
    </xf>
    <xf numFmtId="3" fontId="37" fillId="28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38" fillId="27" borderId="12" xfId="0" applyFont="1" applyFill="1" applyBorder="1" applyAlignment="1">
      <alignment horizontal="justify" vertical="center" wrapText="1"/>
    </xf>
    <xf numFmtId="0" fontId="38" fillId="27" borderId="11" xfId="0" applyFont="1" applyFill="1" applyBorder="1" applyAlignment="1">
      <alignment horizontal="justify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justify" vertical="center" wrapText="1"/>
    </xf>
    <xf numFmtId="0" fontId="38" fillId="27" borderId="17" xfId="0" applyFont="1" applyFill="1" applyBorder="1" applyAlignment="1">
      <alignment horizontal="justify" vertical="center" wrapText="1"/>
    </xf>
    <xf numFmtId="17" fontId="38" fillId="27" borderId="11" xfId="0" applyNumberFormat="1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19" xfId="0" applyNumberFormat="1" applyFont="1" applyFill="1" applyBorder="1" applyAlignment="1">
      <alignment horizontal="center" vertical="center" wrapText="1"/>
    </xf>
    <xf numFmtId="49" fontId="0" fillId="25" borderId="20" xfId="0" applyNumberFormat="1" applyFont="1" applyFill="1" applyBorder="1" applyAlignment="1">
      <alignment horizontal="center" vertical="center" wrapText="1"/>
    </xf>
    <xf numFmtId="49" fontId="0" fillId="25" borderId="21" xfId="0" applyNumberFormat="1" applyFont="1" applyFill="1" applyBorder="1" applyAlignment="1">
      <alignment horizontal="center" vertical="center" wrapText="1"/>
    </xf>
    <xf numFmtId="49" fontId="0" fillId="25" borderId="22" xfId="0" applyNumberFormat="1" applyFont="1" applyFill="1" applyBorder="1" applyAlignment="1">
      <alignment horizontal="center" vertical="center" wrapText="1"/>
    </xf>
    <xf numFmtId="0" fontId="29" fillId="0" borderId="0" xfId="53" applyFont="1" applyAlignment="1">
      <alignment horizontal="center" vertical="center" wrapText="1"/>
      <protection/>
    </xf>
    <xf numFmtId="0" fontId="2" fillId="29" borderId="23" xfId="53" applyFont="1" applyFill="1" applyBorder="1" applyAlignment="1">
      <alignment horizontal="center" wrapText="1"/>
      <protection/>
    </xf>
    <xf numFmtId="0" fontId="2" fillId="29" borderId="14" xfId="53" applyFont="1" applyFill="1" applyBorder="1" applyAlignment="1">
      <alignment horizontal="center" wrapText="1"/>
      <protection/>
    </xf>
    <xf numFmtId="0" fontId="1" fillId="30" borderId="24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" fillId="30" borderId="16" xfId="0" applyFont="1" applyFill="1" applyBorder="1" applyAlignment="1">
      <alignment horizontal="center" vertical="center" wrapText="1"/>
    </xf>
    <xf numFmtId="0" fontId="1" fillId="30" borderId="25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justify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0" fontId="7" fillId="0" borderId="0" xfId="53" applyFont="1" applyAlignment="1">
      <alignment horizontal="left" wrapText="1"/>
      <protection/>
    </xf>
    <xf numFmtId="49" fontId="0" fillId="25" borderId="12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1" fontId="39" fillId="26" borderId="12" xfId="0" applyNumberFormat="1" applyFont="1" applyFill="1" applyBorder="1" applyAlignment="1">
      <alignment horizontal="center" vertical="center" wrapText="1"/>
    </xf>
    <xf numFmtId="1" fontId="39" fillId="2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5" fillId="0" borderId="0" xfId="53" applyFont="1" applyAlignment="1">
      <alignment horizontal="left" wrapText="1"/>
      <protection/>
    </xf>
    <xf numFmtId="0" fontId="1" fillId="22" borderId="1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8" fillId="0" borderId="24" xfId="53" applyFont="1" applyFill="1" applyBorder="1" applyAlignment="1">
      <alignment horizontal="justify" vertical="center" wrapText="1"/>
      <protection/>
    </xf>
    <xf numFmtId="0" fontId="28" fillId="0" borderId="25" xfId="53" applyFont="1" applyFill="1" applyBorder="1" applyAlignment="1">
      <alignment horizontal="justify" vertical="center" wrapText="1"/>
      <protection/>
    </xf>
    <xf numFmtId="0" fontId="28" fillId="0" borderId="26" xfId="53" applyFont="1" applyFill="1" applyBorder="1" applyAlignment="1">
      <alignment horizontal="justify" vertical="center" wrapText="1"/>
      <protection/>
    </xf>
    <xf numFmtId="0" fontId="28" fillId="0" borderId="12" xfId="53" applyFont="1" applyFill="1" applyBorder="1" applyAlignment="1">
      <alignment horizontal="justify" vertical="center" wrapText="1"/>
      <protection/>
    </xf>
    <xf numFmtId="0" fontId="28" fillId="0" borderId="11" xfId="53" applyFont="1" applyFill="1" applyBorder="1" applyAlignment="1">
      <alignment horizontal="justify" vertical="center" wrapText="1"/>
      <protection/>
    </xf>
    <xf numFmtId="0" fontId="28" fillId="0" borderId="13" xfId="53" applyFont="1" applyFill="1" applyBorder="1" applyAlignment="1">
      <alignment horizontal="justify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justify" vertical="center" wrapText="1"/>
      <protection/>
    </xf>
    <xf numFmtId="49" fontId="0" fillId="25" borderId="12" xfId="0" applyNumberFormat="1" applyFont="1" applyFill="1" applyBorder="1" applyAlignment="1">
      <alignment horizontal="justify" vertical="center" wrapText="1"/>
    </xf>
    <xf numFmtId="49" fontId="0" fillId="25" borderId="11" xfId="0" applyNumberFormat="1" applyFont="1" applyFill="1" applyBorder="1" applyAlignment="1">
      <alignment horizontal="justify" vertical="center" wrapText="1"/>
    </xf>
    <xf numFmtId="49" fontId="0" fillId="25" borderId="10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40" fillId="27" borderId="11" xfId="0" applyNumberFormat="1" applyFont="1" applyFill="1" applyBorder="1" applyAlignment="1">
      <alignment vertical="center" wrapText="1"/>
    </xf>
    <xf numFmtId="17" fontId="38" fillId="27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3" fontId="40" fillId="27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3" fontId="40" fillId="27" borderId="12" xfId="0" applyNumberFormat="1" applyFont="1" applyFill="1" applyBorder="1" applyAlignment="1">
      <alignment vertical="center" wrapText="1"/>
    </xf>
    <xf numFmtId="17" fontId="38" fillId="27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41" fillId="27" borderId="12" xfId="53" applyFont="1" applyFill="1" applyBorder="1" applyAlignment="1">
      <alignment horizontal="justify" vertical="center" wrapText="1"/>
      <protection/>
    </xf>
    <xf numFmtId="0" fontId="41" fillId="27" borderId="11" xfId="53" applyFont="1" applyFill="1" applyBorder="1" applyAlignment="1">
      <alignment horizontal="justify" vertical="center" wrapText="1"/>
      <protection/>
    </xf>
    <xf numFmtId="17" fontId="38" fillId="27" borderId="11" xfId="0" applyNumberFormat="1" applyFont="1" applyFill="1" applyBorder="1" applyAlignment="1">
      <alignment horizontal="justify" vertical="center" wrapText="1"/>
    </xf>
    <xf numFmtId="17" fontId="38" fillId="27" borderId="17" xfId="0" applyNumberFormat="1" applyFont="1" applyFill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"/>
  <sheetViews>
    <sheetView tabSelected="1" zoomScale="69" zoomScaleNormal="69" zoomScalePageLayoutView="0" workbookViewId="0" topLeftCell="A1">
      <selection activeCell="I9" sqref="I9"/>
    </sheetView>
  </sheetViews>
  <sheetFormatPr defaultColWidth="11.421875" defaultRowHeight="12.75"/>
  <cols>
    <col min="1" max="1" width="22.7109375" style="6" customWidth="1"/>
    <col min="2" max="2" width="22.140625" style="6" customWidth="1"/>
    <col min="3" max="3" width="32.7109375" style="6" customWidth="1"/>
    <col min="4" max="4" width="34.7109375" style="6" customWidth="1"/>
    <col min="5" max="5" width="29.00390625" style="6" customWidth="1"/>
    <col min="6" max="6" width="13.8515625" style="6" customWidth="1"/>
    <col min="7" max="7" width="22.8515625" style="6" customWidth="1"/>
    <col min="8" max="8" width="29.28125" style="93" customWidth="1"/>
    <col min="9" max="9" width="18.140625" style="6" customWidth="1"/>
    <col min="10" max="10" width="16.140625" style="6" bestFit="1" customWidth="1"/>
    <col min="11" max="11" width="14.140625" style="6" bestFit="1" customWidth="1"/>
    <col min="12" max="12" width="18.8515625" style="6" customWidth="1"/>
    <col min="13" max="13" width="19.57421875" style="6" bestFit="1" customWidth="1"/>
    <col min="14" max="14" width="8.8515625" style="6" customWidth="1"/>
    <col min="15" max="15" width="11.57421875" style="6" customWidth="1"/>
    <col min="16" max="16" width="16.421875" style="6" customWidth="1"/>
    <col min="17" max="17" width="18.421875" style="6" customWidth="1"/>
    <col min="18" max="16384" width="11.421875" style="6" customWidth="1"/>
  </cols>
  <sheetData>
    <row r="1" spans="1:7" ht="15.75">
      <c r="A1" s="56" t="s">
        <v>0</v>
      </c>
      <c r="B1" s="57"/>
      <c r="C1" s="58"/>
      <c r="E1" s="5"/>
      <c r="F1" s="5"/>
      <c r="G1" s="5"/>
    </row>
    <row r="2" spans="1:8" ht="12.75">
      <c r="A2" s="59" t="s">
        <v>1</v>
      </c>
      <c r="B2" s="60"/>
      <c r="C2" s="61"/>
      <c r="H2" s="6"/>
    </row>
    <row r="3" spans="1:68" s="7" customFormat="1" ht="15.75">
      <c r="A3" s="62" t="s">
        <v>2</v>
      </c>
      <c r="B3" s="63"/>
      <c r="C3" s="6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7" customFormat="1" ht="15.75" thickBot="1">
      <c r="A4" s="65" t="s">
        <v>17</v>
      </c>
      <c r="B4" s="66"/>
      <c r="C4" s="6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3:68" s="7" customFormat="1" ht="12.75" thickBot="1">
      <c r="C5" s="4"/>
      <c r="D5" s="4"/>
      <c r="E5" s="4"/>
      <c r="F5" s="4"/>
      <c r="G5" s="4"/>
      <c r="H5" s="9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76" s="2" customFormat="1" ht="12.75">
      <c r="A6" s="68" t="s">
        <v>3</v>
      </c>
      <c r="B6" s="71" t="s">
        <v>4</v>
      </c>
      <c r="C6" s="71" t="s">
        <v>5</v>
      </c>
      <c r="D6" s="83" t="s">
        <v>6</v>
      </c>
      <c r="E6" s="83" t="s">
        <v>7</v>
      </c>
      <c r="F6" s="78" t="s">
        <v>57</v>
      </c>
      <c r="G6" s="78" t="s">
        <v>42</v>
      </c>
      <c r="H6" s="94" t="s">
        <v>8</v>
      </c>
      <c r="I6" s="77" t="s">
        <v>9</v>
      </c>
      <c r="J6" s="77"/>
      <c r="K6" s="77"/>
      <c r="L6" s="77"/>
      <c r="M6" s="46" t="s">
        <v>58</v>
      </c>
      <c r="N6" s="49" t="s">
        <v>43</v>
      </c>
      <c r="O6" s="50"/>
      <c r="P6" s="46" t="s">
        <v>10</v>
      </c>
      <c r="Q6" s="43" t="s">
        <v>16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3" customFormat="1" ht="12.75">
      <c r="A7" s="69"/>
      <c r="B7" s="72"/>
      <c r="C7" s="72"/>
      <c r="D7" s="84"/>
      <c r="E7" s="84"/>
      <c r="F7" s="38"/>
      <c r="G7" s="38"/>
      <c r="H7" s="95"/>
      <c r="I7" s="38" t="s">
        <v>11</v>
      </c>
      <c r="J7" s="75" t="s">
        <v>12</v>
      </c>
      <c r="K7" s="75"/>
      <c r="L7" s="38" t="s">
        <v>41</v>
      </c>
      <c r="M7" s="47"/>
      <c r="N7" s="51"/>
      <c r="O7" s="52"/>
      <c r="P7" s="47"/>
      <c r="Q7" s="4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3" customFormat="1" ht="39" thickBot="1">
      <c r="A8" s="70"/>
      <c r="B8" s="73"/>
      <c r="C8" s="73"/>
      <c r="D8" s="85"/>
      <c r="E8" s="13" t="s">
        <v>13</v>
      </c>
      <c r="F8" s="39"/>
      <c r="G8" s="39"/>
      <c r="H8" s="96"/>
      <c r="I8" s="39"/>
      <c r="J8" s="9" t="s">
        <v>14</v>
      </c>
      <c r="K8" s="9" t="s">
        <v>15</v>
      </c>
      <c r="L8" s="39"/>
      <c r="M8" s="48"/>
      <c r="N8" s="8" t="s">
        <v>44</v>
      </c>
      <c r="O8" s="8" t="s">
        <v>45</v>
      </c>
      <c r="P8" s="48"/>
      <c r="Q8" s="4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17" s="10" customFormat="1" ht="126">
      <c r="A9" s="86" t="s">
        <v>46</v>
      </c>
      <c r="B9" s="89" t="s">
        <v>18</v>
      </c>
      <c r="C9" s="102" t="s">
        <v>19</v>
      </c>
      <c r="D9" s="102" t="s">
        <v>20</v>
      </c>
      <c r="E9" s="102" t="s">
        <v>47</v>
      </c>
      <c r="F9" s="92">
        <v>2</v>
      </c>
      <c r="G9" s="79"/>
      <c r="H9" s="36" t="s">
        <v>64</v>
      </c>
      <c r="I9" s="26">
        <v>373852411</v>
      </c>
      <c r="J9" s="19"/>
      <c r="K9" s="19"/>
      <c r="L9" s="20">
        <f>J9+I9</f>
        <v>373852411</v>
      </c>
      <c r="M9" s="103">
        <f>L9</f>
        <v>373852411</v>
      </c>
      <c r="N9" s="104">
        <v>40560</v>
      </c>
      <c r="O9" s="104">
        <v>40695</v>
      </c>
      <c r="P9" s="106" t="s">
        <v>65</v>
      </c>
      <c r="Q9" s="40" t="s">
        <v>67</v>
      </c>
    </row>
    <row r="10" spans="1:17" s="10" customFormat="1" ht="110.25">
      <c r="A10" s="87"/>
      <c r="B10" s="90"/>
      <c r="C10" s="81"/>
      <c r="D10" s="81"/>
      <c r="E10" s="81"/>
      <c r="F10" s="97"/>
      <c r="G10" s="80"/>
      <c r="H10" s="37" t="s">
        <v>66</v>
      </c>
      <c r="I10" s="27">
        <v>396426463</v>
      </c>
      <c r="J10" s="21"/>
      <c r="K10" s="21"/>
      <c r="L10" s="22">
        <f>J10+I10</f>
        <v>396426463</v>
      </c>
      <c r="M10" s="98">
        <f>L10</f>
        <v>396426463</v>
      </c>
      <c r="N10" s="99">
        <v>40560</v>
      </c>
      <c r="O10" s="99">
        <v>40695</v>
      </c>
      <c r="P10" s="107"/>
      <c r="Q10" s="41"/>
    </row>
    <row r="11" spans="1:17" s="10" customFormat="1" ht="72" customHeight="1">
      <c r="A11" s="87"/>
      <c r="B11" s="90"/>
      <c r="C11" s="16" t="s">
        <v>48</v>
      </c>
      <c r="D11" s="14" t="s">
        <v>49</v>
      </c>
      <c r="E11" s="14" t="s">
        <v>50</v>
      </c>
      <c r="F11" s="17">
        <v>500</v>
      </c>
      <c r="G11" s="100"/>
      <c r="H11" s="74" t="s">
        <v>61</v>
      </c>
      <c r="I11" s="27">
        <v>25000000</v>
      </c>
      <c r="J11" s="21"/>
      <c r="K11" s="21"/>
      <c r="L11" s="22">
        <f>J11+I11</f>
        <v>25000000</v>
      </c>
      <c r="M11" s="101">
        <f>SUM(L11:L21)</f>
        <v>595150000</v>
      </c>
      <c r="N11" s="42">
        <v>40560</v>
      </c>
      <c r="O11" s="42">
        <v>40908</v>
      </c>
      <c r="P11" s="108" t="s">
        <v>60</v>
      </c>
      <c r="Q11" s="109"/>
    </row>
    <row r="12" spans="1:19" s="10" customFormat="1" ht="63.75">
      <c r="A12" s="87"/>
      <c r="B12" s="90"/>
      <c r="C12" s="16" t="s">
        <v>21</v>
      </c>
      <c r="D12" s="14" t="s">
        <v>22</v>
      </c>
      <c r="E12" s="14" t="s">
        <v>51</v>
      </c>
      <c r="F12" s="17">
        <v>280</v>
      </c>
      <c r="G12" s="100"/>
      <c r="H12" s="74"/>
      <c r="I12" s="27">
        <v>128000000</v>
      </c>
      <c r="J12" s="21"/>
      <c r="K12" s="21"/>
      <c r="L12" s="22">
        <f aca="true" t="shared" si="0" ref="L12:L21">J12+I12</f>
        <v>128000000</v>
      </c>
      <c r="M12" s="101"/>
      <c r="N12" s="42"/>
      <c r="O12" s="42"/>
      <c r="P12" s="108"/>
      <c r="Q12" s="109"/>
      <c r="S12" s="11"/>
    </row>
    <row r="13" spans="1:19" s="10" customFormat="1" ht="51">
      <c r="A13" s="87"/>
      <c r="B13" s="90"/>
      <c r="C13" s="16" t="s">
        <v>23</v>
      </c>
      <c r="D13" s="14" t="s">
        <v>24</v>
      </c>
      <c r="E13" s="14" t="s">
        <v>25</v>
      </c>
      <c r="F13" s="17">
        <v>50</v>
      </c>
      <c r="G13" s="100"/>
      <c r="H13" s="74"/>
      <c r="I13" s="27">
        <v>128000000</v>
      </c>
      <c r="J13" s="21"/>
      <c r="K13" s="21"/>
      <c r="L13" s="22">
        <f t="shared" si="0"/>
        <v>128000000</v>
      </c>
      <c r="M13" s="101"/>
      <c r="N13" s="42"/>
      <c r="O13" s="42"/>
      <c r="P13" s="108"/>
      <c r="Q13" s="109"/>
      <c r="S13" s="11"/>
    </row>
    <row r="14" spans="1:17" s="10" customFormat="1" ht="38.25">
      <c r="A14" s="87"/>
      <c r="B14" s="90"/>
      <c r="C14" s="16" t="s">
        <v>26</v>
      </c>
      <c r="D14" s="14" t="s">
        <v>27</v>
      </c>
      <c r="E14" s="14" t="s">
        <v>52</v>
      </c>
      <c r="F14" s="17">
        <v>100</v>
      </c>
      <c r="G14" s="100"/>
      <c r="H14" s="74"/>
      <c r="I14" s="27">
        <v>25000000</v>
      </c>
      <c r="J14" s="21"/>
      <c r="K14" s="21"/>
      <c r="L14" s="22">
        <f t="shared" si="0"/>
        <v>25000000</v>
      </c>
      <c r="M14" s="101"/>
      <c r="N14" s="42"/>
      <c r="O14" s="42"/>
      <c r="P14" s="108"/>
      <c r="Q14" s="109"/>
    </row>
    <row r="15" spans="1:17" s="12" customFormat="1" ht="102" customHeight="1">
      <c r="A15" s="87"/>
      <c r="B15" s="90"/>
      <c r="C15" s="14" t="s">
        <v>53</v>
      </c>
      <c r="D15" s="14" t="s">
        <v>53</v>
      </c>
      <c r="E15" s="14" t="s">
        <v>54</v>
      </c>
      <c r="F15" s="18">
        <v>1</v>
      </c>
      <c r="G15" s="100"/>
      <c r="H15" s="74"/>
      <c r="I15" s="27">
        <v>120000000</v>
      </c>
      <c r="J15" s="21"/>
      <c r="K15" s="21"/>
      <c r="L15" s="22">
        <f t="shared" si="0"/>
        <v>120000000</v>
      </c>
      <c r="M15" s="101"/>
      <c r="N15" s="42"/>
      <c r="O15" s="42"/>
      <c r="P15" s="108"/>
      <c r="Q15" s="109"/>
    </row>
    <row r="16" spans="1:17" s="10" customFormat="1" ht="51">
      <c r="A16" s="87"/>
      <c r="B16" s="90"/>
      <c r="C16" s="14" t="s">
        <v>34</v>
      </c>
      <c r="D16" s="14" t="s">
        <v>34</v>
      </c>
      <c r="E16" s="14" t="s">
        <v>35</v>
      </c>
      <c r="F16" s="15">
        <v>1</v>
      </c>
      <c r="G16" s="100"/>
      <c r="H16" s="74"/>
      <c r="I16" s="27">
        <v>15000000</v>
      </c>
      <c r="J16" s="21"/>
      <c r="K16" s="21"/>
      <c r="L16" s="22">
        <f t="shared" si="0"/>
        <v>15000000</v>
      </c>
      <c r="M16" s="101"/>
      <c r="N16" s="42"/>
      <c r="O16" s="42"/>
      <c r="P16" s="108"/>
      <c r="Q16" s="109"/>
    </row>
    <row r="17" spans="1:17" s="10" customFormat="1" ht="89.25">
      <c r="A17" s="87"/>
      <c r="B17" s="90"/>
      <c r="C17" s="81" t="s">
        <v>55</v>
      </c>
      <c r="D17" s="81" t="s">
        <v>55</v>
      </c>
      <c r="E17" s="14" t="s">
        <v>56</v>
      </c>
      <c r="F17" s="15">
        <v>2</v>
      </c>
      <c r="G17" s="100"/>
      <c r="H17" s="74"/>
      <c r="I17" s="27">
        <v>12500000</v>
      </c>
      <c r="J17" s="21"/>
      <c r="K17" s="21"/>
      <c r="L17" s="22">
        <f t="shared" si="0"/>
        <v>12500000</v>
      </c>
      <c r="M17" s="101"/>
      <c r="N17" s="42"/>
      <c r="O17" s="42"/>
      <c r="P17" s="108"/>
      <c r="Q17" s="109"/>
    </row>
    <row r="18" spans="1:17" s="10" customFormat="1" ht="76.5">
      <c r="A18" s="87"/>
      <c r="B18" s="90"/>
      <c r="C18" s="81"/>
      <c r="D18" s="81"/>
      <c r="E18" s="14" t="s">
        <v>36</v>
      </c>
      <c r="F18" s="15">
        <v>380</v>
      </c>
      <c r="G18" s="100"/>
      <c r="H18" s="74"/>
      <c r="I18" s="27">
        <v>12500000</v>
      </c>
      <c r="J18" s="23"/>
      <c r="K18" s="21"/>
      <c r="L18" s="22">
        <f t="shared" si="0"/>
        <v>12500000</v>
      </c>
      <c r="M18" s="101"/>
      <c r="N18" s="42"/>
      <c r="O18" s="42"/>
      <c r="P18" s="108"/>
      <c r="Q18" s="109"/>
    </row>
    <row r="19" spans="1:17" s="10" customFormat="1" ht="76.5">
      <c r="A19" s="87"/>
      <c r="B19" s="90"/>
      <c r="C19" s="14" t="s">
        <v>37</v>
      </c>
      <c r="D19" s="14" t="s">
        <v>37</v>
      </c>
      <c r="E19" s="14" t="s">
        <v>38</v>
      </c>
      <c r="F19" s="18">
        <v>1</v>
      </c>
      <c r="G19" s="100"/>
      <c r="H19" s="74"/>
      <c r="I19" s="27">
        <v>129150000</v>
      </c>
      <c r="J19" s="21"/>
      <c r="K19" s="21"/>
      <c r="L19" s="22">
        <f t="shared" si="0"/>
        <v>129150000</v>
      </c>
      <c r="M19" s="101"/>
      <c r="N19" s="42"/>
      <c r="O19" s="42"/>
      <c r="P19" s="108"/>
      <c r="Q19" s="109"/>
    </row>
    <row r="20" spans="1:17" s="10" customFormat="1" ht="63.75">
      <c r="A20" s="87"/>
      <c r="B20" s="90"/>
      <c r="C20" s="14" t="s">
        <v>31</v>
      </c>
      <c r="D20" s="14" t="s">
        <v>32</v>
      </c>
      <c r="E20" s="14" t="s">
        <v>33</v>
      </c>
      <c r="F20" s="35">
        <v>50</v>
      </c>
      <c r="G20" s="100"/>
      <c r="H20" s="74"/>
      <c r="I20" s="27">
        <v>0</v>
      </c>
      <c r="J20" s="21"/>
      <c r="K20" s="21"/>
      <c r="L20" s="22">
        <f t="shared" si="0"/>
        <v>0</v>
      </c>
      <c r="M20" s="101"/>
      <c r="N20" s="42"/>
      <c r="O20" s="42"/>
      <c r="P20" s="108"/>
      <c r="Q20" s="109"/>
    </row>
    <row r="21" spans="1:17" s="10" customFormat="1" ht="76.5" customHeight="1">
      <c r="A21" s="87"/>
      <c r="B21" s="90"/>
      <c r="C21" s="14" t="s">
        <v>39</v>
      </c>
      <c r="D21" s="14" t="s">
        <v>39</v>
      </c>
      <c r="E21" s="14" t="s">
        <v>40</v>
      </c>
      <c r="F21" s="15">
        <v>50</v>
      </c>
      <c r="G21" s="100"/>
      <c r="H21" s="74"/>
      <c r="I21" s="27">
        <v>0</v>
      </c>
      <c r="J21" s="22"/>
      <c r="K21" s="22"/>
      <c r="L21" s="22">
        <f t="shared" si="0"/>
        <v>0</v>
      </c>
      <c r="M21" s="101"/>
      <c r="N21" s="42"/>
      <c r="O21" s="42"/>
      <c r="P21" s="108"/>
      <c r="Q21" s="109"/>
    </row>
    <row r="22" spans="1:17" s="10" customFormat="1" ht="106.5" thickBot="1">
      <c r="A22" s="88"/>
      <c r="B22" s="91"/>
      <c r="C22" s="29" t="s">
        <v>28</v>
      </c>
      <c r="D22" s="29" t="s">
        <v>29</v>
      </c>
      <c r="E22" s="29" t="s">
        <v>30</v>
      </c>
      <c r="F22" s="30">
        <v>8000</v>
      </c>
      <c r="G22" s="105"/>
      <c r="H22" s="24" t="s">
        <v>62</v>
      </c>
      <c r="I22" s="31">
        <v>555000000</v>
      </c>
      <c r="J22" s="31">
        <f>679828874-555000000</f>
        <v>124828874</v>
      </c>
      <c r="K22" s="31" t="s">
        <v>63</v>
      </c>
      <c r="L22" s="31">
        <f>J22+I22</f>
        <v>679828874</v>
      </c>
      <c r="M22" s="34">
        <f>L22</f>
        <v>679828874</v>
      </c>
      <c r="N22" s="33">
        <v>40560</v>
      </c>
      <c r="O22" s="33">
        <v>40908</v>
      </c>
      <c r="P22" s="24" t="str">
        <f>P11</f>
        <v>Santiago Gustavo Mora Mora. Secretario de Bienestar Social.</v>
      </c>
      <c r="Q22" s="32"/>
    </row>
    <row r="23" spans="1:13" s="25" customFormat="1" ht="16.5" thickBot="1">
      <c r="A23" s="54" t="s">
        <v>59</v>
      </c>
      <c r="B23" s="55"/>
      <c r="C23" s="55"/>
      <c r="D23" s="55"/>
      <c r="E23" s="55"/>
      <c r="F23" s="55"/>
      <c r="G23" s="55"/>
      <c r="H23" s="55"/>
      <c r="I23" s="28">
        <f>SUM(I9:I22)</f>
        <v>1920428874</v>
      </c>
      <c r="J23" s="28">
        <f>SUM(J9:J22)</f>
        <v>124828874</v>
      </c>
      <c r="K23" s="28">
        <f>SUM(K9:K22)</f>
        <v>0</v>
      </c>
      <c r="L23" s="28">
        <f>SUM(L9:L22)</f>
        <v>2045257748</v>
      </c>
      <c r="M23" s="28">
        <f>SUM(M9:M22)</f>
        <v>2045257748</v>
      </c>
    </row>
    <row r="25" spans="8:15" ht="27">
      <c r="H25" s="53"/>
      <c r="I25" s="53"/>
      <c r="J25" s="53"/>
      <c r="K25" s="53"/>
      <c r="L25" s="53"/>
      <c r="M25" s="53"/>
      <c r="N25" s="53"/>
      <c r="O25" s="53"/>
    </row>
    <row r="29" spans="1:2" ht="15">
      <c r="A29" s="82"/>
      <c r="B29" s="82"/>
    </row>
    <row r="30" spans="1:2" ht="14.25">
      <c r="A30" s="76"/>
      <c r="B30" s="76"/>
    </row>
  </sheetData>
  <sheetProtection/>
  <mergeCells count="41">
    <mergeCell ref="O11:O21"/>
    <mergeCell ref="P11:P21"/>
    <mergeCell ref="Q11:Q21"/>
    <mergeCell ref="P9:P10"/>
    <mergeCell ref="Q9:Q10"/>
    <mergeCell ref="H11:H21"/>
    <mergeCell ref="C9:C10"/>
    <mergeCell ref="D9:D10"/>
    <mergeCell ref="E9:E10"/>
    <mergeCell ref="F9:F10"/>
    <mergeCell ref="M11:M21"/>
    <mergeCell ref="G6:G8"/>
    <mergeCell ref="A29:B29"/>
    <mergeCell ref="D6:D8"/>
    <mergeCell ref="E6:E7"/>
    <mergeCell ref="A9:A22"/>
    <mergeCell ref="B9:B22"/>
    <mergeCell ref="J7:K7"/>
    <mergeCell ref="A30:B30"/>
    <mergeCell ref="H6:H8"/>
    <mergeCell ref="I6:L6"/>
    <mergeCell ref="F6:F8"/>
    <mergeCell ref="G9:G22"/>
    <mergeCell ref="C17:C18"/>
    <mergeCell ref="D17:D18"/>
    <mergeCell ref="H25:O25"/>
    <mergeCell ref="A23:H23"/>
    <mergeCell ref="I7:I8"/>
    <mergeCell ref="A1:C1"/>
    <mergeCell ref="A2:C2"/>
    <mergeCell ref="A3:C3"/>
    <mergeCell ref="A4:C4"/>
    <mergeCell ref="A6:A8"/>
    <mergeCell ref="C6:C8"/>
    <mergeCell ref="B6:B8"/>
    <mergeCell ref="L7:L8"/>
    <mergeCell ref="Q6:Q8"/>
    <mergeCell ref="M6:M8"/>
    <mergeCell ref="P6:P8"/>
    <mergeCell ref="N6:O7"/>
    <mergeCell ref="N11:N21"/>
  </mergeCells>
  <printOptions/>
  <pageMargins left="1.21" right="0.16" top="0.33" bottom="0.32" header="0" footer="0"/>
  <pageSetup horizontalDpi="600" verticalDpi="600" orientation="landscape" paperSize="5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2009-12-17T22:07:39Z</cp:lastPrinted>
  <dcterms:created xsi:type="dcterms:W3CDTF">2009-09-17T12:58:16Z</dcterms:created>
  <dcterms:modified xsi:type="dcterms:W3CDTF">2011-03-31T14:23:22Z</dcterms:modified>
  <cp:category/>
  <cp:version/>
  <cp:contentType/>
  <cp:contentStatus/>
</cp:coreProperties>
</file>