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<sst xmlns="http://schemas.openxmlformats.org/spreadsheetml/2006/main" count="43" uniqueCount="43">
  <si>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PLAN DE DESARROLLO  QUEREMOS MAS PODEMOS MAS 2008-2011</t>
  </si>
  <si>
    <t>EJE ESTRATEGICO AMBIENTE, SERVICIOS PUBLICOS Y GESTION DEL RIESGO</t>
  </si>
  <si>
    <t>PROGRAMA RECUPERACION RIO PASTO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</si>
  <si>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</si>
  <si>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</si>
  <si>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</si>
  <si>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</si>
  <si>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</si>
  <si>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</si>
  <si>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</si>
  <si>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</si>
  <si>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</si>
  <si>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</si>
  <si>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</si>
  <si>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</si>
  <si>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</si>
  <si>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Altos niveles de contaminación del río Pasto generada por la inadecuada disposición final de vertimientos, escombros y basura</t>
  </si>
  <si>
    <t>Mitigar la contaminación del río Pasto generada por causas diferentes al vertimiento de aguas servidas.</t>
  </si>
  <si>
    <t>Retiro de sedimentos, escombros y basuras depositados en la ronda y cauce del río Pasto, y demás cuerpos hídricos</t>
  </si>
  <si>
    <t>Se protegerá 28 kilómetros de ronda del cauce del río Pasto y sus afluentes en el sector urbano de sedimentos, escombros y basuras.</t>
  </si>
  <si>
    <t>Modelación de calidad de agua del Río Pasto</t>
  </si>
  <si>
    <t xml:space="preserve">Se gestionará recursos para  realizar la segunda fase de la modelación del Río Pasto con apoyo de CORPONARIÑO. </t>
  </si>
  <si>
    <t>Gestión para la modelación del río Pasto realizada.</t>
  </si>
  <si>
    <t xml:space="preserve">Diseño y construcción de obras civiles para prevenir y mitigar riesgos </t>
  </si>
  <si>
    <t>Se diseñará y construirá anualmente 50 metros lineales de obras civiles para prevenir y mitigar riesgos generados por el río Pasto.</t>
  </si>
  <si>
    <t>Metros lineales de obras civiles construidos anualmente para prevenir y mitigar riesgos generados por el río Pasto.</t>
  </si>
  <si>
    <t>Gestionar proyectos de descontaminación</t>
  </si>
  <si>
    <t>Se implementará 2 proyectos de descontaminación del río Pasto, en articulación con CORPONARIÑO.</t>
  </si>
  <si>
    <t>Proyectos de descontaminación del río Pasto implementados.</t>
  </si>
  <si>
    <t>OBSERVACIONES</t>
  </si>
  <si>
    <t>Kilómetros del río Pasto y afluentes protegidos de sedimentos, escombros y basuras.</t>
  </si>
  <si>
    <t>T  O  T  A  L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</si>
  <si>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</si>
  <si>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</si>
  <si>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</si>
  <si>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</si>
  <si>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</si>
  <si>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Ricardo Jurado Calvache</t>
  </si>
  <si>
    <t>TOTAL POR META</t>
  </si>
  <si>
    <t>VALOR PROYECTO</t>
  </si>
  <si>
    <t>Proyecto de cabildo: Manejo integral ambiental la Cuadras: $53.428.000</t>
  </si>
  <si>
    <t>Proyecto de cabildo: Recuperación Quebarada los Chancos comuna 8 $30.000.000</t>
  </si>
  <si>
    <r>
      <t xml:space="preserve">Mitigación para descontaminación del Río Pasto. </t>
    </r>
    <r>
      <rPr>
        <b/>
        <sz val="14"/>
        <color indexed="10"/>
        <rFont val="Arial"/>
        <family val="2"/>
      </rPr>
      <t>2011520010051</t>
    </r>
    <r>
      <rPr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</si>
</sst>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[$-C0A]dddd\,\ d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51" applyFont="1" applyAlignment="1">
      <alignment horizontal="center" vertical="center" wrapText="1"/>
      <protection/>
    </xf>
    <xf numFmtId="0" fontId="0" fillId="33" borderId="0" xfId="51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1" fillId="33" borderId="0" xfId="51" applyFont="1" applyFill="1" applyAlignment="1">
      <alignment horizontal="left" vertical="center" wrapText="1"/>
      <protection/>
    </xf>
    <xf numFmtId="0" fontId="0" fillId="33" borderId="0" xfId="51" applyFont="1" applyFill="1" applyAlignment="1">
      <alignment vertical="center" wrapText="1"/>
      <protection/>
    </xf>
    <xf numFmtId="0" fontId="0" fillId="0" borderId="0" xfId="51" applyFont="1" applyAlignment="1">
      <alignment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0" xfId="51" applyFont="1" applyAlignment="1">
      <alignment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0" borderId="11" xfId="51" applyFont="1" applyBorder="1" applyAlignment="1">
      <alignment horizontal="justify" vertical="center" wrapText="1"/>
      <protection/>
    </xf>
    <xf numFmtId="0" fontId="4" fillId="0" borderId="12" xfId="51" applyFont="1" applyBorder="1" applyAlignment="1">
      <alignment horizontal="justify" vertical="center" wrapText="1"/>
      <protection/>
    </xf>
    <xf numFmtId="0" fontId="4" fillId="0" borderId="13" xfId="51" applyFont="1" applyBorder="1" applyAlignment="1">
      <alignment horizontal="justify" vertical="center" wrapText="1"/>
      <protection/>
    </xf>
    <xf numFmtId="3" fontId="5" fillId="0" borderId="11" xfId="51" applyNumberFormat="1" applyFont="1" applyBorder="1" applyAlignment="1">
      <alignment horizontal="center" vertical="center"/>
      <protection/>
    </xf>
    <xf numFmtId="9" fontId="5" fillId="0" borderId="12" xfId="54" applyFont="1" applyBorder="1" applyAlignment="1">
      <alignment horizontal="center" vertical="center" wrapText="1"/>
    </xf>
    <xf numFmtId="3" fontId="5" fillId="0" borderId="12" xfId="51" applyNumberFormat="1" applyFont="1" applyBorder="1" applyAlignment="1">
      <alignment horizontal="center" vertical="center"/>
      <protection/>
    </xf>
    <xf numFmtId="3" fontId="5" fillId="0" borderId="13" xfId="51" applyNumberFormat="1" applyFont="1" applyBorder="1" applyAlignment="1">
      <alignment horizontal="center" vertical="center"/>
      <protection/>
    </xf>
    <xf numFmtId="174" fontId="0" fillId="0" borderId="0" xfId="51" applyNumberFormat="1" applyFont="1" applyAlignment="1">
      <alignment wrapText="1"/>
      <protection/>
    </xf>
    <xf numFmtId="174" fontId="1" fillId="36" borderId="14" xfId="51" applyNumberFormat="1" applyFont="1" applyFill="1" applyBorder="1" applyAlignment="1">
      <alignment wrapText="1"/>
      <protection/>
    </xf>
    <xf numFmtId="0" fontId="1" fillId="36" borderId="14" xfId="51" applyFont="1" applyFill="1" applyBorder="1" applyAlignment="1">
      <alignment wrapText="1"/>
      <protection/>
    </xf>
    <xf numFmtId="174" fontId="0" fillId="7" borderId="11" xfId="46" applyNumberFormat="1" applyFont="1" applyFill="1" applyBorder="1" applyAlignment="1">
      <alignment horizontal="center" vertical="center" wrapText="1"/>
    </xf>
    <xf numFmtId="0" fontId="0" fillId="7" borderId="11" xfId="51" applyFont="1" applyFill="1" applyBorder="1" applyAlignment="1">
      <alignment horizontal="center" vertical="center" wrapText="1"/>
      <protection/>
    </xf>
    <xf numFmtId="0" fontId="0" fillId="7" borderId="15" xfId="51" applyFont="1" applyFill="1" applyBorder="1" applyAlignment="1">
      <alignment horizontal="justify" vertical="center" wrapText="1"/>
      <protection/>
    </xf>
    <xf numFmtId="0" fontId="0" fillId="7" borderId="12" xfId="51" applyFont="1" applyFill="1" applyBorder="1" applyAlignment="1">
      <alignment horizontal="center" vertical="center" wrapText="1"/>
      <protection/>
    </xf>
    <xf numFmtId="174" fontId="0" fillId="7" borderId="12" xfId="46" applyNumberFormat="1" applyFont="1" applyFill="1" applyBorder="1" applyAlignment="1">
      <alignment horizontal="center" vertical="center" wrapText="1"/>
    </xf>
    <xf numFmtId="0" fontId="0" fillId="7" borderId="16" xfId="51" applyFont="1" applyFill="1" applyBorder="1" applyAlignment="1">
      <alignment horizontal="justify" vertical="center" wrapText="1"/>
      <protection/>
    </xf>
    <xf numFmtId="174" fontId="0" fillId="7" borderId="13" xfId="46" applyNumberFormat="1" applyFont="1" applyFill="1" applyBorder="1" applyAlignment="1">
      <alignment horizontal="center" vertical="center" wrapText="1"/>
    </xf>
    <xf numFmtId="0" fontId="0" fillId="7" borderId="13" xfId="51" applyFont="1" applyFill="1" applyBorder="1" applyAlignment="1">
      <alignment horizontal="center" vertical="center" wrapText="1"/>
      <protection/>
    </xf>
    <xf numFmtId="0" fontId="0" fillId="7" borderId="17" xfId="51" applyFont="1" applyFill="1" applyBorder="1" applyAlignment="1">
      <alignment horizontal="justify" vertical="center" wrapText="1"/>
      <protection/>
    </xf>
    <xf numFmtId="14" fontId="0" fillId="7" borderId="11" xfId="46" applyNumberFormat="1" applyFont="1" applyFill="1" applyBorder="1" applyAlignment="1">
      <alignment horizontal="center" vertical="center" wrapText="1"/>
    </xf>
    <xf numFmtId="14" fontId="0" fillId="7" borderId="12" xfId="46" applyNumberFormat="1" applyFont="1" applyFill="1" applyBorder="1" applyAlignment="1">
      <alignment horizontal="center" vertical="center" wrapText="1"/>
    </xf>
    <xf numFmtId="14" fontId="0" fillId="7" borderId="13" xfId="46" applyNumberFormat="1" applyFont="1" applyFill="1" applyBorder="1" applyAlignment="1">
      <alignment horizontal="center" vertical="center" wrapText="1"/>
    </xf>
    <xf numFmtId="0" fontId="2" fillId="0" borderId="18" xfId="51" applyFont="1" applyBorder="1" applyAlignment="1">
      <alignment horizontal="justify" vertical="center" wrapText="1"/>
      <protection/>
    </xf>
    <xf numFmtId="0" fontId="2" fillId="0" borderId="19" xfId="51" applyFont="1" applyBorder="1" applyAlignment="1">
      <alignment horizontal="justify" vertical="center" wrapText="1"/>
      <protection/>
    </xf>
    <xf numFmtId="0" fontId="2" fillId="0" borderId="20" xfId="51" applyFont="1" applyBorder="1" applyAlignment="1">
      <alignment horizontal="justify" vertical="center" wrapText="1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2" fillId="0" borderId="13" xfId="51" applyFont="1" applyBorder="1" applyAlignment="1">
      <alignment horizontal="justify" vertical="center" wrapText="1"/>
      <protection/>
    </xf>
    <xf numFmtId="174" fontId="0" fillId="7" borderId="11" xfId="46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49" fontId="0" fillId="34" borderId="2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173" fontId="0" fillId="7" borderId="11" xfId="46" applyNumberFormat="1" applyFont="1" applyFill="1" applyBorder="1" applyAlignment="1">
      <alignment horizontal="center" vertical="center" wrapText="1"/>
    </xf>
    <xf numFmtId="173" fontId="0" fillId="7" borderId="12" xfId="46" applyNumberFormat="1" applyFont="1" applyFill="1" applyBorder="1" applyAlignment="1">
      <alignment horizontal="center" vertical="center" wrapText="1"/>
    </xf>
    <xf numFmtId="173" fontId="0" fillId="7" borderId="13" xfId="46" applyNumberFormat="1" applyFont="1" applyFill="1" applyBorder="1" applyAlignment="1">
      <alignment horizontal="center" vertical="center" wrapText="1"/>
    </xf>
    <xf numFmtId="0" fontId="1" fillId="36" borderId="26" xfId="51" applyFont="1" applyFill="1" applyBorder="1" applyAlignment="1">
      <alignment horizontal="center" wrapText="1"/>
      <protection/>
    </xf>
    <xf numFmtId="0" fontId="1" fillId="36" borderId="14" xfId="51" applyFont="1" applyFill="1" applyBorder="1" applyAlignment="1">
      <alignment horizontal="center" wrapText="1"/>
      <protection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 wrapText="1"/>
    </xf>
    <xf numFmtId="0" fontId="6" fillId="7" borderId="28" xfId="51" applyFont="1" applyFill="1" applyBorder="1" applyAlignment="1">
      <alignment horizontal="justify" vertical="center" wrapText="1"/>
      <protection/>
    </xf>
    <xf numFmtId="0" fontId="6" fillId="7" borderId="29" xfId="51" applyFont="1" applyFill="1" applyBorder="1" applyAlignment="1">
      <alignment horizontal="justify" vertical="center" wrapText="1"/>
      <protection/>
    </xf>
    <xf numFmtId="0" fontId="6" fillId="7" borderId="14" xfId="51" applyFont="1" applyFill="1" applyBorder="1" applyAlignment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3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"/>
  <sheetViews>
    <sheetView tabSelected="1" zoomScale="70" zoomScaleNormal="70" zoomScalePageLayoutView="0" workbookViewId="0" topLeftCell="A1">
      <selection activeCell="K19" sqref="K19"/>
    </sheetView>
  </sheetViews>
  <sheetFormatPr defaultColWidth="11.421875" defaultRowHeight="12.75"/>
  <cols>
    <col min="1" max="1" width="17.57421875" style="7" customWidth="1"/>
    <col min="2" max="2" width="17.7109375" style="7" customWidth="1"/>
    <col min="3" max="3" width="26.28125" style="7" customWidth="1"/>
    <col min="4" max="4" width="25.8515625" style="7" customWidth="1"/>
    <col min="5" max="5" width="25.28125" style="7" customWidth="1"/>
    <col min="6" max="6" width="13.57421875" style="7" customWidth="1"/>
    <col min="7" max="7" width="24.28125" style="7" customWidth="1"/>
    <col min="8" max="8" width="16.28125" style="7" bestFit="1" customWidth="1"/>
    <col min="9" max="9" width="7.421875" style="7" bestFit="1" customWidth="1"/>
    <col min="10" max="10" width="9.140625" style="7" bestFit="1" customWidth="1"/>
    <col min="11" max="11" width="16.7109375" style="7" customWidth="1"/>
    <col min="12" max="12" width="17.421875" style="7" customWidth="1"/>
    <col min="13" max="13" width="11.00390625" style="7" bestFit="1" customWidth="1"/>
    <col min="14" max="14" width="13.57421875" style="7" customWidth="1"/>
    <col min="15" max="15" width="14.421875" style="7" customWidth="1"/>
    <col min="16" max="16" width="16.28125" style="7" customWidth="1"/>
    <col min="17" max="16384" width="11.421875" style="7" customWidth="1"/>
  </cols>
  <sheetData>
    <row r="1" spans="1:4" s="3" customFormat="1" ht="12.75">
      <c r="A1" s="41" t="s">
        <v>0</v>
      </c>
      <c r="B1" s="42"/>
      <c r="C1" s="42"/>
      <c r="D1" s="43"/>
    </row>
    <row r="2" spans="1:4" s="3" customFormat="1" ht="12.75">
      <c r="A2" s="44" t="s">
        <v>33</v>
      </c>
      <c r="B2" s="45"/>
      <c r="C2" s="45"/>
      <c r="D2" s="46"/>
    </row>
    <row r="3" spans="1:44" s="4" customFormat="1" ht="12.75">
      <c r="A3" s="47" t="s">
        <v>1</v>
      </c>
      <c r="B3" s="48"/>
      <c r="C3" s="48"/>
      <c r="D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4" customFormat="1" ht="13.5" thickBot="1">
      <c r="A4" s="50" t="s">
        <v>2</v>
      </c>
      <c r="B4" s="51"/>
      <c r="C4" s="51"/>
      <c r="D4" s="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61" s="6" customFormat="1" ht="13.5" thickBot="1">
      <c r="A5" s="5"/>
      <c r="C5" s="5"/>
      <c r="D5" s="5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75" s="4" customFormat="1" ht="12.75">
      <c r="A6" s="77" t="s">
        <v>3</v>
      </c>
      <c r="B6" s="69" t="s">
        <v>4</v>
      </c>
      <c r="C6" s="69" t="s">
        <v>5</v>
      </c>
      <c r="D6" s="66" t="s">
        <v>6</v>
      </c>
      <c r="E6" s="66" t="s">
        <v>7</v>
      </c>
      <c r="F6" s="56" t="s">
        <v>32</v>
      </c>
      <c r="G6" s="56" t="s">
        <v>8</v>
      </c>
      <c r="H6" s="56" t="s">
        <v>9</v>
      </c>
      <c r="I6" s="56"/>
      <c r="J6" s="56"/>
      <c r="K6" s="56"/>
      <c r="L6" s="57" t="s">
        <v>39</v>
      </c>
      <c r="M6" s="62" t="s">
        <v>34</v>
      </c>
      <c r="N6" s="63"/>
      <c r="O6" s="57" t="s">
        <v>10</v>
      </c>
      <c r="P6" s="53" t="s">
        <v>29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8" customFormat="1" ht="12.75">
      <c r="A7" s="78"/>
      <c r="B7" s="70"/>
      <c r="C7" s="70"/>
      <c r="D7" s="67"/>
      <c r="E7" s="67"/>
      <c r="F7" s="60"/>
      <c r="G7" s="60"/>
      <c r="H7" s="60" t="s">
        <v>11</v>
      </c>
      <c r="I7" s="60" t="s">
        <v>12</v>
      </c>
      <c r="J7" s="60"/>
      <c r="K7" s="60" t="s">
        <v>38</v>
      </c>
      <c r="L7" s="58"/>
      <c r="M7" s="64"/>
      <c r="N7" s="65"/>
      <c r="O7" s="58"/>
      <c r="P7" s="5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s="8" customFormat="1" ht="26.25" thickBot="1">
      <c r="A8" s="79"/>
      <c r="B8" s="71"/>
      <c r="C8" s="71"/>
      <c r="D8" s="68"/>
      <c r="E8" s="11" t="s">
        <v>13</v>
      </c>
      <c r="F8" s="61"/>
      <c r="G8" s="61"/>
      <c r="H8" s="61"/>
      <c r="I8" s="10" t="s">
        <v>14</v>
      </c>
      <c r="J8" s="10" t="s">
        <v>15</v>
      </c>
      <c r="K8" s="61"/>
      <c r="L8" s="59"/>
      <c r="M8" s="10" t="s">
        <v>35</v>
      </c>
      <c r="N8" s="10" t="s">
        <v>36</v>
      </c>
      <c r="O8" s="59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61" s="2" customFormat="1" ht="85.5">
      <c r="A9" s="34" t="s">
        <v>16</v>
      </c>
      <c r="B9" s="37" t="s">
        <v>17</v>
      </c>
      <c r="C9" s="12" t="s">
        <v>18</v>
      </c>
      <c r="D9" s="12" t="s">
        <v>19</v>
      </c>
      <c r="E9" s="12" t="s">
        <v>30</v>
      </c>
      <c r="F9" s="15">
        <v>28</v>
      </c>
      <c r="G9" s="80" t="s">
        <v>42</v>
      </c>
      <c r="H9" s="22">
        <v>340000000</v>
      </c>
      <c r="I9" s="23"/>
      <c r="J9" s="23"/>
      <c r="K9" s="22">
        <f>I9+H9</f>
        <v>340000000</v>
      </c>
      <c r="L9" s="40">
        <f>SUM(K9:K12)</f>
        <v>413428000</v>
      </c>
      <c r="M9" s="31">
        <v>40558</v>
      </c>
      <c r="N9" s="31">
        <v>40908</v>
      </c>
      <c r="O9" s="72" t="s">
        <v>37</v>
      </c>
      <c r="P9" s="24" t="s">
        <v>41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s="2" customFormat="1" ht="71.25">
      <c r="A10" s="35"/>
      <c r="B10" s="38"/>
      <c r="C10" s="13" t="s">
        <v>20</v>
      </c>
      <c r="D10" s="13" t="s">
        <v>21</v>
      </c>
      <c r="E10" s="13" t="s">
        <v>22</v>
      </c>
      <c r="F10" s="16">
        <v>1</v>
      </c>
      <c r="G10" s="81"/>
      <c r="H10" s="25"/>
      <c r="I10" s="25"/>
      <c r="J10" s="25"/>
      <c r="K10" s="26">
        <f>I10+H10</f>
        <v>0</v>
      </c>
      <c r="L10" s="32"/>
      <c r="M10" s="32"/>
      <c r="N10" s="32"/>
      <c r="O10" s="73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s="2" customFormat="1" ht="85.5">
      <c r="A11" s="35"/>
      <c r="B11" s="38"/>
      <c r="C11" s="13" t="s">
        <v>23</v>
      </c>
      <c r="D11" s="13" t="s">
        <v>24</v>
      </c>
      <c r="E11" s="13" t="s">
        <v>25</v>
      </c>
      <c r="F11" s="17">
        <v>50</v>
      </c>
      <c r="G11" s="81"/>
      <c r="H11" s="26">
        <v>53428000</v>
      </c>
      <c r="I11" s="25"/>
      <c r="J11" s="25"/>
      <c r="K11" s="26">
        <f>I11+H11</f>
        <v>53428000</v>
      </c>
      <c r="L11" s="32">
        <v>53428000</v>
      </c>
      <c r="M11" s="32"/>
      <c r="N11" s="32"/>
      <c r="O11" s="73"/>
      <c r="P11" s="27" t="s">
        <v>40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s="2" customFormat="1" ht="72" thickBot="1">
      <c r="A12" s="36"/>
      <c r="B12" s="39"/>
      <c r="C12" s="14" t="s">
        <v>26</v>
      </c>
      <c r="D12" s="14" t="s">
        <v>27</v>
      </c>
      <c r="E12" s="14" t="s">
        <v>28</v>
      </c>
      <c r="F12" s="18">
        <v>2</v>
      </c>
      <c r="G12" s="82"/>
      <c r="H12" s="28">
        <v>20000000</v>
      </c>
      <c r="I12" s="29"/>
      <c r="J12" s="29"/>
      <c r="K12" s="28">
        <f>I12+H12</f>
        <v>20000000</v>
      </c>
      <c r="L12" s="33">
        <v>20000000</v>
      </c>
      <c r="M12" s="33"/>
      <c r="N12" s="33"/>
      <c r="O12" s="74"/>
      <c r="P12" s="3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12" s="9" customFormat="1" ht="13.5" thickBot="1">
      <c r="A13" s="75" t="s">
        <v>31</v>
      </c>
      <c r="B13" s="76"/>
      <c r="C13" s="76"/>
      <c r="D13" s="76"/>
      <c r="E13" s="76"/>
      <c r="F13" s="76"/>
      <c r="G13" s="76"/>
      <c r="H13" s="20">
        <f>SUM(H9:H12)</f>
        <v>413428000</v>
      </c>
      <c r="I13" s="21"/>
      <c r="J13" s="21"/>
      <c r="K13" s="20">
        <f>SUM(K9:K12)</f>
        <v>413428000</v>
      </c>
      <c r="L13" s="20">
        <f>SUM(L9)</f>
        <v>413428000</v>
      </c>
    </row>
    <row r="15" ht="12.75">
      <c r="H15" s="19">
        <f>K13-H13</f>
        <v>0</v>
      </c>
    </row>
  </sheetData>
  <sheetProtection/>
  <mergeCells count="27">
    <mergeCell ref="D6:D8"/>
    <mergeCell ref="C6:C8"/>
    <mergeCell ref="O9:O12"/>
    <mergeCell ref="E6:E7"/>
    <mergeCell ref="N9:N12"/>
    <mergeCell ref="A13:G13"/>
    <mergeCell ref="K7:K8"/>
    <mergeCell ref="A6:A8"/>
    <mergeCell ref="B6:B8"/>
    <mergeCell ref="G6:G8"/>
    <mergeCell ref="P6:P8"/>
    <mergeCell ref="H6:K6"/>
    <mergeCell ref="O6:O8"/>
    <mergeCell ref="H7:H8"/>
    <mergeCell ref="I7:J7"/>
    <mergeCell ref="L6:L8"/>
    <mergeCell ref="M6:N7"/>
    <mergeCell ref="M9:M12"/>
    <mergeCell ref="A9:A12"/>
    <mergeCell ref="B9:B12"/>
    <mergeCell ref="G9:G12"/>
    <mergeCell ref="L9:L12"/>
    <mergeCell ref="A1:D1"/>
    <mergeCell ref="A2:D2"/>
    <mergeCell ref="A3:D3"/>
    <mergeCell ref="A4:D4"/>
    <mergeCell ref="F6:F8"/>
  </mergeCells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dcterms:created xsi:type="dcterms:W3CDTF">2009-09-17T13:37:12Z</dcterms:created>
  <dcterms:modified xsi:type="dcterms:W3CDTF">2011-01-26T15:34:25Z</dcterms:modified>
  <cp:category/>
  <cp:version/>
  <cp:contentType/>
  <cp:contentStatus/>
</cp:coreProperties>
</file>