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 DE ACCION 2011" sheetId="1" r:id="rId1"/>
  </sheets>
  <definedNames>
    <definedName name="_xlnm.Print_Area" localSheetId="0">'PLAN DE ACCION 2011'!$A$1:$Q$28</definedName>
    <definedName name="_xlnm.Print_Titles" localSheetId="0">'PLAN DE ACCION 2011'!$6:$8</definedName>
  </definedNames>
  <calcPr fullCalcOnLoad="1"/>
</workbook>
</file>

<file path=xl/sharedStrings.xml><?xml version="1.0" encoding="utf-8"?>
<sst xmlns="http://schemas.openxmlformats.org/spreadsheetml/2006/main" count="61" uniqueCount="61">
  <si>
    <t>NIVEL CENTRAL</t>
  </si>
  <si>
    <t>OTRO</t>
  </si>
  <si>
    <t>VALOR</t>
  </si>
  <si>
    <t>Ampliar y mejorar la calidad y cobertura del servicio de energía eléctrica en el sector  rural.</t>
  </si>
  <si>
    <t>Se incrementará en 240, los nuevos usuarios que accederán al servicio de energía eléctrica en el sector rural.</t>
  </si>
  <si>
    <t>Nuevos usuarios que acceden al servicio de energía eléctrica en el sector rural.</t>
  </si>
  <si>
    <t>Se construirá 36 kilómetros de nuevas redes de energía eléctrica en el sector rural.</t>
  </si>
  <si>
    <t>Kilómetros de nuevas redes de energía eléctrica construidos.</t>
  </si>
  <si>
    <t>Se mejorará 24 kilómetros de redes de energía eléctrica rurales.</t>
  </si>
  <si>
    <t>Se implementará 1 proyecto de fuentes alternativas de suministro de energía para las veredas lejanas del Municipio de Pasto.</t>
  </si>
  <si>
    <t xml:space="preserve">Proyecto de fuentes alternativas de suministro de energía implementados. </t>
  </si>
  <si>
    <t>Se iluminará 8 polideportivos rurales.</t>
  </si>
  <si>
    <t>Polideportivos iluminados.</t>
  </si>
  <si>
    <t>TOTAL PROYECTO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</si>
  <si>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</si>
  <si>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</si>
  <si>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</si>
  <si>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</si>
  <si>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</si>
  <si>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</si>
  <si>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</si>
  <si>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</si>
  <si>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OBSERVACIONES</t>
  </si>
  <si>
    <t>NOMBRE FUENTE</t>
  </si>
  <si>
    <t>Deficiencia en la prestación del servicio de energía eléctrica en algunos sectores rurales del municipio de Pasto</t>
  </si>
  <si>
    <t>Vinculación de nuevas familias al servicio de energía eléctrica.</t>
  </si>
  <si>
    <t>Construcción de nuevas redes de energía eléctrica.</t>
  </si>
  <si>
    <t>Mejoramiento de las redes de energía eléctrica.</t>
  </si>
  <si>
    <t>Gestión para consecución de fuentes alternativas de suministro de energía para las veredas lejanas de los corregimientos en el municipio de pasto.</t>
  </si>
  <si>
    <t>Iluminación adecuada de  polideportivos rurales. concertada con la comunidad</t>
  </si>
  <si>
    <t>PLAN DE DESARROLLO  QUEREMOS MAS PODEMOS MAS 2008-2011</t>
  </si>
  <si>
    <t>EJE ESTRATEGICO AMBIENTE, SERVICIOS PUBLICOS Y GESTION DEL RIESGO</t>
  </si>
  <si>
    <t>PROGRAMA  ELECTRIFICACION RURAL</t>
  </si>
  <si>
    <t>COSTO META</t>
  </si>
  <si>
    <t>META PROGRAMADA 2011</t>
  </si>
  <si>
    <t>Presupuesto por Resultados. Municipio de Pasto.  2011</t>
  </si>
  <si>
    <t>Ejecución proyecto</t>
  </si>
  <si>
    <t>Fecha inicio</t>
  </si>
  <si>
    <t>Fecha terminación</t>
  </si>
  <si>
    <t>RECURSOS ASIGNADOS</t>
  </si>
  <si>
    <t>Kilómetros de redes de energía eléctrica mejorados.</t>
  </si>
  <si>
    <t>$250,000,000 (SGP - PG. )</t>
  </si>
  <si>
    <t>Construcción de redes eléctricas III Fase vereda Alto San Fernando. Corregimiento de San Fernando. Municipio de Pasto</t>
  </si>
  <si>
    <t>Cambio de postes y mejoramiento de red eléctrica II Fase vereda San Antonio - corregimiento de Obonuco. Municipio de Pasto.</t>
  </si>
  <si>
    <t>Mejoramiento de eléctrificación barrio Aranda Pueblo. Municipio de Pasto</t>
  </si>
  <si>
    <t>Construcción y remodelación de redes eléctricas vereda La Victoria sector San José corregimiento de Catambuco. Municipio de Pasto.</t>
  </si>
  <si>
    <t>Construcción de red de eléctrificación  barrio El Paraiso (San Miguel de Jongovito). Municipio de Pasto</t>
  </si>
  <si>
    <t>Ampliación de redes eléctricas para el sector Vista Hermosa San José  - corregimiento de Mapachico. Municipio de Pasto</t>
  </si>
  <si>
    <t>Construcción de red de baja tension vereda Bellavista corregimiento El Encano del  municipio de Pasto.</t>
  </si>
  <si>
    <t>Remodelación de redes elécrticas e iluminación de polideportivo corregimiento San Fernando. Municipio de Pasto.</t>
  </si>
  <si>
    <t>T  O  T  A  L</t>
  </si>
  <si>
    <r>
      <t xml:space="preserve">Construcción de redes eléctricas de media tensión, transformación y baja tensión vereda Casapamba corregimiento El Encano. </t>
    </r>
    <r>
      <rPr>
        <sz val="13"/>
        <color indexed="8"/>
        <rFont val="Arial"/>
        <family val="2"/>
      </rPr>
      <t>Municipio de Pasto</t>
    </r>
  </si>
  <si>
    <r>
      <t xml:space="preserve">Construción de redes eléctricas de media tension, transformación y baja tension vereda Jurado sector La Fragua corregimiento Santa Bárbara. </t>
    </r>
    <r>
      <rPr>
        <sz val="13"/>
        <color indexed="8"/>
        <rFont val="Arial"/>
        <family val="2"/>
      </rPr>
      <t>Municipio de Pasto</t>
    </r>
  </si>
  <si>
    <r>
      <t xml:space="preserve">Construcción y remodelación de redes eléctricas vereda Alto Canchala corregimiento de Mocondino. </t>
    </r>
    <r>
      <rPr>
        <sz val="13"/>
        <color indexed="8"/>
        <rFont val="Arial"/>
        <family val="2"/>
      </rPr>
      <t>Municipio de Pasto</t>
    </r>
  </si>
  <si>
    <r>
      <t xml:space="preserve">Construcción de redes eléctricas vereda Concepción Alto corregimiento de Santa Bárbara. </t>
    </r>
    <r>
      <rPr>
        <sz val="13"/>
        <color indexed="8"/>
        <rFont val="Arial"/>
        <family val="2"/>
      </rPr>
      <t>Municipio de Pasto</t>
    </r>
  </si>
  <si>
    <r>
      <t xml:space="preserve">Construcción de redes eléctricas corregimiento Mocondino. </t>
    </r>
    <r>
      <rPr>
        <sz val="13"/>
        <color indexed="8"/>
        <rFont val="Arial"/>
        <family val="2"/>
      </rPr>
      <t>Municipio de Pasto</t>
    </r>
  </si>
  <si>
    <r>
      <t xml:space="preserve">Construcción de redes eléctricas vereda Cerotal Alto corregimiento de Santa Bárbara. </t>
    </r>
    <r>
      <rPr>
        <sz val="13"/>
        <color indexed="8"/>
        <rFont val="Arial"/>
        <family val="2"/>
      </rPr>
      <t>Municipio de Pasto</t>
    </r>
  </si>
  <si>
    <r>
      <t xml:space="preserve">Suministro de cable para alumbrado público. </t>
    </r>
    <r>
      <rPr>
        <sz val="13"/>
        <color indexed="8"/>
        <rFont val="Arial"/>
        <family val="2"/>
      </rPr>
      <t>Municipio de Pasto.</t>
    </r>
  </si>
  <si>
    <r>
      <rPr>
        <sz val="13"/>
        <rFont val="Arial"/>
        <family val="2"/>
      </rPr>
      <t>Apoyo profesional y técnico para el desarrollo de proyectos de obras eléctricas del año 2011 e interventoría a la Empresa de Alumbrado Público - SEPAL S.A. del Municipio de Pasto.</t>
    </r>
    <r>
      <rPr>
        <b/>
        <sz val="13"/>
        <rFont val="Arial"/>
        <family val="2"/>
      </rPr>
      <t xml:space="preserve">
</t>
    </r>
    <r>
      <rPr>
        <b/>
        <sz val="13"/>
        <color indexed="10"/>
        <rFont val="Arial"/>
        <family val="2"/>
      </rPr>
      <t xml:space="preserve">2011520010034. </t>
    </r>
  </si>
  <si>
    <r>
      <t xml:space="preserve">Mejoramiento, ampliación de redes eléctricas y alumbrado público corregimiento de Gualmatán Municipio de Pasto.  </t>
    </r>
    <r>
      <rPr>
        <b/>
        <sz val="13"/>
        <color indexed="10"/>
        <rFont val="Arial"/>
        <family val="2"/>
      </rPr>
      <t xml:space="preserve">2011520010115. </t>
    </r>
  </si>
  <si>
    <r>
      <t xml:space="preserve">Suministro e instalación de luminarias para alumbrado público en la Vereda Alto San Fernando, corregimiento de San Fernando Municipio de Pasto. </t>
    </r>
    <r>
      <rPr>
        <b/>
        <sz val="13"/>
        <color indexed="10"/>
        <rFont val="Arial"/>
        <family val="2"/>
      </rPr>
      <t>2011520010142.</t>
    </r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</si>
</sst>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&quot; €&quot;_-;\-* #,##0.00&quot; €&quot;_-;_-* \-??&quot; €&quot;_-;_-@_-"/>
    <numFmt numFmtId="185" formatCode="_ * #,##0.00_ ;_ * \-#,##0.00_ ;_ * \-??_ ;_ @_ "/>
    <numFmt numFmtId="186" formatCode="_ * #,##0_ ;_ * \-#,##0_ ;_ * \-??_ ;_ @_ "/>
    <numFmt numFmtId="187" formatCode="_-* #,##0.00\ _€_-;\-* #,##0.00\ _€_-;_-* \-??\ _€_-;_-@_-"/>
    <numFmt numFmtId="188" formatCode="#,##0.0"/>
    <numFmt numFmtId="189" formatCode="[$-240A]dddd\,\ dd&quot; de &quot;mmmm&quot; de &quot;yyyy"/>
    <numFmt numFmtId="190" formatCode="yyyy\-mm\-dd;@"/>
    <numFmt numFmtId="191" formatCode="d/mm/yy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3"/>
      <color indexed="8"/>
      <name val="Arial"/>
      <family val="2"/>
    </font>
    <font>
      <b/>
      <sz val="13"/>
      <color indexed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0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31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32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8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8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4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18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3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Alignment="0" applyProtection="0"/>
    <xf numFmtId="0" fontId="0" fillId="54" borderId="8" applyNumberFormat="0" applyAlignment="0" applyProtection="0"/>
    <xf numFmtId="0" fontId="0" fillId="54" borderId="8" applyNumberFormat="0" applyAlignment="0" applyProtection="0"/>
    <xf numFmtId="0" fontId="0" fillId="54" borderId="8" applyNumberFormat="0" applyAlignment="0" applyProtection="0"/>
    <xf numFmtId="0" fontId="0" fillId="5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9" fillId="35" borderId="9" applyNumberFormat="0" applyAlignment="0" applyProtection="0"/>
    <xf numFmtId="0" fontId="11" fillId="36" borderId="10" applyNumberFormat="0" applyAlignment="0" applyProtection="0"/>
    <xf numFmtId="0" fontId="11" fillId="36" borderId="10" applyNumberFormat="0" applyAlignment="0" applyProtection="0"/>
    <xf numFmtId="0" fontId="11" fillId="36" borderId="10" applyNumberFormat="0" applyAlignment="0" applyProtection="0"/>
    <xf numFmtId="0" fontId="11" fillId="36" borderId="10" applyNumberFormat="0" applyAlignment="0" applyProtection="0"/>
    <xf numFmtId="0" fontId="11" fillId="36" borderId="10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4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33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</cellStyleXfs>
  <cellXfs count="90">
    <xf numFmtId="0" fontId="0" fillId="0" borderId="0" xfId="0" applyAlignment="1">
      <alignment/>
    </xf>
    <xf numFmtId="17" fontId="18" fillId="6" borderId="19" xfId="0" applyNumberFormat="1" applyFont="1" applyFill="1" applyBorder="1" applyAlignment="1" quotePrefix="1">
      <alignment horizontal="center" vertical="center" wrapText="1"/>
    </xf>
    <xf numFmtId="17" fontId="18" fillId="6" borderId="20" xfId="0" applyNumberFormat="1" applyFont="1" applyFill="1" applyBorder="1" applyAlignment="1" quotePrefix="1">
      <alignment horizontal="center" vertical="center" wrapText="1"/>
    </xf>
    <xf numFmtId="17" fontId="18" fillId="55" borderId="20" xfId="0" applyNumberFormat="1" applyFont="1" applyFill="1" applyBorder="1" applyAlignment="1" quotePrefix="1">
      <alignment horizontal="center" vertical="center" wrapText="1"/>
    </xf>
    <xf numFmtId="17" fontId="18" fillId="55" borderId="21" xfId="0" applyNumberFormat="1" applyFont="1" applyFill="1" applyBorder="1" applyAlignment="1" quotePrefix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49" fontId="20" fillId="56" borderId="20" xfId="0" applyNumberFormat="1" applyFont="1" applyFill="1" applyBorder="1" applyAlignment="1">
      <alignment horizontal="center" vertical="center" wrapText="1"/>
    </xf>
    <xf numFmtId="49" fontId="20" fillId="56" borderId="2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6" borderId="19" xfId="0" applyFont="1" applyFill="1" applyBorder="1" applyAlignment="1">
      <alignment horizontal="justify" vertical="center" wrapText="1"/>
    </xf>
    <xf numFmtId="3" fontId="21" fillId="6" borderId="19" xfId="0" applyNumberFormat="1" applyFont="1" applyFill="1" applyBorder="1" applyAlignment="1">
      <alignment horizontal="center" vertical="center"/>
    </xf>
    <xf numFmtId="3" fontId="20" fillId="6" borderId="19" xfId="0" applyNumberFormat="1" applyFont="1" applyFill="1" applyBorder="1" applyAlignment="1">
      <alignment vertical="center" wrapText="1"/>
    </xf>
    <xf numFmtId="3" fontId="20" fillId="6" borderId="23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justify" vertical="center" wrapText="1"/>
    </xf>
    <xf numFmtId="1" fontId="20" fillId="0" borderId="20" xfId="0" applyNumberFormat="1" applyFont="1" applyBorder="1" applyAlignment="1">
      <alignment horizontal="center" vertical="center"/>
    </xf>
    <xf numFmtId="0" fontId="46" fillId="55" borderId="20" xfId="0" applyFont="1" applyFill="1" applyBorder="1" applyAlignment="1">
      <alignment horizontal="justify" vertical="center" wrapText="1"/>
    </xf>
    <xf numFmtId="3" fontId="22" fillId="55" borderId="20" xfId="204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/>
    </xf>
    <xf numFmtId="3" fontId="20" fillId="55" borderId="20" xfId="0" applyNumberFormat="1" applyFont="1" applyFill="1" applyBorder="1" applyAlignment="1">
      <alignment vertical="center" wrapText="1"/>
    </xf>
    <xf numFmtId="3" fontId="20" fillId="55" borderId="24" xfId="0" applyNumberFormat="1" applyFont="1" applyFill="1" applyBorder="1" applyAlignment="1">
      <alignment horizontal="center" vertical="center"/>
    </xf>
    <xf numFmtId="0" fontId="46" fillId="6" borderId="20" xfId="0" applyFont="1" applyFill="1" applyBorder="1" applyAlignment="1">
      <alignment horizontal="justify" vertical="center" wrapText="1"/>
    </xf>
    <xf numFmtId="3" fontId="22" fillId="6" borderId="20" xfId="204" applyNumberFormat="1" applyFont="1" applyFill="1" applyBorder="1" applyAlignment="1">
      <alignment horizontal="center" vertical="center" wrapText="1"/>
    </xf>
    <xf numFmtId="3" fontId="21" fillId="6" borderId="20" xfId="0" applyNumberFormat="1" applyFont="1" applyFill="1" applyBorder="1" applyAlignment="1">
      <alignment horizontal="center" vertical="center"/>
    </xf>
    <xf numFmtId="3" fontId="20" fillId="6" borderId="20" xfId="0" applyNumberFormat="1" applyFont="1" applyFill="1" applyBorder="1" applyAlignment="1">
      <alignment vertical="center" wrapText="1"/>
    </xf>
    <xf numFmtId="3" fontId="20" fillId="6" borderId="24" xfId="0" applyNumberFormat="1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justify" vertical="center" wrapText="1"/>
    </xf>
    <xf numFmtId="3" fontId="21" fillId="55" borderId="20" xfId="204" applyNumberFormat="1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justify" vertical="center" wrapText="1"/>
    </xf>
    <xf numFmtId="3" fontId="21" fillId="6" borderId="20" xfId="204" applyNumberFormat="1" applyFont="1" applyFill="1" applyBorder="1" applyAlignment="1">
      <alignment horizontal="center" vertical="center"/>
    </xf>
    <xf numFmtId="3" fontId="21" fillId="6" borderId="20" xfId="222" applyNumberFormat="1" applyFont="1" applyFill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justify" vertical="center" wrapText="1"/>
    </xf>
    <xf numFmtId="1" fontId="20" fillId="0" borderId="21" xfId="0" applyNumberFormat="1" applyFont="1" applyBorder="1" applyAlignment="1">
      <alignment horizontal="center" vertical="center"/>
    </xf>
    <xf numFmtId="0" fontId="20" fillId="55" borderId="21" xfId="0" applyFont="1" applyFill="1" applyBorder="1" applyAlignment="1">
      <alignment horizontal="justify" vertical="center" wrapText="1"/>
    </xf>
    <xf numFmtId="3" fontId="21" fillId="55" borderId="21" xfId="204" applyNumberFormat="1" applyFont="1" applyFill="1" applyBorder="1" applyAlignment="1">
      <alignment horizontal="center" vertical="center"/>
    </xf>
    <xf numFmtId="3" fontId="21" fillId="55" borderId="21" xfId="0" applyNumberFormat="1" applyFont="1" applyFill="1" applyBorder="1" applyAlignment="1">
      <alignment horizontal="center" vertical="center"/>
    </xf>
    <xf numFmtId="3" fontId="20" fillId="55" borderId="21" xfId="0" applyNumberFormat="1" applyFont="1" applyFill="1" applyBorder="1" applyAlignment="1">
      <alignment vertical="center" wrapText="1"/>
    </xf>
    <xf numFmtId="3" fontId="20" fillId="55" borderId="25" xfId="0" applyNumberFormat="1" applyFont="1" applyFill="1" applyBorder="1" applyAlignment="1">
      <alignment horizontal="center" vertical="center"/>
    </xf>
    <xf numFmtId="3" fontId="21" fillId="57" borderId="26" xfId="0" applyNumberFormat="1" applyFont="1" applyFill="1" applyBorder="1" applyAlignment="1">
      <alignment/>
    </xf>
    <xf numFmtId="0" fontId="21" fillId="57" borderId="26" xfId="0" applyFont="1" applyFill="1" applyBorder="1" applyAlignment="1">
      <alignment/>
    </xf>
    <xf numFmtId="3" fontId="21" fillId="57" borderId="27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49" fontId="20" fillId="56" borderId="19" xfId="0" applyNumberFormat="1" applyFont="1" applyFill="1" applyBorder="1" applyAlignment="1">
      <alignment horizontal="center" vertical="center" wrapText="1"/>
    </xf>
    <xf numFmtId="0" fontId="19" fillId="58" borderId="19" xfId="0" applyFont="1" applyFill="1" applyBorder="1" applyAlignment="1">
      <alignment horizontal="center" vertical="center" wrapText="1"/>
    </xf>
    <xf numFmtId="0" fontId="19" fillId="58" borderId="20" xfId="0" applyFont="1" applyFill="1" applyBorder="1" applyAlignment="1">
      <alignment horizontal="center" vertical="center" wrapText="1"/>
    </xf>
    <xf numFmtId="0" fontId="19" fillId="58" borderId="22" xfId="0" applyFont="1" applyFill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57" borderId="28" xfId="0" applyFont="1" applyFill="1" applyBorder="1" applyAlignment="1">
      <alignment horizontal="center"/>
    </xf>
    <xf numFmtId="0" fontId="21" fillId="57" borderId="26" xfId="0" applyFont="1" applyFill="1" applyBorder="1" applyAlignment="1">
      <alignment horizontal="center"/>
    </xf>
    <xf numFmtId="0" fontId="19" fillId="59" borderId="19" xfId="0" applyFont="1" applyFill="1" applyBorder="1" applyAlignment="1">
      <alignment horizontal="center" vertical="center" wrapText="1"/>
    </xf>
    <xf numFmtId="0" fontId="19" fillId="60" borderId="20" xfId="0" applyFont="1" applyFill="1" applyBorder="1" applyAlignment="1">
      <alignment horizontal="center" vertical="center" wrapText="1"/>
    </xf>
    <xf numFmtId="0" fontId="19" fillId="59" borderId="22" xfId="0" applyFont="1" applyFill="1" applyBorder="1" applyAlignment="1">
      <alignment horizontal="center" vertical="center" wrapText="1"/>
    </xf>
    <xf numFmtId="49" fontId="20" fillId="56" borderId="20" xfId="0" applyNumberFormat="1" applyFont="1" applyFill="1" applyBorder="1" applyAlignment="1">
      <alignment horizontal="center" vertical="center" wrapText="1"/>
    </xf>
    <xf numFmtId="49" fontId="20" fillId="56" borderId="22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justify" vertical="center" wrapText="1"/>
    </xf>
    <xf numFmtId="49" fontId="20" fillId="56" borderId="23" xfId="0" applyNumberFormat="1" applyFont="1" applyFill="1" applyBorder="1" applyAlignment="1">
      <alignment horizontal="center" vertical="center" wrapText="1"/>
    </xf>
    <xf numFmtId="49" fontId="20" fillId="56" borderId="24" xfId="0" applyNumberFormat="1" applyFont="1" applyFill="1" applyBorder="1" applyAlignment="1">
      <alignment horizontal="center" vertical="center" wrapText="1"/>
    </xf>
    <xf numFmtId="49" fontId="20" fillId="56" borderId="29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19" fillId="61" borderId="30" xfId="0" applyFont="1" applyFill="1" applyBorder="1" applyAlignment="1">
      <alignment horizontal="center" vertical="center" wrapText="1"/>
    </xf>
    <xf numFmtId="0" fontId="19" fillId="61" borderId="19" xfId="0" applyFont="1" applyFill="1" applyBorder="1" applyAlignment="1">
      <alignment horizontal="center" vertical="center" wrapText="1"/>
    </xf>
    <xf numFmtId="0" fontId="19" fillId="61" borderId="23" xfId="0" applyFont="1" applyFill="1" applyBorder="1" applyAlignment="1">
      <alignment horizontal="center" vertical="center" wrapText="1"/>
    </xf>
    <xf numFmtId="0" fontId="19" fillId="61" borderId="31" xfId="0" applyFont="1" applyFill="1" applyBorder="1" applyAlignment="1">
      <alignment horizontal="center" vertical="center" wrapText="1"/>
    </xf>
    <xf numFmtId="0" fontId="19" fillId="61" borderId="20" xfId="0" applyFont="1" applyFill="1" applyBorder="1" applyAlignment="1">
      <alignment horizontal="center" vertical="center" wrapText="1"/>
    </xf>
    <xf numFmtId="0" fontId="19" fillId="61" borderId="24" xfId="0" applyFont="1" applyFill="1" applyBorder="1" applyAlignment="1">
      <alignment horizontal="center" vertical="center" wrapText="1"/>
    </xf>
    <xf numFmtId="49" fontId="20" fillId="56" borderId="33" xfId="0" applyNumberFormat="1" applyFont="1" applyFill="1" applyBorder="1" applyAlignment="1">
      <alignment horizontal="center" vertical="center" wrapText="1"/>
    </xf>
    <xf numFmtId="49" fontId="20" fillId="56" borderId="34" xfId="0" applyNumberFormat="1" applyFont="1" applyFill="1" applyBorder="1" applyAlignment="1">
      <alignment horizontal="center" vertical="center" wrapText="1"/>
    </xf>
    <xf numFmtId="49" fontId="20" fillId="56" borderId="35" xfId="0" applyNumberFormat="1" applyFont="1" applyFill="1" applyBorder="1" applyAlignment="1">
      <alignment horizontal="center" vertical="center" wrapText="1"/>
    </xf>
    <xf numFmtId="49" fontId="20" fillId="56" borderId="36" xfId="0" applyNumberFormat="1" applyFont="1" applyFill="1" applyBorder="1" applyAlignment="1">
      <alignment horizontal="center" vertical="center" wrapText="1"/>
    </xf>
    <xf numFmtId="0" fontId="20" fillId="62" borderId="19" xfId="0" applyFont="1" applyFill="1" applyBorder="1" applyAlignment="1">
      <alignment horizontal="center" vertical="center" wrapText="1"/>
    </xf>
    <xf numFmtId="0" fontId="20" fillId="62" borderId="20" xfId="0" applyFont="1" applyFill="1" applyBorder="1" applyAlignment="1">
      <alignment horizontal="center" vertical="center" wrapText="1"/>
    </xf>
    <xf numFmtId="0" fontId="20" fillId="62" borderId="21" xfId="0" applyFont="1" applyFill="1" applyBorder="1" applyAlignment="1">
      <alignment horizontal="center" vertical="center" wrapText="1"/>
    </xf>
    <xf numFmtId="3" fontId="21" fillId="6" borderId="20" xfId="0" applyNumberFormat="1" applyFont="1" applyFill="1" applyBorder="1" applyAlignment="1">
      <alignment horizontal="center" vertical="center"/>
    </xf>
    <xf numFmtId="0" fontId="19" fillId="60" borderId="31" xfId="0" applyFont="1" applyFill="1" applyBorder="1" applyAlignment="1">
      <alignment horizontal="center" vertical="center" wrapText="1"/>
    </xf>
    <xf numFmtId="0" fontId="19" fillId="60" borderId="24" xfId="0" applyFont="1" applyFill="1" applyBorder="1" applyAlignment="1">
      <alignment horizontal="center" vertical="center" wrapText="1"/>
    </xf>
    <xf numFmtId="0" fontId="19" fillId="63" borderId="32" xfId="0" applyFont="1" applyFill="1" applyBorder="1" applyAlignment="1">
      <alignment horizontal="center" vertical="center" wrapText="1"/>
    </xf>
    <xf numFmtId="0" fontId="19" fillId="63" borderId="21" xfId="0" applyFont="1" applyFill="1" applyBorder="1" applyAlignment="1">
      <alignment horizontal="center" vertical="center" wrapText="1"/>
    </xf>
    <xf numFmtId="0" fontId="19" fillId="63" borderId="25" xfId="0" applyFont="1" applyFill="1" applyBorder="1" applyAlignment="1">
      <alignment horizontal="center" vertical="center" wrapText="1"/>
    </xf>
    <xf numFmtId="49" fontId="20" fillId="56" borderId="37" xfId="0" applyNumberFormat="1" applyFont="1" applyFill="1" applyBorder="1" applyAlignment="1">
      <alignment horizontal="center" vertical="center" wrapText="1"/>
    </xf>
    <xf numFmtId="3" fontId="21" fillId="6" borderId="19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justify" vertical="center" wrapText="1"/>
    </xf>
  </cellXfs>
  <cellStyles count="271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4" xfId="19"/>
    <cellStyle name="20% - Énfasis1 5" xfId="20"/>
    <cellStyle name="20% - Énfasis2" xfId="21"/>
    <cellStyle name="20% - Énfasis2 2" xfId="22"/>
    <cellStyle name="20% - Énfasis2 2 2" xfId="23"/>
    <cellStyle name="20% - Énfasis2 3" xfId="24"/>
    <cellStyle name="20% - Énfasis2 4" xfId="25"/>
    <cellStyle name="20% - Énfasis2 5" xfId="26"/>
    <cellStyle name="20% - Énfasis3" xfId="27"/>
    <cellStyle name="20% - Énfasis3 2" xfId="28"/>
    <cellStyle name="20% - Énfasis3 2 2" xfId="29"/>
    <cellStyle name="20% - Énfasis3 3" xfId="30"/>
    <cellStyle name="20% - Énfasis3 4" xfId="31"/>
    <cellStyle name="20% - Énfasis3 5" xfId="32"/>
    <cellStyle name="20% - Énfasis4" xfId="33"/>
    <cellStyle name="20% - Énfasis4 2" xfId="34"/>
    <cellStyle name="20% - Énfasis4 2 2" xfId="35"/>
    <cellStyle name="20% - Énfasis4 3" xfId="36"/>
    <cellStyle name="20% - Énfasis4 4" xfId="37"/>
    <cellStyle name="20% - Énfasis4 5" xfId="38"/>
    <cellStyle name="20% - Énfasis5" xfId="39"/>
    <cellStyle name="20% - Énfasis5 2" xfId="40"/>
    <cellStyle name="20% - Énfasis5 2 2" xfId="41"/>
    <cellStyle name="20% - Énfasis5 3" xfId="42"/>
    <cellStyle name="20% - Énfasis5 4" xfId="43"/>
    <cellStyle name="20% - Énfasis5 5" xfId="44"/>
    <cellStyle name="20% - Énfasis6" xfId="45"/>
    <cellStyle name="20% - Énfasis6 2" xfId="46"/>
    <cellStyle name="20% - Énfasis6 2 2" xfId="47"/>
    <cellStyle name="20% - Énfasis6 3" xfId="48"/>
    <cellStyle name="20% - Énfasis6 4" xfId="49"/>
    <cellStyle name="20% - Énfasis6 5" xfId="50"/>
    <cellStyle name="40% - Énfasis1" xfId="51"/>
    <cellStyle name="40% - Énfasis1 2" xfId="52"/>
    <cellStyle name="40% - Énfasis1 2 2" xfId="53"/>
    <cellStyle name="40% - Énfasis1 3" xfId="54"/>
    <cellStyle name="40% - Énfasis1 4" xfId="55"/>
    <cellStyle name="40% - Énfasis1 5" xfId="56"/>
    <cellStyle name="40% - Énfasis2" xfId="57"/>
    <cellStyle name="40% - Énfasis2 2" xfId="58"/>
    <cellStyle name="40% - Énfasis2 2 2" xfId="59"/>
    <cellStyle name="40% - Énfasis2 3" xfId="60"/>
    <cellStyle name="40% - Énfasis2 4" xfId="61"/>
    <cellStyle name="40% - Énfasis2 5" xfId="62"/>
    <cellStyle name="40% - Énfasis3" xfId="63"/>
    <cellStyle name="40% - Énfasis3 2" xfId="64"/>
    <cellStyle name="40% - Énfasis3 2 2" xfId="65"/>
    <cellStyle name="40% - Énfasis3 3" xfId="66"/>
    <cellStyle name="40% - Énfasis3 4" xfId="67"/>
    <cellStyle name="40% - Énfasis3 5" xfId="68"/>
    <cellStyle name="40% - Énfasis4" xfId="69"/>
    <cellStyle name="40% - Énfasis4 2" xfId="70"/>
    <cellStyle name="40% - Énfasis4 2 2" xfId="71"/>
    <cellStyle name="40% - Énfasis4 3" xfId="72"/>
    <cellStyle name="40% - Énfasis4 4" xfId="73"/>
    <cellStyle name="40% - Énfasis4 5" xfId="74"/>
    <cellStyle name="40% - Énfasis5" xfId="75"/>
    <cellStyle name="40% - Énfasis5 2" xfId="76"/>
    <cellStyle name="40% - Énfasis5 2 2" xfId="77"/>
    <cellStyle name="40% - Énfasis5 3" xfId="78"/>
    <cellStyle name="40% - Énfasis5 4" xfId="79"/>
    <cellStyle name="40% - Énfasis5 5" xfId="80"/>
    <cellStyle name="40% - Énfasis6" xfId="81"/>
    <cellStyle name="40% - Énfasis6 2" xfId="82"/>
    <cellStyle name="40% - Énfasis6 2 2" xfId="83"/>
    <cellStyle name="40% - Énfasis6 3" xfId="84"/>
    <cellStyle name="40% - Énfasis6 4" xfId="85"/>
    <cellStyle name="40% - Énfasis6 5" xfId="86"/>
    <cellStyle name="60% - Énfasis1" xfId="87"/>
    <cellStyle name="60% - Énfasis1 2" xfId="88"/>
    <cellStyle name="60% - Énfasis1 2 2" xfId="89"/>
    <cellStyle name="60% - Énfasis1 3" xfId="90"/>
    <cellStyle name="60% - Énfasis1 4" xfId="91"/>
    <cellStyle name="60% - Énfasis1 5" xfId="92"/>
    <cellStyle name="60% - Énfasis2" xfId="93"/>
    <cellStyle name="60% - Énfasis2 2" xfId="94"/>
    <cellStyle name="60% - Énfasis2 2 2" xfId="95"/>
    <cellStyle name="60% - Énfasis2 3" xfId="96"/>
    <cellStyle name="60% - Énfasis2 4" xfId="97"/>
    <cellStyle name="60% - Énfasis2 5" xfId="98"/>
    <cellStyle name="60% - Énfasis3" xfId="99"/>
    <cellStyle name="60% - Énfasis3 2" xfId="100"/>
    <cellStyle name="60% - Énfasis3 2 2" xfId="101"/>
    <cellStyle name="60% - Énfasis3 3" xfId="102"/>
    <cellStyle name="60% - Énfasis3 4" xfId="103"/>
    <cellStyle name="60% - Énfasis3 5" xfId="104"/>
    <cellStyle name="60% - Énfasis4" xfId="105"/>
    <cellStyle name="60% - Énfasis4 2" xfId="106"/>
    <cellStyle name="60% - Énfasis4 2 2" xfId="107"/>
    <cellStyle name="60% - Énfasis4 3" xfId="108"/>
    <cellStyle name="60% - Énfasis4 4" xfId="109"/>
    <cellStyle name="60% - Énfasis4 5" xfId="110"/>
    <cellStyle name="60% - Énfasis5" xfId="111"/>
    <cellStyle name="60% - Énfasis5 2" xfId="112"/>
    <cellStyle name="60% - Énfasis5 2 2" xfId="113"/>
    <cellStyle name="60% - Énfasis5 3" xfId="114"/>
    <cellStyle name="60% - Énfasis5 4" xfId="115"/>
    <cellStyle name="60% - Énfasis5 5" xfId="116"/>
    <cellStyle name="60% - Énfasis6" xfId="117"/>
    <cellStyle name="60% - Énfasis6 2" xfId="118"/>
    <cellStyle name="60% - Énfasis6 2 2" xfId="119"/>
    <cellStyle name="60% - Énfasis6 3" xfId="120"/>
    <cellStyle name="60% - Énfasis6 4" xfId="121"/>
    <cellStyle name="60% - Énfasis6 5" xfId="122"/>
    <cellStyle name="Buena" xfId="123"/>
    <cellStyle name="Buena 2" xfId="124"/>
    <cellStyle name="Buena 2 2" xfId="125"/>
    <cellStyle name="Buena 3" xfId="126"/>
    <cellStyle name="Buena 4" xfId="127"/>
    <cellStyle name="Buena 5" xfId="128"/>
    <cellStyle name="Cálculo" xfId="129"/>
    <cellStyle name="Cálculo 2" xfId="130"/>
    <cellStyle name="Cálculo 2 2" xfId="131"/>
    <cellStyle name="Cálculo 3" xfId="132"/>
    <cellStyle name="Cálculo 4" xfId="133"/>
    <cellStyle name="Cálculo 5" xfId="134"/>
    <cellStyle name="Celda de comprobación" xfId="135"/>
    <cellStyle name="Celda de comprobación 2" xfId="136"/>
    <cellStyle name="Celda de comprobación 2 2" xfId="137"/>
    <cellStyle name="Celda de comprobación 3" xfId="138"/>
    <cellStyle name="Celda de comprobación 4" xfId="139"/>
    <cellStyle name="Celda de comprobación 5" xfId="140"/>
    <cellStyle name="Celda vinculada" xfId="141"/>
    <cellStyle name="Celda vinculada 2" xfId="142"/>
    <cellStyle name="Celda vinculada 2 2" xfId="143"/>
    <cellStyle name="Celda vinculada 3" xfId="144"/>
    <cellStyle name="Celda vinculada 4" xfId="145"/>
    <cellStyle name="Celda vinculada 5" xfId="146"/>
    <cellStyle name="Encabezado 4" xfId="147"/>
    <cellStyle name="Encabezado 4 2" xfId="148"/>
    <cellStyle name="Encabezado 4 2 2" xfId="149"/>
    <cellStyle name="Encabezado 4 3" xfId="150"/>
    <cellStyle name="Encabezado 4 4" xfId="151"/>
    <cellStyle name="Encabezado 4 5" xfId="152"/>
    <cellStyle name="Énfasis1" xfId="153"/>
    <cellStyle name="Énfasis1 2" xfId="154"/>
    <cellStyle name="Énfasis1 2 2" xfId="155"/>
    <cellStyle name="Énfasis1 3" xfId="156"/>
    <cellStyle name="Énfasis1 4" xfId="157"/>
    <cellStyle name="Énfasis1 5" xfId="158"/>
    <cellStyle name="Énfasis2" xfId="159"/>
    <cellStyle name="Énfasis2 2" xfId="160"/>
    <cellStyle name="Énfasis2 2 2" xfId="161"/>
    <cellStyle name="Énfasis2 3" xfId="162"/>
    <cellStyle name="Énfasis2 4" xfId="163"/>
    <cellStyle name="Énfasis2 5" xfId="164"/>
    <cellStyle name="Énfasis3" xfId="165"/>
    <cellStyle name="Énfasis3 2" xfId="166"/>
    <cellStyle name="Énfasis3 2 2" xfId="167"/>
    <cellStyle name="Énfasis3 3" xfId="168"/>
    <cellStyle name="Énfasis3 4" xfId="169"/>
    <cellStyle name="Énfasis3 5" xfId="170"/>
    <cellStyle name="Énfasis4" xfId="171"/>
    <cellStyle name="Énfasis4 2" xfId="172"/>
    <cellStyle name="Énfasis4 2 2" xfId="173"/>
    <cellStyle name="Énfasis4 3" xfId="174"/>
    <cellStyle name="Énfasis4 4" xfId="175"/>
    <cellStyle name="Énfasis4 5" xfId="176"/>
    <cellStyle name="Énfasis5" xfId="177"/>
    <cellStyle name="Énfasis5 2" xfId="178"/>
    <cellStyle name="Énfasis5 2 2" xfId="179"/>
    <cellStyle name="Énfasis5 3" xfId="180"/>
    <cellStyle name="Énfasis5 4" xfId="181"/>
    <cellStyle name="Énfasis5 5" xfId="182"/>
    <cellStyle name="Énfasis6" xfId="183"/>
    <cellStyle name="Énfasis6 2" xfId="184"/>
    <cellStyle name="Énfasis6 2 2" xfId="185"/>
    <cellStyle name="Énfasis6 3" xfId="186"/>
    <cellStyle name="Énfasis6 4" xfId="187"/>
    <cellStyle name="Énfasis6 5" xfId="188"/>
    <cellStyle name="Entrada" xfId="189"/>
    <cellStyle name="Entrada 2" xfId="190"/>
    <cellStyle name="Entrada 2 2" xfId="191"/>
    <cellStyle name="Entrada 3" xfId="192"/>
    <cellStyle name="Entrada 4" xfId="193"/>
    <cellStyle name="Entrada 5" xfId="194"/>
    <cellStyle name="Euro" xfId="195"/>
    <cellStyle name="Hyperlink" xfId="196"/>
    <cellStyle name="Followed Hyperlink" xfId="197"/>
    <cellStyle name="Incorrecto" xfId="198"/>
    <cellStyle name="Incorrecto 2" xfId="199"/>
    <cellStyle name="Incorrecto 2 2" xfId="200"/>
    <cellStyle name="Incorrecto 3" xfId="201"/>
    <cellStyle name="Incorrecto 4" xfId="202"/>
    <cellStyle name="Incorrecto 5" xfId="203"/>
    <cellStyle name="Comma" xfId="204"/>
    <cellStyle name="Comma [0]" xfId="205"/>
    <cellStyle name="Millares 2" xfId="206"/>
    <cellStyle name="Currency" xfId="207"/>
    <cellStyle name="Currency [0]" xfId="208"/>
    <cellStyle name="Moneda 2" xfId="209"/>
    <cellStyle name="Moneda 2 2" xfId="210"/>
    <cellStyle name="Moneda 3" xfId="211"/>
    <cellStyle name="Moneda 3 2" xfId="212"/>
    <cellStyle name="Moneda 4" xfId="213"/>
    <cellStyle name="Moneda 4 2" xfId="214"/>
    <cellStyle name="Moneda 5" xfId="215"/>
    <cellStyle name="Neutral" xfId="216"/>
    <cellStyle name="Neutral 2" xfId="217"/>
    <cellStyle name="Neutral 2 2" xfId="218"/>
    <cellStyle name="Neutral 3" xfId="219"/>
    <cellStyle name="Neutral 4" xfId="220"/>
    <cellStyle name="Neutral 5" xfId="221"/>
    <cellStyle name="Normal 2" xfId="222"/>
    <cellStyle name="Normal 2 2" xfId="223"/>
    <cellStyle name="Normal 2 3" xfId="224"/>
    <cellStyle name="Normal 3" xfId="225"/>
    <cellStyle name="Normal 4" xfId="226"/>
    <cellStyle name="Normal 5" xfId="227"/>
    <cellStyle name="Normal 6" xfId="228"/>
    <cellStyle name="Notas" xfId="229"/>
    <cellStyle name="Notas 2" xfId="230"/>
    <cellStyle name="Notas 2 2" xfId="231"/>
    <cellStyle name="Notas 3" xfId="232"/>
    <cellStyle name="Notas 4" xfId="233"/>
    <cellStyle name="Notas 5" xfId="234"/>
    <cellStyle name="Percent" xfId="235"/>
    <cellStyle name="Porcentual 2" xfId="236"/>
    <cellStyle name="Salida" xfId="237"/>
    <cellStyle name="Salida 2" xfId="238"/>
    <cellStyle name="Salida 2 2" xfId="239"/>
    <cellStyle name="Salida 3" xfId="240"/>
    <cellStyle name="Salida 4" xfId="241"/>
    <cellStyle name="Salida 5" xfId="242"/>
    <cellStyle name="Texto de advertencia" xfId="243"/>
    <cellStyle name="Texto de advertencia 2" xfId="244"/>
    <cellStyle name="Texto de advertencia 2 2" xfId="245"/>
    <cellStyle name="Texto de advertencia 3" xfId="246"/>
    <cellStyle name="Texto de advertencia 4" xfId="247"/>
    <cellStyle name="Texto de advertencia 5" xfId="248"/>
    <cellStyle name="Texto explicativo" xfId="249"/>
    <cellStyle name="Texto explicativo 2" xfId="250"/>
    <cellStyle name="Texto explicativo 2 2" xfId="251"/>
    <cellStyle name="Texto explicativo 3" xfId="252"/>
    <cellStyle name="Texto explicativo 4" xfId="253"/>
    <cellStyle name="Texto explicativo 5" xfId="254"/>
    <cellStyle name="Título" xfId="255"/>
    <cellStyle name="Título 1" xfId="256"/>
    <cellStyle name="Título 1 2" xfId="257"/>
    <cellStyle name="Título 1 2 2" xfId="258"/>
    <cellStyle name="Título 1 3" xfId="259"/>
    <cellStyle name="Título 1 4" xfId="260"/>
    <cellStyle name="Título 1 5" xfId="261"/>
    <cellStyle name="Título 2" xfId="262"/>
    <cellStyle name="Título 2 2" xfId="263"/>
    <cellStyle name="Título 2 2 2" xfId="264"/>
    <cellStyle name="Título 2 3" xfId="265"/>
    <cellStyle name="Título 2 4" xfId="266"/>
    <cellStyle name="Título 2 5" xfId="267"/>
    <cellStyle name="Título 3" xfId="268"/>
    <cellStyle name="Título 3 2" xfId="269"/>
    <cellStyle name="Título 3 2 2" xfId="270"/>
    <cellStyle name="Título 3 3" xfId="271"/>
    <cellStyle name="Título 3 4" xfId="272"/>
    <cellStyle name="Título 3 5" xfId="273"/>
    <cellStyle name="Título 4" xfId="274"/>
    <cellStyle name="Título 4 2" xfId="275"/>
    <cellStyle name="Título 5" xfId="276"/>
    <cellStyle name="Título 6" xfId="277"/>
    <cellStyle name="Título 7" xfId="278"/>
    <cellStyle name="Total" xfId="279"/>
    <cellStyle name="Total 2" xfId="280"/>
    <cellStyle name="Total 2 2" xfId="281"/>
    <cellStyle name="Total 3" xfId="282"/>
    <cellStyle name="Total 4" xfId="283"/>
    <cellStyle name="Total 5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70" zoomScaleNormal="70" zoomScaleSheetLayoutView="25" zoomScalePageLayoutView="50" workbookViewId="0" topLeftCell="C14">
      <selection activeCell="O19" sqref="O19"/>
    </sheetView>
  </sheetViews>
  <sheetFormatPr defaultColWidth="11.421875" defaultRowHeight="12.75"/>
  <cols>
    <col min="1" max="2" width="16.421875" style="9" customWidth="1"/>
    <col min="3" max="3" width="23.00390625" style="9" customWidth="1"/>
    <col min="4" max="4" width="25.57421875" style="5" customWidth="1"/>
    <col min="5" max="5" width="21.00390625" style="5" customWidth="1"/>
    <col min="6" max="6" width="20.00390625" style="5" customWidth="1"/>
    <col min="7" max="7" width="20.140625" style="5" customWidth="1"/>
    <col min="8" max="8" width="46.28125" style="5" customWidth="1"/>
    <col min="9" max="9" width="21.421875" style="6" customWidth="1"/>
    <col min="10" max="10" width="11.00390625" style="5" customWidth="1"/>
    <col min="11" max="11" width="12.57421875" style="5" customWidth="1"/>
    <col min="12" max="12" width="20.421875" style="5" customWidth="1"/>
    <col min="13" max="13" width="18.57421875" style="5" bestFit="1" customWidth="1"/>
    <col min="14" max="14" width="14.421875" style="5" bestFit="1" customWidth="1"/>
    <col min="15" max="15" width="15.8515625" style="5" customWidth="1"/>
    <col min="16" max="16" width="20.140625" style="5" customWidth="1"/>
    <col min="17" max="17" width="24.140625" style="5" customWidth="1"/>
    <col min="18" max="16384" width="11.421875" style="5" customWidth="1"/>
  </cols>
  <sheetData>
    <row r="1" spans="1:17" ht="16.5">
      <c r="A1" s="68" t="s">
        <v>30</v>
      </c>
      <c r="B1" s="69"/>
      <c r="C1" s="69"/>
      <c r="D1" s="69"/>
      <c r="E1" s="70"/>
      <c r="J1" s="7"/>
      <c r="K1" s="7"/>
      <c r="L1" s="7"/>
      <c r="M1" s="7"/>
      <c r="N1" s="7"/>
      <c r="O1" s="7"/>
      <c r="P1" s="7"/>
      <c r="Q1" s="7"/>
    </row>
    <row r="2" spans="1:17" ht="16.5">
      <c r="A2" s="71" t="s">
        <v>35</v>
      </c>
      <c r="B2" s="72"/>
      <c r="C2" s="72"/>
      <c r="D2" s="72"/>
      <c r="E2" s="73"/>
      <c r="J2" s="7"/>
      <c r="K2" s="7"/>
      <c r="L2" s="7"/>
      <c r="M2" s="7"/>
      <c r="N2" s="7"/>
      <c r="O2" s="7"/>
      <c r="P2" s="7"/>
      <c r="Q2" s="7"/>
    </row>
    <row r="3" spans="1:17" ht="16.5">
      <c r="A3" s="82" t="s">
        <v>31</v>
      </c>
      <c r="B3" s="56"/>
      <c r="C3" s="56"/>
      <c r="D3" s="56"/>
      <c r="E3" s="83"/>
      <c r="J3" s="7"/>
      <c r="K3" s="7"/>
      <c r="L3" s="7"/>
      <c r="M3" s="7"/>
      <c r="N3" s="7"/>
      <c r="O3" s="7"/>
      <c r="P3" s="7"/>
      <c r="Q3" s="7"/>
    </row>
    <row r="4" spans="1:17" ht="17.25" thickBot="1">
      <c r="A4" s="84" t="s">
        <v>32</v>
      </c>
      <c r="B4" s="85"/>
      <c r="C4" s="85"/>
      <c r="D4" s="85"/>
      <c r="E4" s="86"/>
      <c r="J4" s="8"/>
      <c r="K4" s="8"/>
      <c r="L4" s="8"/>
      <c r="M4" s="8"/>
      <c r="N4" s="8"/>
      <c r="O4" s="8"/>
      <c r="P4" s="8"/>
      <c r="Q4" s="8"/>
    </row>
    <row r="5" ht="17.25" thickBot="1"/>
    <row r="6" spans="1:17" ht="16.5">
      <c r="A6" s="55" t="s">
        <v>14</v>
      </c>
      <c r="B6" s="55" t="s">
        <v>15</v>
      </c>
      <c r="C6" s="55" t="s">
        <v>16</v>
      </c>
      <c r="D6" s="47" t="s">
        <v>17</v>
      </c>
      <c r="E6" s="47" t="s">
        <v>18</v>
      </c>
      <c r="F6" s="46" t="s">
        <v>34</v>
      </c>
      <c r="G6" s="46" t="s">
        <v>39</v>
      </c>
      <c r="H6" s="46" t="s">
        <v>19</v>
      </c>
      <c r="I6" s="46" t="s">
        <v>20</v>
      </c>
      <c r="J6" s="46"/>
      <c r="K6" s="46"/>
      <c r="L6" s="46" t="s">
        <v>13</v>
      </c>
      <c r="M6" s="46" t="s">
        <v>33</v>
      </c>
      <c r="N6" s="74" t="s">
        <v>36</v>
      </c>
      <c r="O6" s="75"/>
      <c r="P6" s="46" t="s">
        <v>21</v>
      </c>
      <c r="Q6" s="62" t="s">
        <v>22</v>
      </c>
    </row>
    <row r="7" spans="1:17" ht="16.5" customHeight="1">
      <c r="A7" s="56"/>
      <c r="B7" s="56"/>
      <c r="C7" s="56"/>
      <c r="D7" s="48"/>
      <c r="E7" s="48"/>
      <c r="F7" s="58"/>
      <c r="G7" s="58"/>
      <c r="H7" s="58"/>
      <c r="I7" s="59" t="s">
        <v>0</v>
      </c>
      <c r="J7" s="10" t="s">
        <v>1</v>
      </c>
      <c r="K7" s="59" t="s">
        <v>23</v>
      </c>
      <c r="L7" s="58"/>
      <c r="M7" s="58"/>
      <c r="N7" s="76"/>
      <c r="O7" s="77"/>
      <c r="P7" s="58"/>
      <c r="Q7" s="63"/>
    </row>
    <row r="8" spans="1:17" s="12" customFormat="1" ht="33.75" thickBot="1">
      <c r="A8" s="57"/>
      <c r="B8" s="57"/>
      <c r="C8" s="57"/>
      <c r="D8" s="49"/>
      <c r="E8" s="49"/>
      <c r="F8" s="59"/>
      <c r="G8" s="59"/>
      <c r="H8" s="59"/>
      <c r="I8" s="87"/>
      <c r="J8" s="11" t="s">
        <v>2</v>
      </c>
      <c r="K8" s="87"/>
      <c r="L8" s="59"/>
      <c r="M8" s="59"/>
      <c r="N8" s="11" t="s">
        <v>37</v>
      </c>
      <c r="O8" s="11" t="s">
        <v>38</v>
      </c>
      <c r="P8" s="59"/>
      <c r="Q8" s="64"/>
    </row>
    <row r="9" spans="1:17" ht="99">
      <c r="A9" s="65" t="s">
        <v>24</v>
      </c>
      <c r="B9" s="61" t="s">
        <v>3</v>
      </c>
      <c r="C9" s="61" t="s">
        <v>25</v>
      </c>
      <c r="D9" s="61" t="s">
        <v>4</v>
      </c>
      <c r="E9" s="61" t="s">
        <v>5</v>
      </c>
      <c r="F9" s="50">
        <v>60</v>
      </c>
      <c r="G9" s="78" t="s">
        <v>41</v>
      </c>
      <c r="H9" s="13" t="s">
        <v>58</v>
      </c>
      <c r="I9" s="14">
        <v>58300000</v>
      </c>
      <c r="J9" s="14"/>
      <c r="K9" s="14"/>
      <c r="L9" s="14">
        <f>J9+I9</f>
        <v>58300000</v>
      </c>
      <c r="M9" s="88">
        <f>SUM(L9:L16)</f>
        <v>185016873.251</v>
      </c>
      <c r="N9" s="1">
        <v>40563</v>
      </c>
      <c r="O9" s="1">
        <v>40695</v>
      </c>
      <c r="P9" s="15"/>
      <c r="Q9" s="16"/>
    </row>
    <row r="10" spans="1:17" ht="49.5">
      <c r="A10" s="66"/>
      <c r="B10" s="60"/>
      <c r="C10" s="60"/>
      <c r="D10" s="60"/>
      <c r="E10" s="60"/>
      <c r="F10" s="51"/>
      <c r="G10" s="79"/>
      <c r="H10" s="19" t="s">
        <v>42</v>
      </c>
      <c r="I10" s="20">
        <v>2918926</v>
      </c>
      <c r="J10" s="21"/>
      <c r="K10" s="21"/>
      <c r="L10" s="21">
        <f>J10+I10</f>
        <v>2918926</v>
      </c>
      <c r="M10" s="81"/>
      <c r="N10" s="3">
        <v>40563</v>
      </c>
      <c r="O10" s="3">
        <v>40695</v>
      </c>
      <c r="P10" s="22"/>
      <c r="Q10" s="23"/>
    </row>
    <row r="11" spans="1:17" ht="66">
      <c r="A11" s="66"/>
      <c r="B11" s="60"/>
      <c r="C11" s="60"/>
      <c r="D11" s="60"/>
      <c r="E11" s="60"/>
      <c r="F11" s="51"/>
      <c r="G11" s="79"/>
      <c r="H11" s="24" t="s">
        <v>43</v>
      </c>
      <c r="I11" s="25">
        <v>9130696</v>
      </c>
      <c r="J11" s="26"/>
      <c r="K11" s="26"/>
      <c r="L11" s="26">
        <f aca="true" t="shared" si="0" ref="L11:L27">J11+I11</f>
        <v>9130696</v>
      </c>
      <c r="M11" s="81"/>
      <c r="N11" s="2">
        <v>40563</v>
      </c>
      <c r="O11" s="2">
        <v>40695</v>
      </c>
      <c r="P11" s="27"/>
      <c r="Q11" s="28"/>
    </row>
    <row r="12" spans="1:17" ht="66">
      <c r="A12" s="66"/>
      <c r="B12" s="60"/>
      <c r="C12" s="60"/>
      <c r="D12" s="60"/>
      <c r="E12" s="60"/>
      <c r="F12" s="51"/>
      <c r="G12" s="79"/>
      <c r="H12" s="29" t="s">
        <v>51</v>
      </c>
      <c r="I12" s="30">
        <v>15000000</v>
      </c>
      <c r="J12" s="21"/>
      <c r="K12" s="21"/>
      <c r="L12" s="21">
        <f t="shared" si="0"/>
        <v>15000000</v>
      </c>
      <c r="M12" s="81"/>
      <c r="N12" s="3">
        <v>40563</v>
      </c>
      <c r="O12" s="3">
        <v>40695</v>
      </c>
      <c r="P12" s="22"/>
      <c r="Q12" s="23"/>
    </row>
    <row r="13" spans="1:17" ht="82.5">
      <c r="A13" s="66"/>
      <c r="B13" s="60"/>
      <c r="C13" s="60"/>
      <c r="D13" s="60"/>
      <c r="E13" s="60"/>
      <c r="F13" s="51"/>
      <c r="G13" s="79"/>
      <c r="H13" s="31" t="s">
        <v>52</v>
      </c>
      <c r="I13" s="32">
        <v>28500000</v>
      </c>
      <c r="J13" s="26"/>
      <c r="K13" s="26"/>
      <c r="L13" s="26">
        <f t="shared" si="0"/>
        <v>28500000</v>
      </c>
      <c r="M13" s="81"/>
      <c r="N13" s="2">
        <v>40563</v>
      </c>
      <c r="O13" s="2">
        <v>40695</v>
      </c>
      <c r="P13" s="27"/>
      <c r="Q13" s="28"/>
    </row>
    <row r="14" spans="1:17" ht="66">
      <c r="A14" s="66"/>
      <c r="B14" s="60"/>
      <c r="C14" s="60"/>
      <c r="D14" s="60"/>
      <c r="E14" s="60"/>
      <c r="F14" s="51"/>
      <c r="G14" s="79"/>
      <c r="H14" s="29" t="s">
        <v>53</v>
      </c>
      <c r="I14" s="30">
        <v>17000000</v>
      </c>
      <c r="J14" s="21"/>
      <c r="K14" s="21"/>
      <c r="L14" s="21">
        <f t="shared" si="0"/>
        <v>17000000</v>
      </c>
      <c r="M14" s="81"/>
      <c r="N14" s="3">
        <v>40563</v>
      </c>
      <c r="O14" s="3">
        <v>40695</v>
      </c>
      <c r="P14" s="22"/>
      <c r="Q14" s="23"/>
    </row>
    <row r="15" spans="1:17" ht="33">
      <c r="A15" s="66"/>
      <c r="B15" s="60"/>
      <c r="C15" s="60"/>
      <c r="D15" s="60"/>
      <c r="E15" s="60"/>
      <c r="F15" s="51"/>
      <c r="G15" s="79"/>
      <c r="H15" s="24" t="s">
        <v>44</v>
      </c>
      <c r="I15" s="33">
        <v>30000000</v>
      </c>
      <c r="J15" s="26"/>
      <c r="K15" s="26"/>
      <c r="L15" s="26">
        <f t="shared" si="0"/>
        <v>30000000</v>
      </c>
      <c r="M15" s="81"/>
      <c r="N15" s="2">
        <v>40563</v>
      </c>
      <c r="O15" s="2">
        <v>40695</v>
      </c>
      <c r="P15" s="27"/>
      <c r="Q15" s="28"/>
    </row>
    <row r="16" spans="1:17" ht="66">
      <c r="A16" s="66"/>
      <c r="B16" s="60"/>
      <c r="C16" s="60"/>
      <c r="D16" s="60"/>
      <c r="E16" s="60"/>
      <c r="F16" s="51"/>
      <c r="G16" s="79"/>
      <c r="H16" s="29" t="s">
        <v>45</v>
      </c>
      <c r="I16" s="30">
        <v>24167251.251</v>
      </c>
      <c r="J16" s="21"/>
      <c r="K16" s="21"/>
      <c r="L16" s="21">
        <f t="shared" si="0"/>
        <v>24167251.251</v>
      </c>
      <c r="M16" s="81"/>
      <c r="N16" s="3">
        <v>40563</v>
      </c>
      <c r="O16" s="3">
        <v>40695</v>
      </c>
      <c r="P16" s="22"/>
      <c r="Q16" s="23"/>
    </row>
    <row r="17" spans="1:17" ht="66">
      <c r="A17" s="66"/>
      <c r="B17" s="60"/>
      <c r="C17" s="60" t="s">
        <v>26</v>
      </c>
      <c r="D17" s="60" t="s">
        <v>6</v>
      </c>
      <c r="E17" s="60" t="s">
        <v>7</v>
      </c>
      <c r="F17" s="51">
        <v>9</v>
      </c>
      <c r="G17" s="79"/>
      <c r="H17" s="24" t="s">
        <v>59</v>
      </c>
      <c r="I17" s="25">
        <v>9943114</v>
      </c>
      <c r="J17" s="26"/>
      <c r="K17" s="26"/>
      <c r="L17" s="26">
        <f t="shared" si="0"/>
        <v>9943114</v>
      </c>
      <c r="M17" s="81">
        <f>SUM(L17:L21)</f>
        <v>44564707</v>
      </c>
      <c r="N17" s="2">
        <v>40563</v>
      </c>
      <c r="O17" s="2">
        <v>40695</v>
      </c>
      <c r="P17" s="27"/>
      <c r="Q17" s="28"/>
    </row>
    <row r="18" spans="1:17" ht="49.5">
      <c r="A18" s="66"/>
      <c r="B18" s="60"/>
      <c r="C18" s="60"/>
      <c r="D18" s="60"/>
      <c r="E18" s="60"/>
      <c r="F18" s="51"/>
      <c r="G18" s="79"/>
      <c r="H18" s="29" t="s">
        <v>54</v>
      </c>
      <c r="I18" s="30">
        <v>18000000</v>
      </c>
      <c r="J18" s="21"/>
      <c r="K18" s="21"/>
      <c r="L18" s="21">
        <f t="shared" si="0"/>
        <v>18000000</v>
      </c>
      <c r="M18" s="81"/>
      <c r="N18" s="3">
        <v>40563</v>
      </c>
      <c r="O18" s="3">
        <v>40695</v>
      </c>
      <c r="P18" s="27"/>
      <c r="Q18" s="28"/>
    </row>
    <row r="19" spans="1:17" ht="82.5">
      <c r="A19" s="66"/>
      <c r="B19" s="60"/>
      <c r="C19" s="60"/>
      <c r="D19" s="60"/>
      <c r="E19" s="60"/>
      <c r="F19" s="51"/>
      <c r="G19" s="79"/>
      <c r="H19" s="29" t="s">
        <v>60</v>
      </c>
      <c r="I19" s="30">
        <v>2998643</v>
      </c>
      <c r="J19" s="21"/>
      <c r="K19" s="21"/>
      <c r="L19" s="21">
        <f t="shared" si="0"/>
        <v>2998643</v>
      </c>
      <c r="M19" s="81"/>
      <c r="N19" s="3">
        <v>40662</v>
      </c>
      <c r="O19" s="3"/>
      <c r="P19" s="27"/>
      <c r="Q19" s="28"/>
    </row>
    <row r="20" spans="1:17" ht="49.5">
      <c r="A20" s="66"/>
      <c r="B20" s="60"/>
      <c r="C20" s="60"/>
      <c r="D20" s="60"/>
      <c r="E20" s="60"/>
      <c r="F20" s="51"/>
      <c r="G20" s="79"/>
      <c r="H20" s="24" t="s">
        <v>46</v>
      </c>
      <c r="I20" s="25">
        <v>9200000</v>
      </c>
      <c r="J20" s="26"/>
      <c r="K20" s="26"/>
      <c r="L20" s="26">
        <f t="shared" si="0"/>
        <v>9200000</v>
      </c>
      <c r="M20" s="81"/>
      <c r="N20" s="2">
        <v>40563</v>
      </c>
      <c r="O20" s="2">
        <v>40695</v>
      </c>
      <c r="P20" s="22"/>
      <c r="Q20" s="23"/>
    </row>
    <row r="21" spans="1:17" ht="66">
      <c r="A21" s="66"/>
      <c r="B21" s="60"/>
      <c r="C21" s="60"/>
      <c r="D21" s="60"/>
      <c r="E21" s="60"/>
      <c r="F21" s="51"/>
      <c r="G21" s="79"/>
      <c r="H21" s="29" t="s">
        <v>47</v>
      </c>
      <c r="I21" s="30">
        <v>4422950</v>
      </c>
      <c r="J21" s="21"/>
      <c r="K21" s="21"/>
      <c r="L21" s="21">
        <f t="shared" si="0"/>
        <v>4422950</v>
      </c>
      <c r="M21" s="81"/>
      <c r="N21" s="3">
        <v>40563</v>
      </c>
      <c r="O21" s="3">
        <v>40695</v>
      </c>
      <c r="P21" s="27"/>
      <c r="Q21" s="28"/>
    </row>
    <row r="22" spans="1:17" ht="49.5">
      <c r="A22" s="66"/>
      <c r="B22" s="60"/>
      <c r="C22" s="60" t="s">
        <v>27</v>
      </c>
      <c r="D22" s="60" t="s">
        <v>8</v>
      </c>
      <c r="E22" s="60" t="s">
        <v>40</v>
      </c>
      <c r="F22" s="51">
        <v>6</v>
      </c>
      <c r="G22" s="79"/>
      <c r="H22" s="24" t="s">
        <v>55</v>
      </c>
      <c r="I22" s="25">
        <v>22000000</v>
      </c>
      <c r="J22" s="26"/>
      <c r="K22" s="26"/>
      <c r="L22" s="26">
        <f t="shared" si="0"/>
        <v>22000000</v>
      </c>
      <c r="M22" s="81">
        <f>SUM(L22:L25)</f>
        <v>54938601.749000005</v>
      </c>
      <c r="N22" s="2">
        <v>40563</v>
      </c>
      <c r="O22" s="2">
        <v>40695</v>
      </c>
      <c r="P22" s="22"/>
      <c r="Q22" s="23"/>
    </row>
    <row r="23" spans="1:17" ht="49.5">
      <c r="A23" s="66"/>
      <c r="B23" s="60"/>
      <c r="C23" s="60"/>
      <c r="D23" s="60"/>
      <c r="E23" s="60"/>
      <c r="F23" s="51"/>
      <c r="G23" s="79"/>
      <c r="H23" s="29" t="s">
        <v>56</v>
      </c>
      <c r="I23" s="30">
        <v>21000000</v>
      </c>
      <c r="J23" s="21"/>
      <c r="K23" s="21"/>
      <c r="L23" s="21">
        <f t="shared" si="0"/>
        <v>21000000</v>
      </c>
      <c r="M23" s="81"/>
      <c r="N23" s="3">
        <v>40563</v>
      </c>
      <c r="O23" s="3">
        <v>40695</v>
      </c>
      <c r="P23" s="27"/>
      <c r="Q23" s="28"/>
    </row>
    <row r="24" spans="1:17" ht="66.75" customHeight="1">
      <c r="A24" s="66"/>
      <c r="B24" s="60"/>
      <c r="C24" s="60"/>
      <c r="D24" s="60"/>
      <c r="E24" s="60"/>
      <c r="F24" s="51"/>
      <c r="G24" s="79"/>
      <c r="H24" s="24" t="s">
        <v>48</v>
      </c>
      <c r="I24" s="25">
        <v>11039882.93</v>
      </c>
      <c r="J24" s="26"/>
      <c r="K24" s="26"/>
      <c r="L24" s="26">
        <f t="shared" si="0"/>
        <v>11039882.93</v>
      </c>
      <c r="M24" s="81"/>
      <c r="N24" s="2">
        <v>40563</v>
      </c>
      <c r="O24" s="2">
        <v>40695</v>
      </c>
      <c r="P24" s="22"/>
      <c r="Q24" s="23"/>
    </row>
    <row r="25" spans="1:17" ht="62.25" customHeight="1">
      <c r="A25" s="66"/>
      <c r="B25" s="60"/>
      <c r="C25" s="60"/>
      <c r="D25" s="60"/>
      <c r="E25" s="60"/>
      <c r="F25" s="51"/>
      <c r="G25" s="79"/>
      <c r="H25" s="29" t="s">
        <v>57</v>
      </c>
      <c r="I25" s="30">
        <f>409200+489518.819000006</f>
        <v>898718.819000006</v>
      </c>
      <c r="J25" s="21"/>
      <c r="K25" s="21"/>
      <c r="L25" s="21">
        <f t="shared" si="0"/>
        <v>898718.819000006</v>
      </c>
      <c r="M25" s="81"/>
      <c r="N25" s="3">
        <v>40563</v>
      </c>
      <c r="O25" s="3">
        <v>40695</v>
      </c>
      <c r="P25" s="27"/>
      <c r="Q25" s="28"/>
    </row>
    <row r="26" spans="1:17" ht="148.5">
      <c r="A26" s="66"/>
      <c r="B26" s="60"/>
      <c r="C26" s="17" t="s">
        <v>28</v>
      </c>
      <c r="D26" s="17" t="s">
        <v>9</v>
      </c>
      <c r="E26" s="17" t="s">
        <v>10</v>
      </c>
      <c r="F26" s="18">
        <v>0</v>
      </c>
      <c r="G26" s="79"/>
      <c r="H26" s="24"/>
      <c r="I26" s="25"/>
      <c r="J26" s="26"/>
      <c r="K26" s="26"/>
      <c r="L26" s="26">
        <f t="shared" si="0"/>
        <v>0</v>
      </c>
      <c r="M26" s="26">
        <f>SUM(L26)</f>
        <v>0</v>
      </c>
      <c r="N26" s="2"/>
      <c r="O26" s="2"/>
      <c r="P26" s="27"/>
      <c r="Q26" s="28"/>
    </row>
    <row r="27" spans="1:17" ht="83.25" thickBot="1">
      <c r="A27" s="67"/>
      <c r="B27" s="89"/>
      <c r="C27" s="34" t="s">
        <v>29</v>
      </c>
      <c r="D27" s="34" t="s">
        <v>11</v>
      </c>
      <c r="E27" s="34" t="s">
        <v>12</v>
      </c>
      <c r="F27" s="35">
        <v>2</v>
      </c>
      <c r="G27" s="80"/>
      <c r="H27" s="36" t="s">
        <v>49</v>
      </c>
      <c r="I27" s="37">
        <v>8000000</v>
      </c>
      <c r="J27" s="38"/>
      <c r="K27" s="38"/>
      <c r="L27" s="38">
        <f t="shared" si="0"/>
        <v>8000000</v>
      </c>
      <c r="M27" s="38">
        <f>SUM(L27)</f>
        <v>8000000</v>
      </c>
      <c r="N27" s="4">
        <v>40563</v>
      </c>
      <c r="O27" s="4">
        <v>40695</v>
      </c>
      <c r="P27" s="39"/>
      <c r="Q27" s="40"/>
    </row>
    <row r="28" spans="1:13" s="44" customFormat="1" ht="21" thickBot="1">
      <c r="A28" s="53" t="s">
        <v>50</v>
      </c>
      <c r="B28" s="54"/>
      <c r="C28" s="54"/>
      <c r="D28" s="54"/>
      <c r="E28" s="54"/>
      <c r="F28" s="54"/>
      <c r="G28" s="54"/>
      <c r="H28" s="54"/>
      <c r="I28" s="41">
        <f>SUM(I9:I27)</f>
        <v>292520182</v>
      </c>
      <c r="J28" s="41">
        <f>SUM(J9:J27)</f>
        <v>0</v>
      </c>
      <c r="K28" s="42"/>
      <c r="L28" s="43">
        <f>SUM(L9:L27)</f>
        <v>292520182</v>
      </c>
      <c r="M28" s="43">
        <f>SUM(M9:M27)</f>
        <v>292520182</v>
      </c>
    </row>
    <row r="30" ht="16.5">
      <c r="I30" s="45"/>
    </row>
    <row r="32" spans="1:9" ht="16.5">
      <c r="A32" s="52"/>
      <c r="B32" s="52"/>
      <c r="C32" s="52"/>
      <c r="I32" s="45"/>
    </row>
  </sheetData>
  <sheetProtection/>
  <mergeCells count="40">
    <mergeCell ref="M17:M21"/>
    <mergeCell ref="M22:M25"/>
    <mergeCell ref="A3:E3"/>
    <mergeCell ref="A4:E4"/>
    <mergeCell ref="I7:I8"/>
    <mergeCell ref="K7:K8"/>
    <mergeCell ref="M9:M16"/>
    <mergeCell ref="B9:B27"/>
    <mergeCell ref="B6:B8"/>
    <mergeCell ref="C22:C25"/>
    <mergeCell ref="D9:D16"/>
    <mergeCell ref="A1:E1"/>
    <mergeCell ref="A2:E2"/>
    <mergeCell ref="M6:M8"/>
    <mergeCell ref="C9:C16"/>
    <mergeCell ref="N6:O7"/>
    <mergeCell ref="G6:G8"/>
    <mergeCell ref="G9:G27"/>
    <mergeCell ref="C17:C21"/>
    <mergeCell ref="D17:D21"/>
    <mergeCell ref="E17:E21"/>
    <mergeCell ref="F17:F21"/>
    <mergeCell ref="E9:E16"/>
    <mergeCell ref="Q6:Q8"/>
    <mergeCell ref="A9:A27"/>
    <mergeCell ref="H6:H8"/>
    <mergeCell ref="L6:L8"/>
    <mergeCell ref="A6:A8"/>
    <mergeCell ref="P6:P8"/>
    <mergeCell ref="F22:F25"/>
    <mergeCell ref="I6:K6"/>
    <mergeCell ref="E6:E8"/>
    <mergeCell ref="D6:D8"/>
    <mergeCell ref="F9:F16"/>
    <mergeCell ref="A32:C32"/>
    <mergeCell ref="A28:H28"/>
    <mergeCell ref="C6:C8"/>
    <mergeCell ref="F6:F8"/>
    <mergeCell ref="E22:E25"/>
    <mergeCell ref="D22:D25"/>
  </mergeCells>
  <printOptions horizontalCentered="1" verticalCentered="1"/>
  <pageMargins left="0.7874015748031497" right="0.5118110236220472" top="0.2362204724409449" bottom="0.2362204724409449" header="0.2362204724409449" footer="0"/>
  <pageSetup fitToWidth="30" horizontalDpi="300" verticalDpi="3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2010-10-11T15:16:25Z</cp:lastPrinted>
  <dcterms:created xsi:type="dcterms:W3CDTF">2008-10-28T20:08:25Z</dcterms:created>
  <dcterms:modified xsi:type="dcterms:W3CDTF">2011-04-29T12:49:59Z</dcterms:modified>
  <cp:category/>
  <cp:version/>
  <cp:contentType/>
  <cp:contentStatus/>
</cp:coreProperties>
</file>