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6335" windowHeight="8445"/>
  </bookViews>
  <sheets>
    <sheet name="pprm" sheetId="1" r:id="rId1"/>
  </sheets>
  <calcPr calcId="124519"/>
</workbook>
</file>

<file path=xl/calcChain.xml><?xml version="1.0" encoding="utf-8"?>
<calcChain xmlns="http://schemas.openxmlformats.org/spreadsheetml/2006/main">
  <c r="L10" i="1"/>
  <c r="L11"/>
  <c r="L12"/>
  <c r="L9"/>
  <c r="L13" s="1"/>
  <c r="I13"/>
  <c r="M9" l="1"/>
  <c r="M13" s="1"/>
</calcChain>
</file>

<file path=xl/sharedStrings.xml><?xml version="1.0" encoding="utf-8"?>
<sst xmlns="http://schemas.openxmlformats.org/spreadsheetml/2006/main" count="50" uniqueCount="50">
  <si>
    <t>PLAN INDICATIVO 2008 -2011</t>
  </si>
  <si>
    <t>EJE ESTRATEGICO CULTURA Y DEPORTE</t>
  </si>
  <si>
    <t>PROGRAMA CULTURA CIUDADANA</t>
  </si>
  <si>
    <t>Problema a resolver</t>
  </si>
  <si>
    <t>Objetivo del programa</t>
  </si>
  <si>
    <t xml:space="preserve">Línea de intervención
</t>
  </si>
  <si>
    <t xml:space="preserve">Metas Cuatrienio (2008-2011)
</t>
  </si>
  <si>
    <t>Indicador</t>
  </si>
  <si>
    <t>NOMBRE PROYECTO</t>
  </si>
  <si>
    <t xml:space="preserve">COSTO </t>
  </si>
  <si>
    <t>RESPONSABLE POR PROYECTO</t>
  </si>
  <si>
    <t>NIVEL CENTRAL</t>
  </si>
  <si>
    <t>OTRO</t>
  </si>
  <si>
    <t>Nombre Indicador</t>
  </si>
  <si>
    <t>VALOR</t>
  </si>
  <si>
    <t>NOMBRE FUENTE</t>
  </si>
  <si>
    <t>Existencia de costumbres, hábitos y comportamientos que no contribuyen al respeto y apropiación  de lo público y a la convivencia  solidaria</t>
  </si>
  <si>
    <t>Fortalecer acciones colectivas  para la apropiación, valoración y respeto de lo público,  convivencia solidaria, valores universales e identidad.</t>
  </si>
  <si>
    <t>Diseñar e implementar un Plan de Cultura Ciudadana.</t>
  </si>
  <si>
    <t>Se diseñará e implementará un Plan de Cultura Ciudadana.</t>
  </si>
  <si>
    <t>Instancia constituida para la orientación, articulación, dirección, coordinación y ejecución del Plan de Cultura Ciudadana.</t>
  </si>
  <si>
    <t>Mejorar los comportamientos ciudadanos con respecto a  autorregulación, corresponsabilidad y convivencia pacífica.</t>
  </si>
  <si>
    <t>Se mejorará en un 15%, según la línea base del 2008, los comportamientos ciudadanos con respecto a  autorregulación, corresponsabilidad y convivencia pacífica.</t>
  </si>
  <si>
    <t>Porcentaje de mejoramiento del comportamiento ciudadanos respecto a  autorregulación, corresponsabilidad y convivencia pacífica.</t>
  </si>
  <si>
    <t>OBSERVACIONES</t>
  </si>
  <si>
    <t>T  O  T  A  L</t>
  </si>
  <si>
    <t>COSTO POR META</t>
  </si>
  <si>
    <t>Ejecución proyecto</t>
  </si>
  <si>
    <t>Fecha inicio</t>
  </si>
  <si>
    <t>Fecha terminación</t>
  </si>
  <si>
    <t>RECURSOS ASIGNADOS</t>
  </si>
  <si>
    <t>META PROGRAMADA 2011</t>
  </si>
  <si>
    <t>Presupuesto por Resultados. Municipio de Pasto.  2011</t>
  </si>
  <si>
    <t>Plan de cultura ciudadana diseñado e implementado</t>
  </si>
  <si>
    <t>$100,000,000 (recursos propios Municipio).</t>
  </si>
  <si>
    <t>Construccion de Proyectos integradores para programas e iniciativas de Cultura Ciudadana.</t>
  </si>
  <si>
    <t xml:space="preserve">Alianza Institucional y Ciudadana.               Mesas de conceptualizacion y vivencia de cultura ciudadana </t>
  </si>
  <si>
    <t>Determinacion de lineas de trabajo, e indicadores de adopcion de ciudad  y conductas de Cultura Ciudadana.</t>
  </si>
  <si>
    <t xml:space="preserve">Generar una instancia que integre a la ciudadanía en acciones estratégicas que regulen e incentiven el mejoramiento de los comportamientos ciudadanos con respecto a  autorregulación, corresponsabilidad  y convivencia pacífica. </t>
  </si>
  <si>
    <t>Se construirá el laboratorio de cultura ciudadana, con el propósito de operativizar las estrategias y materializar acciones que hagan posible el avance del Plan de Cultura Ciudadana, a través de la consolidación de la red de gestores ciudadanos coordinada desde la Secretaría de Cultura.</t>
  </si>
  <si>
    <t>Laboratorio de Cultura Ciudadana y Red de gestores en Cultura Ciudadana.</t>
  </si>
  <si>
    <t>Laboratorio de Cultura Ciudadana que materialice las estrategias de implementacion de Cultura Ciudadana en Pasto, para aumentar los nivelels de sensibilizacion y concientizacion en Cultura Ciudadana.</t>
  </si>
  <si>
    <t>Fortalecimiento de la instancia constituida que oriente, articule, dirija, coordine, ejecute intra e inter institucionalmente el Plan de Cultura Ciudadana.</t>
  </si>
  <si>
    <t>Se fortalecerá la instancia que oriente, articule, dirija, coordine, ejecute intra e inter institucionalmente el Plan de Cultura Ciudadana.</t>
  </si>
  <si>
    <t>JORGE E. IDROBO BURBANO</t>
  </si>
  <si>
    <t>SECRETARIO DE CULTURA</t>
  </si>
  <si>
    <t>Luís Armando Burbano Arroyo. Subsecretario de Cultura.</t>
  </si>
  <si>
    <t>RECOMENDACIÓN:  Implementar 1 sólo proyecto y los que aparecen aquí incluirlos como componentes de ese proyecto macro.</t>
  </si>
  <si>
    <r>
      <t xml:space="preserve"> Promoción de los valores y componentes de cultura ciudadana del Municipio de Pasto.
</t>
    </r>
    <r>
      <rPr>
        <b/>
        <sz val="12"/>
        <color rgb="FFFF0000"/>
        <rFont val="Arial"/>
        <family val="2"/>
      </rPr>
      <t>2011520010021</t>
    </r>
    <r>
      <rPr>
        <sz val="12"/>
        <rFont val="Arial"/>
        <family val="2"/>
      </rPr>
      <t xml:space="preserve">
</t>
    </r>
  </si>
  <si>
    <t>COSTO POR PROYECTO.</t>
  </si>
</sst>
</file>

<file path=xl/styles.xml><?xml version="1.0" encoding="utf-8"?>
<styleSheet xmlns="http://schemas.openxmlformats.org/spreadsheetml/2006/main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d/mm/yyyy;@"/>
  </numFmts>
  <fonts count="1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sz val="9"/>
      <name val="Century Gothic"/>
      <family val="2"/>
    </font>
    <font>
      <b/>
      <sz val="8"/>
      <name val="Century Gothic"/>
      <family val="2"/>
    </font>
    <font>
      <b/>
      <sz val="9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11"/>
      <name val="Century Gothic"/>
      <family val="2"/>
    </font>
    <font>
      <b/>
      <sz val="14"/>
      <name val="Century Gothic"/>
      <family val="2"/>
    </font>
    <font>
      <sz val="10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2"/>
      <name val="Century Gothic"/>
      <family val="2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13" fillId="0" borderId="0" applyFont="0" applyFill="0" applyBorder="0" applyAlignment="0" applyProtection="0"/>
  </cellStyleXfs>
  <cellXfs count="79">
    <xf numFmtId="0" fontId="0" fillId="0" borderId="0" xfId="0"/>
    <xf numFmtId="0" fontId="5" fillId="0" borderId="0" xfId="2" applyFont="1" applyFill="1" applyBorder="1" applyAlignment="1">
      <alignment vertical="center" wrapText="1"/>
    </xf>
    <xf numFmtId="0" fontId="6" fillId="0" borderId="0" xfId="2" applyFont="1" applyFill="1" applyAlignment="1">
      <alignment wrapText="1"/>
    </xf>
    <xf numFmtId="0" fontId="6" fillId="0" borderId="0" xfId="2" applyFont="1" applyAlignment="1">
      <alignment wrapText="1"/>
    </xf>
    <xf numFmtId="0" fontId="8" fillId="0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Fill="1" applyAlignment="1">
      <alignment vertical="center" wrapText="1"/>
    </xf>
    <xf numFmtId="0" fontId="6" fillId="0" borderId="0" xfId="0" applyFont="1" applyAlignment="1">
      <alignment wrapText="1"/>
    </xf>
    <xf numFmtId="0" fontId="6" fillId="2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11" fillId="0" borderId="0" xfId="2" applyFont="1" applyAlignment="1">
      <alignment wrapText="1"/>
    </xf>
    <xf numFmtId="165" fontId="12" fillId="0" borderId="11" xfId="2" applyNumberFormat="1" applyFont="1" applyBorder="1" applyAlignment="1">
      <alignment vertical="center" wrapText="1"/>
    </xf>
    <xf numFmtId="0" fontId="12" fillId="0" borderId="11" xfId="2" applyFont="1" applyBorder="1" applyAlignment="1">
      <alignment vertical="center" wrapText="1"/>
    </xf>
    <xf numFmtId="0" fontId="12" fillId="0" borderId="12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14" fillId="0" borderId="2" xfId="2" applyFont="1" applyFill="1" applyBorder="1" applyAlignment="1">
      <alignment horizontal="justify" vertical="center" wrapText="1"/>
    </xf>
    <xf numFmtId="9" fontId="15" fillId="0" borderId="2" xfId="3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justify" vertical="center" wrapText="1"/>
    </xf>
    <xf numFmtId="164" fontId="12" fillId="0" borderId="11" xfId="2" applyNumberFormat="1" applyFont="1" applyBorder="1" applyAlignment="1">
      <alignment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0" fontId="16" fillId="9" borderId="2" xfId="2" applyFont="1" applyFill="1" applyBorder="1" applyAlignment="1">
      <alignment horizontal="justify" vertical="center" wrapText="1"/>
    </xf>
    <xf numFmtId="165" fontId="16" fillId="9" borderId="2" xfId="1" applyNumberFormat="1" applyFont="1" applyFill="1" applyBorder="1" applyAlignment="1">
      <alignment horizontal="justify" vertical="center" wrapText="1"/>
    </xf>
    <xf numFmtId="165" fontId="16" fillId="9" borderId="2" xfId="2" applyNumberFormat="1" applyFont="1" applyFill="1" applyBorder="1" applyAlignment="1">
      <alignment horizontal="justify" vertical="center" wrapText="1"/>
    </xf>
    <xf numFmtId="166" fontId="16" fillId="9" borderId="2" xfId="2" applyNumberFormat="1" applyFont="1" applyFill="1" applyBorder="1" applyAlignment="1">
      <alignment horizontal="center" vertical="center" wrapText="1"/>
    </xf>
    <xf numFmtId="0" fontId="16" fillId="10" borderId="2" xfId="2" applyFont="1" applyFill="1" applyBorder="1" applyAlignment="1">
      <alignment horizontal="justify" vertical="center" wrapText="1"/>
    </xf>
    <xf numFmtId="165" fontId="16" fillId="10" borderId="2" xfId="1" applyNumberFormat="1" applyFont="1" applyFill="1" applyBorder="1" applyAlignment="1">
      <alignment horizontal="justify" vertical="center" wrapText="1"/>
    </xf>
    <xf numFmtId="165" fontId="16" fillId="10" borderId="2" xfId="2" applyNumberFormat="1" applyFont="1" applyFill="1" applyBorder="1" applyAlignment="1">
      <alignment horizontal="justify" vertical="center" wrapText="1"/>
    </xf>
    <xf numFmtId="166" fontId="16" fillId="10" borderId="2" xfId="2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0" fontId="14" fillId="0" borderId="14" xfId="2" applyFont="1" applyFill="1" applyBorder="1" applyAlignment="1">
      <alignment horizontal="center" vertical="center" wrapText="1"/>
    </xf>
    <xf numFmtId="0" fontId="14" fillId="0" borderId="15" xfId="2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16" fillId="9" borderId="13" xfId="2" applyFont="1" applyFill="1" applyBorder="1" applyAlignment="1">
      <alignment horizontal="center" vertical="center" wrapText="1"/>
    </xf>
    <xf numFmtId="0" fontId="16" fillId="9" borderId="14" xfId="2" applyFont="1" applyFill="1" applyBorder="1" applyAlignment="1">
      <alignment horizontal="center" vertical="center" wrapText="1"/>
    </xf>
    <xf numFmtId="0" fontId="16" fillId="9" borderId="15" xfId="2" applyFont="1" applyFill="1" applyBorder="1" applyAlignment="1">
      <alignment horizontal="center" vertical="center" wrapText="1"/>
    </xf>
    <xf numFmtId="165" fontId="16" fillId="9" borderId="13" xfId="2" applyNumberFormat="1" applyFont="1" applyFill="1" applyBorder="1" applyAlignment="1">
      <alignment horizontal="center" vertical="center" wrapText="1"/>
    </xf>
    <xf numFmtId="165" fontId="16" fillId="9" borderId="14" xfId="2" applyNumberFormat="1" applyFont="1" applyFill="1" applyBorder="1" applyAlignment="1">
      <alignment horizontal="center" vertical="center" wrapText="1"/>
    </xf>
    <xf numFmtId="165" fontId="16" fillId="9" borderId="15" xfId="2" applyNumberFormat="1" applyFont="1" applyFill="1" applyBorder="1" applyAlignment="1">
      <alignment horizontal="center" vertical="center" wrapText="1"/>
    </xf>
    <xf numFmtId="0" fontId="17" fillId="0" borderId="0" xfId="2" applyFont="1" applyAlignment="1">
      <alignment horizontal="justify" vertical="center" wrapText="1"/>
    </xf>
    <xf numFmtId="0" fontId="12" fillId="0" borderId="10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justify" vertical="center" wrapText="1"/>
    </xf>
    <xf numFmtId="49" fontId="8" fillId="4" borderId="13" xfId="0" applyNumberFormat="1" applyFont="1" applyFill="1" applyBorder="1" applyAlignment="1">
      <alignment horizontal="center" vertical="center" wrapText="1"/>
    </xf>
    <xf numFmtId="49" fontId="8" fillId="4" borderId="14" xfId="0" applyNumberFormat="1" applyFont="1" applyFill="1" applyBorder="1" applyAlignment="1">
      <alignment horizontal="center" vertical="center" wrapText="1"/>
    </xf>
    <xf numFmtId="49" fontId="8" fillId="4" borderId="15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44"/>
  <sheetViews>
    <sheetView tabSelected="1" topLeftCell="D1" zoomScale="70" zoomScaleNormal="70" workbookViewId="0">
      <selection activeCell="I9" sqref="I9"/>
    </sheetView>
  </sheetViews>
  <sheetFormatPr baseColWidth="10" defaultRowHeight="14.25"/>
  <cols>
    <col min="1" max="2" width="22.7109375" style="3" customWidth="1"/>
    <col min="3" max="3" width="36" style="3" customWidth="1"/>
    <col min="4" max="4" width="40.5703125" style="3" customWidth="1"/>
    <col min="5" max="5" width="33.5703125" style="3" customWidth="1"/>
    <col min="6" max="6" width="16.42578125" style="3" customWidth="1"/>
    <col min="7" max="7" width="19.28515625" style="3" customWidth="1"/>
    <col min="8" max="9" width="20.140625" style="3" bestFit="1" customWidth="1"/>
    <col min="10" max="10" width="8.5703125" style="3" bestFit="1" customWidth="1"/>
    <col min="11" max="11" width="11" style="3" customWidth="1"/>
    <col min="12" max="12" width="20.140625" style="3" bestFit="1" customWidth="1"/>
    <col min="13" max="13" width="19.28515625" style="3" customWidth="1"/>
    <col min="14" max="14" width="11.42578125" style="3" bestFit="1" customWidth="1"/>
    <col min="15" max="15" width="16.5703125" style="3" bestFit="1" customWidth="1"/>
    <col min="16" max="16" width="15.5703125" style="3" customWidth="1"/>
    <col min="17" max="17" width="23.85546875" style="3" customWidth="1"/>
    <col min="18" max="16384" width="11.42578125" style="3"/>
  </cols>
  <sheetData>
    <row r="1" spans="1:76" ht="15">
      <c r="A1" s="56" t="s">
        <v>0</v>
      </c>
      <c r="B1" s="57"/>
      <c r="C1" s="58"/>
      <c r="D1" s="1"/>
      <c r="E1" s="1"/>
      <c r="F1" s="2"/>
      <c r="G1" s="2"/>
    </row>
    <row r="2" spans="1:76" ht="15">
      <c r="A2" s="59" t="s">
        <v>32</v>
      </c>
      <c r="B2" s="60"/>
      <c r="C2" s="61"/>
      <c r="D2" s="1"/>
      <c r="E2" s="1"/>
      <c r="F2" s="2"/>
      <c r="G2" s="2"/>
    </row>
    <row r="3" spans="1:76" s="5" customFormat="1">
      <c r="A3" s="62" t="s">
        <v>1</v>
      </c>
      <c r="B3" s="63"/>
      <c r="C3" s="64"/>
      <c r="D3" s="4"/>
      <c r="E3" s="4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76" s="5" customFormat="1" ht="15" thickBot="1">
      <c r="A4" s="65" t="s">
        <v>2</v>
      </c>
      <c r="B4" s="66"/>
      <c r="C4" s="67"/>
      <c r="D4" s="6"/>
      <c r="E4" s="6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76" s="5" customFormat="1" ht="15" thickBot="1">
      <c r="A5" s="4"/>
      <c r="B5" s="6"/>
      <c r="C5" s="4"/>
      <c r="D5" s="4"/>
      <c r="E5" s="4"/>
      <c r="F5" s="4"/>
      <c r="G5" s="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76" s="8" customFormat="1" ht="14.25" customHeight="1">
      <c r="A6" s="69" t="s">
        <v>3</v>
      </c>
      <c r="B6" s="69" t="s">
        <v>4</v>
      </c>
      <c r="C6" s="69" t="s">
        <v>5</v>
      </c>
      <c r="D6" s="72" t="s">
        <v>6</v>
      </c>
      <c r="E6" s="72" t="s">
        <v>7</v>
      </c>
      <c r="F6" s="76" t="s">
        <v>31</v>
      </c>
      <c r="G6" s="33" t="s">
        <v>30</v>
      </c>
      <c r="H6" s="42" t="s">
        <v>8</v>
      </c>
      <c r="I6" s="42" t="s">
        <v>9</v>
      </c>
      <c r="J6" s="42"/>
      <c r="K6" s="42"/>
      <c r="L6" s="42"/>
      <c r="M6" s="43" t="s">
        <v>49</v>
      </c>
      <c r="N6" s="42" t="s">
        <v>27</v>
      </c>
      <c r="O6" s="42"/>
      <c r="P6" s="43" t="s">
        <v>10</v>
      </c>
      <c r="Q6" s="39" t="s">
        <v>24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</row>
    <row r="7" spans="1:76" s="9" customFormat="1">
      <c r="A7" s="70"/>
      <c r="B7" s="70"/>
      <c r="C7" s="70"/>
      <c r="D7" s="73"/>
      <c r="E7" s="73"/>
      <c r="F7" s="77"/>
      <c r="G7" s="34"/>
      <c r="H7" s="46"/>
      <c r="I7" s="34" t="s">
        <v>11</v>
      </c>
      <c r="J7" s="46" t="s">
        <v>12</v>
      </c>
      <c r="K7" s="46"/>
      <c r="L7" s="34" t="s">
        <v>26</v>
      </c>
      <c r="M7" s="44"/>
      <c r="N7" s="46"/>
      <c r="O7" s="46"/>
      <c r="P7" s="44"/>
      <c r="Q7" s="40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</row>
    <row r="8" spans="1:76" s="9" customFormat="1" ht="27.75" thickBot="1">
      <c r="A8" s="71"/>
      <c r="B8" s="71"/>
      <c r="C8" s="71"/>
      <c r="D8" s="74"/>
      <c r="E8" s="19" t="s">
        <v>13</v>
      </c>
      <c r="F8" s="78"/>
      <c r="G8" s="35"/>
      <c r="H8" s="68"/>
      <c r="I8" s="35"/>
      <c r="J8" s="22" t="s">
        <v>14</v>
      </c>
      <c r="K8" s="22" t="s">
        <v>15</v>
      </c>
      <c r="L8" s="35"/>
      <c r="M8" s="45"/>
      <c r="N8" s="23" t="s">
        <v>28</v>
      </c>
      <c r="O8" s="23" t="s">
        <v>29</v>
      </c>
      <c r="P8" s="45"/>
      <c r="Q8" s="41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</row>
    <row r="9" spans="1:76" s="11" customFormat="1" ht="92.25" customHeight="1">
      <c r="A9" s="75" t="s">
        <v>16</v>
      </c>
      <c r="B9" s="75" t="s">
        <v>17</v>
      </c>
      <c r="C9" s="17" t="s">
        <v>18</v>
      </c>
      <c r="D9" s="17" t="s">
        <v>19</v>
      </c>
      <c r="E9" s="17" t="s">
        <v>33</v>
      </c>
      <c r="F9" s="18">
        <v>1</v>
      </c>
      <c r="G9" s="36" t="s">
        <v>34</v>
      </c>
      <c r="H9" s="47" t="s">
        <v>48</v>
      </c>
      <c r="I9" s="26">
        <v>85000000</v>
      </c>
      <c r="J9" s="26"/>
      <c r="K9" s="25"/>
      <c r="L9" s="27">
        <f>J9+I9</f>
        <v>85000000</v>
      </c>
      <c r="M9" s="50">
        <f>SUM(L9:L12)</f>
        <v>165000000</v>
      </c>
      <c r="N9" s="28">
        <v>40544</v>
      </c>
      <c r="O9" s="28">
        <v>40724</v>
      </c>
      <c r="P9" s="47" t="s">
        <v>46</v>
      </c>
      <c r="Q9" s="25" t="s">
        <v>35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</row>
    <row r="10" spans="1:76" s="11" customFormat="1" ht="108">
      <c r="A10" s="75"/>
      <c r="B10" s="75"/>
      <c r="C10" s="20" t="s">
        <v>42</v>
      </c>
      <c r="D10" s="20" t="s">
        <v>43</v>
      </c>
      <c r="E10" s="20" t="s">
        <v>20</v>
      </c>
      <c r="F10" s="18">
        <v>1</v>
      </c>
      <c r="G10" s="37"/>
      <c r="H10" s="48"/>
      <c r="I10" s="30">
        <v>15000000</v>
      </c>
      <c r="J10" s="30"/>
      <c r="K10" s="29"/>
      <c r="L10" s="31">
        <f t="shared" ref="L10:L12" si="0">J10+I10</f>
        <v>15000000</v>
      </c>
      <c r="M10" s="51"/>
      <c r="N10" s="32">
        <v>40575</v>
      </c>
      <c r="O10" s="32">
        <v>40878</v>
      </c>
      <c r="P10" s="48"/>
      <c r="Q10" s="29" t="s">
        <v>36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</row>
    <row r="11" spans="1:76" s="11" customFormat="1" ht="205.5" customHeight="1">
      <c r="A11" s="75"/>
      <c r="B11" s="75"/>
      <c r="C11" s="20" t="s">
        <v>38</v>
      </c>
      <c r="D11" s="20" t="s">
        <v>39</v>
      </c>
      <c r="E11" s="20" t="s">
        <v>40</v>
      </c>
      <c r="F11" s="18">
        <v>1</v>
      </c>
      <c r="G11" s="37"/>
      <c r="H11" s="48"/>
      <c r="I11" s="26">
        <v>35000000</v>
      </c>
      <c r="J11" s="26"/>
      <c r="K11" s="25"/>
      <c r="L11" s="27">
        <f t="shared" si="0"/>
        <v>35000000</v>
      </c>
      <c r="M11" s="51"/>
      <c r="N11" s="28">
        <v>40575</v>
      </c>
      <c r="O11" s="28">
        <v>40878</v>
      </c>
      <c r="P11" s="48"/>
      <c r="Q11" s="25" t="s">
        <v>41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</row>
    <row r="12" spans="1:76" s="11" customFormat="1" ht="126.75" thickBot="1">
      <c r="A12" s="75"/>
      <c r="B12" s="75"/>
      <c r="C12" s="17" t="s">
        <v>21</v>
      </c>
      <c r="D12" s="17" t="s">
        <v>22</v>
      </c>
      <c r="E12" s="17" t="s">
        <v>23</v>
      </c>
      <c r="F12" s="18">
        <v>1</v>
      </c>
      <c r="G12" s="38"/>
      <c r="H12" s="49"/>
      <c r="I12" s="30">
        <v>30000000</v>
      </c>
      <c r="J12" s="30"/>
      <c r="K12" s="29"/>
      <c r="L12" s="31">
        <f t="shared" si="0"/>
        <v>30000000</v>
      </c>
      <c r="M12" s="52"/>
      <c r="N12" s="32">
        <v>40575</v>
      </c>
      <c r="O12" s="32">
        <v>40878</v>
      </c>
      <c r="P12" s="49"/>
      <c r="Q12" s="29" t="s">
        <v>37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</row>
    <row r="13" spans="1:76" s="16" customFormat="1" ht="18.75" thickBot="1">
      <c r="A13" s="54" t="s">
        <v>25</v>
      </c>
      <c r="B13" s="55"/>
      <c r="C13" s="55"/>
      <c r="D13" s="55"/>
      <c r="E13" s="55"/>
      <c r="F13" s="55"/>
      <c r="G13" s="55"/>
      <c r="H13" s="55"/>
      <c r="I13" s="13">
        <f>SUM(I9:I12)</f>
        <v>165000000</v>
      </c>
      <c r="J13" s="21"/>
      <c r="K13" s="14"/>
      <c r="L13" s="13">
        <f>SUM(L9:L12)</f>
        <v>165000000</v>
      </c>
      <c r="M13" s="13">
        <f>SUM(M9:M12)</f>
        <v>165000000</v>
      </c>
      <c r="N13" s="13"/>
      <c r="O13" s="13"/>
      <c r="P13" s="14"/>
      <c r="Q13" s="15"/>
    </row>
    <row r="16" spans="1:76" ht="85.5" customHeight="1">
      <c r="H16" s="53" t="s">
        <v>47</v>
      </c>
      <c r="I16" s="53"/>
      <c r="J16" s="53"/>
      <c r="K16" s="53"/>
    </row>
    <row r="20" spans="3:3">
      <c r="C20" s="24" t="s">
        <v>44</v>
      </c>
    </row>
    <row r="21" spans="3:3">
      <c r="C21" s="3" t="s">
        <v>45</v>
      </c>
    </row>
    <row r="33" spans="4:4" ht="16.5">
      <c r="D33" s="12"/>
    </row>
    <row r="34" spans="4:4" ht="16.5">
      <c r="D34" s="12"/>
    </row>
    <row r="35" spans="4:4" ht="16.5">
      <c r="D35" s="12"/>
    </row>
    <row r="36" spans="4:4" ht="16.5">
      <c r="D36" s="12"/>
    </row>
    <row r="37" spans="4:4" ht="16.5">
      <c r="D37" s="12"/>
    </row>
    <row r="38" spans="4:4" ht="16.5">
      <c r="D38" s="12"/>
    </row>
    <row r="39" spans="4:4" ht="16.5">
      <c r="D39" s="12"/>
    </row>
    <row r="40" spans="4:4" ht="16.5">
      <c r="D40" s="12"/>
    </row>
    <row r="41" spans="4:4" ht="16.5">
      <c r="D41" s="12"/>
    </row>
    <row r="42" spans="4:4" ht="16.5">
      <c r="D42" s="12"/>
    </row>
    <row r="43" spans="4:4" ht="16.5">
      <c r="D43" s="12"/>
    </row>
    <row r="44" spans="4:4" ht="16.5">
      <c r="D44" s="12"/>
    </row>
  </sheetData>
  <mergeCells count="28">
    <mergeCell ref="H16:K16"/>
    <mergeCell ref="A13:H13"/>
    <mergeCell ref="A1:C1"/>
    <mergeCell ref="A2:C2"/>
    <mergeCell ref="A3:C3"/>
    <mergeCell ref="A4:C4"/>
    <mergeCell ref="H6:H8"/>
    <mergeCell ref="A6:A8"/>
    <mergeCell ref="B6:B8"/>
    <mergeCell ref="C6:C8"/>
    <mergeCell ref="D6:D8"/>
    <mergeCell ref="A9:A12"/>
    <mergeCell ref="B9:B12"/>
    <mergeCell ref="E6:E7"/>
    <mergeCell ref="F6:F8"/>
    <mergeCell ref="G6:G8"/>
    <mergeCell ref="G9:G12"/>
    <mergeCell ref="Q6:Q8"/>
    <mergeCell ref="I6:L6"/>
    <mergeCell ref="P6:P8"/>
    <mergeCell ref="I7:I8"/>
    <mergeCell ref="J7:K7"/>
    <mergeCell ref="L7:L8"/>
    <mergeCell ref="M6:M8"/>
    <mergeCell ref="N6:O7"/>
    <mergeCell ref="H9:H12"/>
    <mergeCell ref="M9:M12"/>
    <mergeCell ref="P9:P12"/>
  </mergeCells>
  <phoneticPr fontId="3" type="noConversion"/>
  <pageMargins left="0.75" right="0.75" top="1" bottom="1" header="0" footer="0"/>
  <pageSetup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pprm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planeacion04</dc:creator>
  <cp:lastModifiedBy>USER</cp:lastModifiedBy>
  <cp:lastPrinted>2009-11-17T11:51:28Z</cp:lastPrinted>
  <dcterms:created xsi:type="dcterms:W3CDTF">2009-09-17T13:50:23Z</dcterms:created>
  <dcterms:modified xsi:type="dcterms:W3CDTF">2011-03-31T21:43:15Z</dcterms:modified>
</cp:coreProperties>
</file>