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1595" windowHeight="5895" tabRatio="601" activeTab="3"/>
  </bookViews>
  <sheets>
    <sheet name="4" sheetId="1" r:id="rId1"/>
    <sheet name="4A" sheetId="2" r:id="rId2"/>
    <sheet name="11" sheetId="3" r:id="rId3"/>
    <sheet name="11a" sheetId="4" r:id="rId4"/>
  </sheets>
  <definedNames>
    <definedName name="_xlnm.Print_Area" localSheetId="3">'11a'!$A$1:$I$13</definedName>
    <definedName name="_xlnm.Print_Area" localSheetId="1">'4A'!$A$1:$I$13</definedName>
    <definedName name="MARIA" localSheetId="0">'4'!#REF!</definedName>
    <definedName name="_xlnm.Print_Titles" localSheetId="1">'4A'!$6:$9</definedName>
  </definedNames>
  <calcPr fullCalcOnLoad="1"/>
</workbook>
</file>

<file path=xl/comments1.xml><?xml version="1.0" encoding="utf-8"?>
<comments xmlns="http://schemas.openxmlformats.org/spreadsheetml/2006/main">
  <authors>
    <author>planeacion04</author>
  </authors>
  <commentList>
    <comment ref="F8" authorId="0">
      <text>
        <r>
          <rPr>
            <b/>
            <sz val="8"/>
            <rFont val="Tahoma"/>
            <family val="0"/>
          </rPr>
          <t>planeacion04:</t>
        </r>
        <r>
          <rPr>
            <sz val="8"/>
            <rFont val="Tahoma"/>
            <family val="0"/>
          </rPr>
          <t xml:space="preserve">
Hace referencia a la apropiación inicial de recursos financieros estimados y disponibles para alcanzar la meta.
</t>
        </r>
      </text>
    </comment>
  </commentList>
</comments>
</file>

<file path=xl/comments2.xml><?xml version="1.0" encoding="utf-8"?>
<comments xmlns="http://schemas.openxmlformats.org/spreadsheetml/2006/main">
  <authors>
    <author>planeacion04</author>
  </authors>
  <commentList>
    <comment ref="I8" authorId="0">
      <text>
        <r>
          <rPr>
            <b/>
            <sz val="8"/>
            <rFont val="Tahoma"/>
            <family val="0"/>
          </rPr>
          <t>planeacion04:</t>
        </r>
        <r>
          <rPr>
            <sz val="8"/>
            <rFont val="Tahoma"/>
            <family val="0"/>
          </rPr>
          <t xml:space="preserve">
Descripción puntual de las acciones correctivas que se hayan realizado sobre las actividades o metas programas para la vigencia(como por ejemplo: tareas, tiempos, recursos, responsables) para ajustar los planes de acción u operativos y garantizar el logro de los resultados.</t>
        </r>
      </text>
    </comment>
    <comment ref="F8" authorId="0">
      <text>
        <r>
          <rPr>
            <b/>
            <sz val="10"/>
            <rFont val="Arial"/>
            <family val="2"/>
          </rPr>
          <t>planeacion04:</t>
        </r>
        <r>
          <rPr>
            <sz val="10"/>
            <rFont val="Arial"/>
            <family val="2"/>
          </rPr>
          <t xml:space="preserve">
Debe enunciar: MEDIOS DE VERIFICACION, es decir los documentos donde se puede constatar el avance de las metas, como por ejemplo: contratos, actas de avance, informes de interventoría, registros de asistencia, registros fotográficos, sistemas de información, entre otros. RESULTADOS: descripción cualitativa y cuantitativa del nivel de cumplimiento y avance de cada una de las actividades o metas programadas para la vigencia. La descripción de los resultados debe ser clara, precisa, consisa y objetiva.
</t>
        </r>
      </text>
    </comment>
    <comment ref="G9" authorId="0">
      <text>
        <r>
          <rPr>
            <b/>
            <sz val="10"/>
            <rFont val="Arial"/>
            <family val="2"/>
          </rPr>
          <t>planeacion04:</t>
        </r>
        <r>
          <rPr>
            <sz val="10"/>
            <rFont val="Arial"/>
            <family val="2"/>
          </rPr>
          <t xml:space="preserve">
Escriba el porcentaje de tiempo transcurrido a la fecha del informe del avance de cada actividad o meta, respecto al tiempo total programado para la misma. Por ejemplo: Si el tiempo propuesto para lograr la meta es de 1 año o 12 meses, el avance en este reporte será del 50%  (6/12)</t>
        </r>
      </text>
    </comment>
    <comment ref="H9" authorId="0">
      <text>
        <r>
          <rPr>
            <b/>
            <sz val="8"/>
            <rFont val="Tahoma"/>
            <family val="0"/>
          </rPr>
          <t>planeacion04:</t>
        </r>
        <r>
          <rPr>
            <sz val="8"/>
            <rFont val="Tahoma"/>
            <family val="0"/>
          </rPr>
          <t xml:space="preserve">
</t>
        </r>
        <r>
          <rPr>
            <sz val="11"/>
            <rFont val="Tahoma"/>
            <family val="2"/>
          </rPr>
          <t xml:space="preserve">Escriba el porcentaje de avance de cada actividad, respecto a las actividades o avance programado para el año 2008 (3): Por ejemplo: Si la meta propuesta para el </t>
        </r>
        <r>
          <rPr>
            <b/>
            <sz val="12"/>
            <rFont val="Tahoma"/>
            <family val="2"/>
          </rPr>
          <t>2008</t>
        </r>
        <r>
          <rPr>
            <sz val="11"/>
            <rFont val="Tahoma"/>
            <family val="2"/>
          </rPr>
          <t xml:space="preserve"> es pavimentar 15.000 metros cuadrados de vías y, en el primer semestre pavimenté 10.000 metros cuadrados, el porcentaje de avance de la actividad será igual a: (10000/15000)= 66.66%</t>
        </r>
      </text>
    </comment>
  </commentList>
</comments>
</file>

<file path=xl/sharedStrings.xml><?xml version="1.0" encoding="utf-8"?>
<sst xmlns="http://schemas.openxmlformats.org/spreadsheetml/2006/main" count="100" uniqueCount="66">
  <si>
    <t>PLANES DE ACCION U OPERATIVOS</t>
  </si>
  <si>
    <r>
      <t>ENTIDAD</t>
    </r>
    <r>
      <rPr>
        <sz val="10"/>
        <rFont val="Arial"/>
        <family val="0"/>
      </rPr>
      <t>:  Alcaldía Municipal de Pasto.</t>
    </r>
  </si>
  <si>
    <t>No</t>
  </si>
  <si>
    <t>AREAS INVOLUCRADAS</t>
  </si>
  <si>
    <t>RECURSOS</t>
  </si>
  <si>
    <t>RESPONSABLES</t>
  </si>
  <si>
    <t>TIEMPO PROGRAMADO</t>
  </si>
  <si>
    <t>INDICADORES CLAVES DE RENDIMIENTO</t>
  </si>
  <si>
    <t>1 año</t>
  </si>
  <si>
    <t>FORMATO 4</t>
  </si>
  <si>
    <r>
      <t>REPRESENTANTE LEGAL</t>
    </r>
    <r>
      <rPr>
        <sz val="10"/>
        <rFont val="Arial"/>
        <family val="0"/>
      </rPr>
      <t>:  Eduardo Alvarado Santander</t>
    </r>
  </si>
  <si>
    <t>META PLAN DE DESARROLLO</t>
  </si>
  <si>
    <t>ACTIVIDADES 
(AVANCE META 2008)</t>
  </si>
  <si>
    <t>ACTIVIDADES 
(AVANCE PROGRAMADO PARA EL AÑO  2008)</t>
  </si>
  <si>
    <t>AREAS INVOLUCRADAS (1)</t>
  </si>
  <si>
    <t>META CUATRIENIO PLAN DE DESARROLLO (2)</t>
  </si>
  <si>
    <t>ACTIVIDADES 
(AVANCE PROGRAMADO PARA EL AÑO  2008)  (3)</t>
  </si>
  <si>
    <t>SEGUIMIENTO (4)</t>
  </si>
  <si>
    <t>AVANCE</t>
  </si>
  <si>
    <t>ACCIONES CORRECTIVAS. (6)</t>
  </si>
  <si>
    <t>% DE AVANCE EN EL TIEMPO (4)</t>
  </si>
  <si>
    <t>% DE AVANCE DE LA ACTIVIDAD (5)</t>
  </si>
  <si>
    <t>FORMATO 4A</t>
  </si>
  <si>
    <t>FUENTE:</t>
  </si>
  <si>
    <t>Secretaría de Gestión y Saneamiento Ambiental.</t>
  </si>
  <si>
    <r>
      <t>PROGRAMA</t>
    </r>
    <r>
      <rPr>
        <sz val="10"/>
        <rFont val="Arial"/>
        <family val="0"/>
      </rPr>
      <t>: Recuperación del río Pasto.</t>
    </r>
  </si>
  <si>
    <r>
      <t>PROGRAMA</t>
    </r>
    <r>
      <rPr>
        <sz val="10"/>
        <rFont val="Arial"/>
        <family val="0"/>
      </rPr>
      <t>:  Recuperación del río Pasto.</t>
    </r>
  </si>
  <si>
    <t>Se protegerá 28 kilómetros de ronda del cauce del río Pasto y sus afluentes en el sector urbano de sedimentos, escombros y basuras.</t>
  </si>
  <si>
    <t>Kilómetros del río Pasto y afluentes protegidos de sedimentos, escombros y basuras.</t>
  </si>
  <si>
    <t xml:space="preserve">Se gestionará recursos para  realizar la segunda fase de la modelación del Río Pasto con apoyo de CORPONARIÑO. </t>
  </si>
  <si>
    <t>Gestión para la modelación del río Pasto realizada.</t>
  </si>
  <si>
    <t>Se diseñará y construirá anualmente 50 metros lineales de obras civiles para prevenir y mitigar riesgos generados por el río Pasto.</t>
  </si>
  <si>
    <t>Metros lineales de obras civiles construidos anualmente para prevenir y mitigar riesgos generados por el río Pasto.</t>
  </si>
  <si>
    <t>SGP - Recursos propios</t>
  </si>
  <si>
    <t>FORMATO No. 11</t>
  </si>
  <si>
    <t>INFORME PLAN DE INVERSIÓN</t>
  </si>
  <si>
    <r>
      <t xml:space="preserve">Entidad: </t>
    </r>
    <r>
      <rPr>
        <sz val="11"/>
        <rFont val="Arial"/>
        <family val="2"/>
      </rPr>
      <t>Alcaldía Municipal de Pasto.</t>
    </r>
  </si>
  <si>
    <r>
      <t xml:space="preserve">Representante legal:  </t>
    </r>
    <r>
      <rPr>
        <sz val="11"/>
        <rFont val="Arial"/>
        <family val="2"/>
      </rPr>
      <t>EDUARDO ALVARADO SANTANDER</t>
    </r>
  </si>
  <si>
    <r>
      <t xml:space="preserve">Periodo informado:  </t>
    </r>
    <r>
      <rPr>
        <sz val="11"/>
        <rFont val="Arial"/>
        <family val="2"/>
      </rPr>
      <t>Año 2008</t>
    </r>
  </si>
  <si>
    <t>NOMBRE PROYECTO</t>
  </si>
  <si>
    <t>ÁREAS INVOLUCRADAS</t>
  </si>
  <si>
    <t>FECHA INICIO</t>
  </si>
  <si>
    <t>FECHA TERMINACIÓN</t>
  </si>
  <si>
    <t>LUGAR DE EJECUCIÓN</t>
  </si>
  <si>
    <t>CUANTÍA DEL PROYECTO</t>
  </si>
  <si>
    <t>INDICADORES DE RENDIMIENTO</t>
  </si>
  <si>
    <t>FORMATO No. 11A</t>
  </si>
  <si>
    <t xml:space="preserve">SEGUIMIENTO </t>
  </si>
  <si>
    <t xml:space="preserve">ACCIONES CORRECTIVAS O INDICADORES DE RENDIMIENTO O EJECUCION </t>
  </si>
  <si>
    <t>PORCENTAJE DE AVANCE EN TIEMPO</t>
  </si>
  <si>
    <t>PORCENTAJE DE AVANCE EN RECURSOS</t>
  </si>
  <si>
    <t>PORCENTAJE DE AVANCE EN ACTIVIDAD</t>
  </si>
  <si>
    <r>
      <t xml:space="preserve">PERIODO INFORMADO:         </t>
    </r>
    <r>
      <rPr>
        <sz val="10"/>
        <rFont val="Arial"/>
        <family val="2"/>
      </rPr>
      <t>2008</t>
    </r>
  </si>
  <si>
    <r>
      <t xml:space="preserve">PERIODO INFORMADO:          </t>
    </r>
    <r>
      <rPr>
        <sz val="10"/>
        <rFont val="Arial"/>
        <family val="2"/>
      </rPr>
      <t>2008</t>
    </r>
  </si>
  <si>
    <t>Recursos propios - SGP</t>
  </si>
  <si>
    <t>Ing. Hugo Ramiro Rosero Ortiz - Secretaría de Gestión y Saneamiento Ambiental.</t>
  </si>
  <si>
    <t>Pasto</t>
  </si>
  <si>
    <t>Kilómetros del río Pasto y afluentes protegidos de sedimentos, escombros y basuras.
Gestión para la modelación del río Pasto realizada.
Metros lineales de obras civiles construidos anualmente para prevenir y mitigar riesgos generados por el río Pasto.</t>
  </si>
  <si>
    <t>Ing. Hugo Ramiro Rosero Ortiz - Secretario de Gestión y Saneamiento Ambiental.</t>
  </si>
  <si>
    <r>
      <t>MEDIOS DE VERIFICACION</t>
    </r>
    <r>
      <rPr>
        <sz val="10"/>
        <rFont val="Arial"/>
        <family val="2"/>
      </rPr>
      <t xml:space="preserve">: Acta de compromiso. </t>
    </r>
    <r>
      <rPr>
        <b/>
        <sz val="10"/>
        <rFont val="Arial"/>
        <family val="2"/>
      </rPr>
      <t>RESULTADOS</t>
    </r>
    <r>
      <rPr>
        <sz val="10"/>
        <rFont val="Arial"/>
        <family val="2"/>
      </rPr>
      <t xml:space="preserve">: Gestión ante la Universidad Mariana y Compromiso de las partes (Universidad y Municipio)  para desarrollar la segunda fase de la modelación del Río Pasto   </t>
    </r>
  </si>
  <si>
    <r>
      <t>MEDIOS DE VERIFICACION</t>
    </r>
    <r>
      <rPr>
        <sz val="10"/>
        <rFont val="Arial"/>
        <family val="2"/>
      </rPr>
      <t xml:space="preserve">: Contratos, informes, actas, material fotográfico  </t>
    </r>
    <r>
      <rPr>
        <b/>
        <sz val="10"/>
        <rFont val="Arial"/>
        <family val="2"/>
      </rPr>
      <t>RESULTADOS</t>
    </r>
    <r>
      <rPr>
        <sz val="10"/>
        <rFont val="Arial"/>
        <family val="2"/>
      </rPr>
      <t>: Vigilancia ambiental, paisajística y  limpieza manual para evitar inundaciones,  proliferación o vertimiento  de  escombros y basuras  en sitios críticos de las rondas del  Río Pasto  (desde Dolores hasta el Polvorín y sus afluentes (Quebradas: Chapal, Miraflores, La Loreana, La Gallinacera, Los Rosales, Chilcos, Chancos, San Francisco, El Salto, El Guaico, La Minga) para un total de 40 Km aproximadamente.  Seis (6) campañas ambientales en sensibilización sobre el impacto ambiental causado por los vertimientos líquidos a las rondas del río Pasto en los barrios: Cantarana, Parque Bolívar, la Palma, la Cruz, la Gallinacera, El Popular y sector Vía Nariño y 8  talleres dictados a la comunidad en relación a la protección y reforestación del río Pasto en los sectores Cantarana, Centro Educativo Municipal La Pradera, Iinstitución Educativa Municipal El Mercedario, Colegio San Felipe Neri, Academia de Adultos de la Universidad Mariana, Sector de Los Cilindros y Avenida Santander</t>
    </r>
  </si>
  <si>
    <t>escombros en las riberas del algunos sectores de  las rondas del Río Pasto. 7) Adquisición de un equipo de computo y cámara fotográfica para desarrollo del proyecto</t>
  </si>
  <si>
    <r>
      <t>MEDIOS DE VERIFICACION</t>
    </r>
    <r>
      <rPr>
        <sz val="10"/>
        <rFont val="Arial"/>
        <family val="2"/>
      </rPr>
      <t xml:space="preserve">: Contratos, actas, informes de interventoría y material fotográfico. </t>
    </r>
    <r>
      <rPr>
        <b/>
        <sz val="10"/>
        <rFont val="Arial"/>
        <family val="2"/>
      </rPr>
      <t>RESULTADOS</t>
    </r>
    <r>
      <rPr>
        <sz val="10"/>
        <rFont val="Arial"/>
        <family val="2"/>
      </rPr>
      <t xml:space="preserve">: Se diseñó y construyó 155 metros lineales de obras de civiles de mitigación en la quebrada Chapal (Sectores: Calle 12B con carrera 5 - 16 metros lineales, frente al Estadio Libertad - 18 metros lineales); río Pasto (Sectores:  Pucalpa II - 30 metros lineales, carrera 18 No. 22B - 04 - 18 metros lineales; respaldo bodegas Edupar (16 ml); Barrio Centenario - La Pila - 28 metros lineales; carrera 24 No. 22-30 - 5 metros lineales y Calle 22 No. 27-17 -  24 metros lineales).  </t>
    </r>
  </si>
  <si>
    <r>
      <t>MEDIOS DE VERIFICACION</t>
    </r>
    <r>
      <rPr>
        <sz val="10"/>
        <rFont val="Arial"/>
        <family val="2"/>
      </rPr>
      <t xml:space="preserve">: Contratos, actas, informes de interventoría y material fotográfico. </t>
    </r>
    <r>
      <rPr>
        <b/>
        <sz val="10"/>
        <rFont val="Arial"/>
        <family val="2"/>
      </rPr>
      <t>RESULTADOS</t>
    </r>
    <r>
      <rPr>
        <sz val="10"/>
        <rFont val="Arial"/>
        <family val="2"/>
      </rPr>
      <t xml:space="preserve">:  1) Se protegieron 40 kilómetros  del río Pasto y sus afluentes de sedimentos, escombros y basuras.    2) Construcción de 155 metros lineales  de obras civiles de mitigación en: Quebrada Chapal sectores: Cla 12B con cra 5 (16 ml), Frenete al Estadio Libertad (18 ml); Río Pasto sectores: Pucalpa II (30 ml), Cra 18 No. 22B -04 (18 ml), Respaldo Bodegas Edupar (16 ml), B/ Centenario - La Pila (28 ml), Cra 24 No. 22-30 (5 ml) y Calle 22 No. 27-17 (24 ml)  para mitigar riesgos generados por el Río Pasto y Quebrada Chapal.  3) Adecuación de  el  área  parcial  locativa para el funcionamiento del Vivero Municipal  ubicado  en las  instlaciones del antiguo ICA.   5) Contratación de servicos profesionales de un Ingeniero  Civil  para  realizar  la interventoría  de las obras civiles y demás actividades relacionadas con el Río Pasto y Quebrada Chapal; atención a quejas de canteras y areneras. 6) Reparación de un cargador para realizar actividades de limpieza de </t>
    </r>
  </si>
  <si>
    <r>
      <t>PROGRAMA</t>
    </r>
    <r>
      <rPr>
        <sz val="10"/>
        <rFont val="Arial"/>
        <family val="2"/>
      </rPr>
      <t>: Recuperación del río Pasto.</t>
    </r>
  </si>
  <si>
    <t xml:space="preserve">Mitigación para la descontaminación del río Pasto,  </t>
  </si>
</sst>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_ * #,##0_ ;_ * \-#,##0_ ;_ * &quot;-&quot;??_ ;_ @_ "/>
    <numFmt numFmtId="181" formatCode="_ * #,##0.0_ ;_ * \-#,##0.0_ ;_ * &quot;-&quot;??_ ;_ @_ "/>
    <numFmt numFmtId="182" formatCode="_ * #,##0.000_ ;_ * \-#,##0.000_ ;_ * &quot;-&quot;??_ ;_ @_ "/>
    <numFmt numFmtId="183" formatCode="[$-C0A]d\-mmm\-\y\y;@"/>
    <numFmt numFmtId="184" formatCode="&quot;Sí&quot;;&quot;Sí&quot;;&quot;No&quot;"/>
    <numFmt numFmtId="185" formatCode="&quot;Verdadero&quot;;&quot;Verdadero&quot;;&quot;Falso&quot;"/>
    <numFmt numFmtId="186" formatCode="&quot;Activado&quot;;&quot;Activado&quot;;&quot;Desactivado&quot;"/>
    <numFmt numFmtId="187" formatCode="[$€-2]\ #,##0.00_);[Red]\([$€-2]\ #,##0.00\)"/>
    <numFmt numFmtId="188" formatCode="0.0%"/>
    <numFmt numFmtId="189" formatCode="0.000"/>
    <numFmt numFmtId="190" formatCode="0.0"/>
    <numFmt numFmtId="191" formatCode="0.00000%"/>
    <numFmt numFmtId="192" formatCode="0.0000%"/>
    <numFmt numFmtId="193" formatCode="0.000%"/>
    <numFmt numFmtId="194" formatCode="0.00000"/>
    <numFmt numFmtId="195" formatCode="0.0000"/>
    <numFmt numFmtId="196" formatCode="&quot;$&quot;\ #,##0"/>
    <numFmt numFmtId="197" formatCode="[$$-240A]\ #,##0"/>
    <numFmt numFmtId="198" formatCode="[$-C0A]d\-mmm\-yy;@"/>
  </numFmts>
  <fonts count="16">
    <font>
      <sz val="10"/>
      <name val="Arial"/>
      <family val="0"/>
    </font>
    <font>
      <b/>
      <sz val="10"/>
      <name val="Arial"/>
      <family val="2"/>
    </font>
    <font>
      <sz val="8"/>
      <name val="Arial"/>
      <family val="0"/>
    </font>
    <font>
      <u val="single"/>
      <sz val="7.5"/>
      <color indexed="12"/>
      <name val="Arial"/>
      <family val="0"/>
    </font>
    <font>
      <u val="single"/>
      <sz val="7.5"/>
      <color indexed="36"/>
      <name val="Arial"/>
      <family val="0"/>
    </font>
    <font>
      <b/>
      <sz val="8"/>
      <name val="Tahoma"/>
      <family val="0"/>
    </font>
    <font>
      <sz val="9"/>
      <name val="Arial"/>
      <family val="2"/>
    </font>
    <font>
      <sz val="8"/>
      <name val="Tahoma"/>
      <family val="0"/>
    </font>
    <font>
      <b/>
      <sz val="8"/>
      <name val="Arial"/>
      <family val="2"/>
    </font>
    <font>
      <b/>
      <sz val="12"/>
      <name val="Arial"/>
      <family val="2"/>
    </font>
    <font>
      <sz val="11"/>
      <name val="Tahoma"/>
      <family val="2"/>
    </font>
    <font>
      <sz val="11"/>
      <name val="Arial"/>
      <family val="0"/>
    </font>
    <font>
      <b/>
      <sz val="12"/>
      <name val="Tahoma"/>
      <family val="2"/>
    </font>
    <font>
      <b/>
      <sz val="11"/>
      <name val="Arial"/>
      <family val="2"/>
    </font>
    <font>
      <b/>
      <sz val="9"/>
      <name val="Arial"/>
      <family val="2"/>
    </font>
    <font>
      <sz val="12"/>
      <name val="Arial"/>
      <family val="0"/>
    </font>
  </fonts>
  <fills count="3">
    <fill>
      <patternFill/>
    </fill>
    <fill>
      <patternFill patternType="gray125"/>
    </fill>
    <fill>
      <patternFill patternType="solid">
        <fgColor indexed="9"/>
        <bgColor indexed="64"/>
      </patternFill>
    </fill>
  </fills>
  <borders count="29">
    <border>
      <left/>
      <right/>
      <top/>
      <bottom/>
      <diagonal/>
    </border>
    <border>
      <left style="medium"/>
      <right style="thin"/>
      <top style="thin"/>
      <bottom style="thin"/>
    </border>
    <border>
      <left style="thin"/>
      <right style="medium"/>
      <top style="thin"/>
      <bottom style="thin"/>
    </border>
    <border>
      <left>
        <color indexed="63"/>
      </left>
      <right>
        <color indexed="63"/>
      </right>
      <top style="medium"/>
      <bottom>
        <color indexed="63"/>
      </bottom>
    </border>
    <border>
      <left style="medium"/>
      <right style="thin"/>
      <top>
        <color indexed="63"/>
      </top>
      <bottom style="thin"/>
    </border>
    <border>
      <left style="thin"/>
      <right style="thin"/>
      <top style="thin"/>
      <bottom style="thin"/>
    </border>
    <border>
      <left style="thin"/>
      <right style="thin"/>
      <top style="thin"/>
      <bottom style="medium"/>
    </border>
    <border>
      <left style="thin"/>
      <right style="thin"/>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thin"/>
      <bottom>
        <color indexed="63"/>
      </bottom>
    </border>
    <border>
      <left style="thin"/>
      <right style="thin"/>
      <top>
        <color indexed="63"/>
      </top>
      <bottom style="thin"/>
    </border>
    <border>
      <left style="thin"/>
      <right style="thin"/>
      <top style="medium"/>
      <bottom>
        <color indexed="63"/>
      </bottom>
    </border>
    <border>
      <left style="thin"/>
      <right style="medium"/>
      <top style="medium"/>
      <bottom>
        <color indexed="63"/>
      </bottom>
    </border>
    <border>
      <left style="medium"/>
      <right style="thin"/>
      <top style="medium"/>
      <bottom>
        <color indexed="63"/>
      </bottom>
    </border>
    <border>
      <left style="medium"/>
      <right style="thin"/>
      <top style="thin"/>
      <bottom style="medium"/>
    </border>
    <border>
      <left style="thin"/>
      <right style="thin"/>
      <top>
        <color indexed="63"/>
      </top>
      <bottom style="medium"/>
    </border>
    <border>
      <left style="thin"/>
      <right style="medium"/>
      <top style="thin"/>
      <bottom style="medium"/>
    </border>
    <border>
      <left style="thin"/>
      <right style="medium"/>
      <top>
        <color indexed="63"/>
      </top>
      <bottom style="thin"/>
    </border>
    <border>
      <left style="thin"/>
      <right style="thin"/>
      <top>
        <color indexed="63"/>
      </top>
      <bottom>
        <color indexed="63"/>
      </bottom>
    </border>
    <border>
      <left style="medium"/>
      <right style="thin"/>
      <top style="medium"/>
      <bottom style="thin"/>
    </border>
    <border>
      <left style="medium"/>
      <right style="thin"/>
      <top style="thin"/>
      <bottom>
        <color indexed="63"/>
      </bottom>
    </border>
    <border>
      <left style="thin"/>
      <right style="medium"/>
      <top style="medium"/>
      <bottom style="thin"/>
    </border>
    <border>
      <left style="thin"/>
      <right style="medium"/>
      <top style="thin"/>
      <bottom>
        <color indexed="63"/>
      </bottom>
    </border>
    <border>
      <left style="thin"/>
      <right>
        <color indexed="63"/>
      </right>
      <top style="medium"/>
      <bottom style="thin"/>
    </border>
    <border>
      <left style="thin"/>
      <right>
        <color indexed="63"/>
      </right>
      <top style="thin"/>
      <bottom style="medium"/>
    </border>
    <border>
      <left>
        <color indexed="63"/>
      </left>
      <right style="thin"/>
      <top style="medium"/>
      <bottom style="thin"/>
    </border>
    <border>
      <left>
        <color indexed="63"/>
      </left>
      <right style="thin"/>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15">
    <xf numFmtId="0" fontId="0" fillId="0" borderId="0" xfId="0" applyAlignment="1">
      <alignment/>
    </xf>
    <xf numFmtId="0" fontId="0" fillId="0" borderId="0" xfId="0" applyFill="1" applyAlignment="1">
      <alignment/>
    </xf>
    <xf numFmtId="188" fontId="0" fillId="0" borderId="0" xfId="0" applyNumberFormat="1" applyFill="1" applyAlignment="1">
      <alignment/>
    </xf>
    <xf numFmtId="0" fontId="0" fillId="0" borderId="0" xfId="0" applyFill="1" applyAlignment="1">
      <alignment horizontal="left" vertical="center" wrapText="1"/>
    </xf>
    <xf numFmtId="0" fontId="6" fillId="0" borderId="0" xfId="0" applyFont="1" applyFill="1" applyAlignment="1">
      <alignment horizontal="left"/>
    </xf>
    <xf numFmtId="0" fontId="0" fillId="0" borderId="0" xfId="0" applyFill="1" applyAlignment="1">
      <alignment horizontal="center"/>
    </xf>
    <xf numFmtId="0" fontId="2" fillId="0" borderId="1" xfId="0" applyFont="1" applyBorder="1" applyAlignment="1">
      <alignment horizontal="center" vertical="center" wrapText="1"/>
    </xf>
    <xf numFmtId="0" fontId="0" fillId="0" borderId="0" xfId="0" applyAlignment="1">
      <alignment horizontal="center"/>
    </xf>
    <xf numFmtId="0" fontId="0" fillId="0" borderId="0" xfId="0" applyAlignment="1">
      <alignment horizontal="left"/>
    </xf>
    <xf numFmtId="0" fontId="0" fillId="0" borderId="0" xfId="0" applyBorder="1" applyAlignment="1">
      <alignment horizontal="center" vertical="center"/>
    </xf>
    <xf numFmtId="3" fontId="0" fillId="0" borderId="0" xfId="0" applyNumberFormat="1" applyAlignment="1">
      <alignment/>
    </xf>
    <xf numFmtId="3" fontId="6" fillId="0" borderId="0" xfId="0" applyNumberFormat="1" applyFont="1" applyFill="1" applyAlignment="1">
      <alignment horizontal="left"/>
    </xf>
    <xf numFmtId="0" fontId="0" fillId="0" borderId="0" xfId="0" applyFont="1" applyAlignment="1">
      <alignment/>
    </xf>
    <xf numFmtId="0" fontId="0" fillId="0" borderId="0" xfId="0" applyFont="1" applyAlignment="1">
      <alignment horizontal="center"/>
    </xf>
    <xf numFmtId="0" fontId="0" fillId="0" borderId="2" xfId="0" applyFont="1" applyBorder="1" applyAlignment="1">
      <alignment horizontal="justify" vertical="center" wrapText="1"/>
    </xf>
    <xf numFmtId="0" fontId="1" fillId="0" borderId="0" xfId="0" applyFont="1" applyAlignment="1">
      <alignment horizontal="left"/>
    </xf>
    <xf numFmtId="0" fontId="0" fillId="0" borderId="3" xfId="0" applyFont="1" applyBorder="1" applyAlignment="1">
      <alignment vertical="center" wrapText="1"/>
    </xf>
    <xf numFmtId="0" fontId="2" fillId="0" borderId="4" xfId="0" applyFont="1" applyBorder="1" applyAlignment="1">
      <alignment horizontal="center" vertical="center" wrapText="1"/>
    </xf>
    <xf numFmtId="0" fontId="0" fillId="0" borderId="5" xfId="0" applyFont="1" applyBorder="1" applyAlignment="1">
      <alignment horizontal="justify" vertical="center" wrapText="1"/>
    </xf>
    <xf numFmtId="9" fontId="11" fillId="0" borderId="5" xfId="21" applyFont="1" applyBorder="1" applyAlignment="1">
      <alignment horizontal="center" vertical="center" wrapText="1"/>
    </xf>
    <xf numFmtId="3" fontId="11" fillId="0" borderId="5" xfId="0" applyNumberFormat="1" applyFont="1" applyBorder="1" applyAlignment="1">
      <alignment horizontal="center" vertical="center"/>
    </xf>
    <xf numFmtId="0" fontId="0" fillId="0" borderId="6" xfId="0" applyFont="1" applyBorder="1" applyAlignment="1">
      <alignment horizontal="justify" vertical="center" wrapText="1"/>
    </xf>
    <xf numFmtId="0" fontId="0" fillId="0" borderId="7" xfId="0" applyFont="1" applyBorder="1" applyAlignment="1">
      <alignment horizontal="justify" vertical="center" wrapText="1"/>
    </xf>
    <xf numFmtId="3" fontId="11" fillId="0" borderId="7" xfId="0" applyNumberFormat="1" applyFont="1" applyBorder="1" applyAlignment="1">
      <alignment horizontal="center" vertical="center"/>
    </xf>
    <xf numFmtId="0" fontId="13" fillId="0" borderId="0" xfId="0" applyFont="1" applyFill="1" applyBorder="1" applyAlignment="1">
      <alignment horizontal="center"/>
    </xf>
    <xf numFmtId="0" fontId="13" fillId="0" borderId="0" xfId="0" applyFont="1" applyFill="1" applyBorder="1" applyAlignment="1">
      <alignment horizontal="left"/>
    </xf>
    <xf numFmtId="0" fontId="13" fillId="0" borderId="0" xfId="0" applyFont="1" applyFill="1" applyBorder="1" applyAlignment="1">
      <alignment horizontal="justify" vertical="center"/>
    </xf>
    <xf numFmtId="0" fontId="1" fillId="0" borderId="0" xfId="0" applyFont="1" applyAlignment="1">
      <alignment/>
    </xf>
    <xf numFmtId="0" fontId="1" fillId="0" borderId="0" xfId="0" applyFont="1" applyBorder="1" applyAlignment="1">
      <alignment/>
    </xf>
    <xf numFmtId="0" fontId="13" fillId="0" borderId="0" xfId="0" applyFont="1" applyFill="1" applyBorder="1" applyAlignment="1">
      <alignment horizontal="right"/>
    </xf>
    <xf numFmtId="0" fontId="13" fillId="0" borderId="0" xfId="0" applyFont="1" applyFill="1" applyBorder="1" applyAlignment="1">
      <alignment/>
    </xf>
    <xf numFmtId="0" fontId="6" fillId="0" borderId="0" xfId="0" applyFont="1" applyFill="1" applyBorder="1" applyAlignment="1">
      <alignment horizontal="center" vertical="center"/>
    </xf>
    <xf numFmtId="0" fontId="6" fillId="0" borderId="0" xfId="0" applyFont="1" applyFill="1" applyBorder="1" applyAlignment="1">
      <alignment horizontal="justify" vertical="center"/>
    </xf>
    <xf numFmtId="0" fontId="6" fillId="0" borderId="0" xfId="0" applyFont="1" applyFill="1" applyBorder="1" applyAlignment="1">
      <alignment/>
    </xf>
    <xf numFmtId="0" fontId="8" fillId="0" borderId="8"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1" xfId="0" applyFont="1" applyBorder="1" applyAlignment="1">
      <alignment horizontal="center" vertical="center" wrapText="1"/>
    </xf>
    <xf numFmtId="0" fontId="0" fillId="0" borderId="10" xfId="0" applyFont="1" applyBorder="1" applyAlignment="1">
      <alignment horizontal="justify" vertical="center" wrapText="1"/>
    </xf>
    <xf numFmtId="9" fontId="0" fillId="2" borderId="5" xfId="0" applyNumberFormat="1" applyFont="1" applyFill="1" applyBorder="1" applyAlignment="1">
      <alignment horizontal="center" vertical="center" wrapText="1"/>
    </xf>
    <xf numFmtId="0" fontId="1" fillId="2" borderId="12" xfId="0" applyFont="1" applyFill="1" applyBorder="1" applyAlignment="1">
      <alignment horizontal="justify" vertical="center" wrapText="1"/>
    </xf>
    <xf numFmtId="9" fontId="0" fillId="2" borderId="13" xfId="0" applyNumberFormat="1" applyFont="1" applyFill="1" applyBorder="1" applyAlignment="1">
      <alignment horizontal="center" vertical="center" wrapText="1"/>
    </xf>
    <xf numFmtId="0" fontId="0" fillId="0" borderId="14" xfId="0" applyFont="1" applyBorder="1" applyAlignment="1">
      <alignment horizontal="center" vertical="center" wrapText="1"/>
    </xf>
    <xf numFmtId="0" fontId="8" fillId="0" borderId="11" xfId="0" applyFont="1" applyFill="1" applyBorder="1" applyAlignment="1">
      <alignment horizontal="center" vertical="center" wrapText="1"/>
    </xf>
    <xf numFmtId="0" fontId="2" fillId="0" borderId="15" xfId="0" applyFont="1" applyBorder="1" applyAlignment="1">
      <alignment horizontal="justify" vertical="center" wrapText="1"/>
    </xf>
    <xf numFmtId="0" fontId="0" fillId="0" borderId="13"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0" xfId="0" applyFont="1" applyAlignment="1">
      <alignment/>
    </xf>
    <xf numFmtId="0" fontId="14" fillId="0" borderId="8" xfId="0" applyFont="1" applyFill="1" applyBorder="1" applyAlignment="1">
      <alignment horizontal="center" vertical="center" wrapText="1"/>
    </xf>
    <xf numFmtId="0" fontId="14" fillId="0" borderId="9" xfId="0" applyFont="1" applyFill="1" applyBorder="1" applyAlignment="1">
      <alignment horizontal="center" vertical="center" wrapText="1"/>
    </xf>
    <xf numFmtId="3" fontId="14" fillId="0" borderId="9" xfId="0" applyNumberFormat="1" applyFont="1" applyFill="1" applyBorder="1" applyAlignment="1">
      <alignment horizontal="center" vertical="center" wrapText="1"/>
    </xf>
    <xf numFmtId="0" fontId="14" fillId="0" borderId="10" xfId="0" applyFont="1" applyFill="1" applyBorder="1" applyAlignment="1">
      <alignment horizontal="center" vertical="center" wrapText="1"/>
    </xf>
    <xf numFmtId="0" fontId="6" fillId="0" borderId="0" xfId="0" applyFont="1" applyFill="1" applyAlignment="1">
      <alignment horizontal="left" vertical="center" wrapText="1"/>
    </xf>
    <xf numFmtId="0" fontId="6" fillId="0" borderId="0" xfId="0" applyFont="1" applyFill="1" applyAlignment="1">
      <alignment/>
    </xf>
    <xf numFmtId="0" fontId="0" fillId="0" borderId="0" xfId="0" applyFont="1" applyBorder="1" applyAlignment="1">
      <alignment vertical="center" wrapText="1"/>
    </xf>
    <xf numFmtId="0" fontId="1" fillId="2" borderId="7" xfId="0" applyFont="1" applyFill="1" applyBorder="1" applyAlignment="1">
      <alignment horizontal="justify" vertical="center" wrapText="1"/>
    </xf>
    <xf numFmtId="0" fontId="2" fillId="0" borderId="16" xfId="0" applyFont="1" applyBorder="1" applyAlignment="1">
      <alignment horizontal="justify" vertical="center" wrapText="1"/>
    </xf>
    <xf numFmtId="0" fontId="1" fillId="2" borderId="6" xfId="0" applyFont="1" applyFill="1" applyBorder="1" applyAlignment="1">
      <alignment horizontal="justify" vertical="center" wrapText="1"/>
    </xf>
    <xf numFmtId="9" fontId="0" fillId="2" borderId="6" xfId="0" applyNumberFormat="1" applyFont="1" applyFill="1" applyBorder="1" applyAlignment="1">
      <alignment horizontal="center" vertical="center" wrapText="1"/>
    </xf>
    <xf numFmtId="3" fontId="15" fillId="0" borderId="13" xfId="0" applyNumberFormat="1" applyFont="1" applyBorder="1" applyAlignment="1">
      <alignment horizontal="center" vertical="center"/>
    </xf>
    <xf numFmtId="9" fontId="15" fillId="0" borderId="5" xfId="21" applyFont="1" applyBorder="1" applyAlignment="1">
      <alignment horizontal="center" vertical="center" wrapText="1"/>
    </xf>
    <xf numFmtId="0" fontId="1" fillId="2" borderId="13" xfId="0" applyFont="1" applyFill="1" applyBorder="1" applyAlignment="1">
      <alignment horizontal="justify" vertical="center" wrapText="1"/>
    </xf>
    <xf numFmtId="0" fontId="0" fillId="2" borderId="17" xfId="0" applyFont="1" applyFill="1" applyBorder="1" applyAlignment="1">
      <alignment horizontal="justify" vertical="center" wrapText="1"/>
    </xf>
    <xf numFmtId="3" fontId="15" fillId="0" borderId="6" xfId="0" applyNumberFormat="1" applyFont="1" applyBorder="1" applyAlignment="1">
      <alignment horizontal="center" vertical="center"/>
    </xf>
    <xf numFmtId="0" fontId="0" fillId="0" borderId="18" xfId="0" applyFont="1" applyBorder="1" applyAlignment="1">
      <alignment horizontal="justify" vertical="center" wrapText="1"/>
    </xf>
    <xf numFmtId="9" fontId="0" fillId="2" borderId="7" xfId="0" applyNumberFormat="1" applyFont="1" applyFill="1" applyBorder="1" applyAlignment="1">
      <alignment horizontal="center" vertical="center"/>
    </xf>
    <xf numFmtId="3" fontId="0" fillId="0" borderId="8" xfId="0" applyNumberFormat="1" applyFont="1" applyBorder="1" applyAlignment="1">
      <alignment horizontal="center" vertical="center" wrapText="1"/>
    </xf>
    <xf numFmtId="4" fontId="0" fillId="0" borderId="9" xfId="0" applyNumberFormat="1" applyFont="1" applyBorder="1" applyAlignment="1">
      <alignment horizontal="justify" vertical="center" wrapText="1"/>
    </xf>
    <xf numFmtId="4" fontId="0" fillId="0" borderId="9" xfId="0" applyNumberFormat="1" applyFont="1" applyBorder="1" applyAlignment="1">
      <alignment horizontal="center" vertical="center" wrapText="1"/>
    </xf>
    <xf numFmtId="198" fontId="0" fillId="2" borderId="9" xfId="0" applyNumberFormat="1" applyFont="1" applyFill="1" applyBorder="1" applyAlignment="1">
      <alignment horizontal="center" vertical="center" wrapText="1"/>
    </xf>
    <xf numFmtId="3" fontId="0" fillId="0" borderId="9" xfId="0" applyNumberFormat="1" applyFont="1" applyBorder="1" applyAlignment="1">
      <alignment horizontal="center" vertical="center"/>
    </xf>
    <xf numFmtId="0" fontId="13" fillId="0" borderId="0" xfId="0" applyFont="1" applyFill="1" applyBorder="1" applyAlignment="1">
      <alignment horizontal="center"/>
    </xf>
    <xf numFmtId="4" fontId="0" fillId="0" borderId="0" xfId="0" applyNumberFormat="1" applyFont="1" applyBorder="1" applyAlignment="1">
      <alignment horizontal="left" vertical="center" wrapText="1"/>
    </xf>
    <xf numFmtId="0" fontId="0" fillId="0" borderId="12" xfId="0" applyBorder="1" applyAlignment="1">
      <alignment horizontal="center" vertical="center" wrapText="1"/>
    </xf>
    <xf numFmtId="0" fontId="0" fillId="0" borderId="5" xfId="0" applyBorder="1" applyAlignment="1">
      <alignment horizontal="center" vertical="center" wrapText="1"/>
    </xf>
    <xf numFmtId="0" fontId="0" fillId="0" borderId="19" xfId="0" applyBorder="1" applyAlignment="1">
      <alignment horizontal="center" vertical="center" wrapText="1"/>
    </xf>
    <xf numFmtId="0" fontId="0" fillId="0" borderId="2" xfId="0" applyBorder="1" applyAlignment="1">
      <alignment horizontal="center" vertical="center" wrapText="1"/>
    </xf>
    <xf numFmtId="0" fontId="9" fillId="0" borderId="0" xfId="0" applyFont="1" applyAlignment="1">
      <alignment horizontal="center" vertical="center" wrapText="1"/>
    </xf>
    <xf numFmtId="0" fontId="1" fillId="0" borderId="0" xfId="0" applyFont="1" applyAlignment="1">
      <alignment horizontal="left"/>
    </xf>
    <xf numFmtId="0" fontId="1" fillId="0" borderId="3" xfId="0" applyFont="1" applyFill="1" applyBorder="1" applyAlignment="1">
      <alignment horizontal="right" vertical="center" wrapText="1"/>
    </xf>
    <xf numFmtId="0" fontId="0" fillId="0" borderId="3" xfId="0" applyFont="1" applyBorder="1" applyAlignment="1">
      <alignment horizontal="left" vertical="center" wrapText="1"/>
    </xf>
    <xf numFmtId="0" fontId="0" fillId="0" borderId="13" xfId="0" applyBorder="1" applyAlignment="1">
      <alignment horizontal="center" vertical="center" wrapText="1"/>
    </xf>
    <xf numFmtId="0" fontId="0" fillId="0" borderId="20" xfId="0" applyBorder="1" applyAlignment="1">
      <alignment horizontal="center" vertical="center" wrapText="1"/>
    </xf>
    <xf numFmtId="0" fontId="0" fillId="0" borderId="17" xfId="0" applyBorder="1" applyAlignment="1">
      <alignment horizontal="center" vertical="center" wrapText="1"/>
    </xf>
    <xf numFmtId="0" fontId="1" fillId="0" borderId="0" xfId="0" applyFont="1" applyFill="1" applyBorder="1" applyAlignment="1">
      <alignment horizontal="right" vertical="center" wrapText="1"/>
    </xf>
    <xf numFmtId="0" fontId="0" fillId="0" borderId="0" xfId="0" applyFont="1" applyBorder="1" applyAlignment="1">
      <alignment horizontal="left" vertical="center" wrapText="1"/>
    </xf>
    <xf numFmtId="0" fontId="8" fillId="0" borderId="21"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7" xfId="0" applyFont="1" applyBorder="1" applyAlignment="1">
      <alignment horizontal="center"/>
    </xf>
    <xf numFmtId="3" fontId="8" fillId="0" borderId="13" xfId="0" applyNumberFormat="1" applyFont="1" applyFill="1" applyBorder="1" applyAlignment="1">
      <alignment horizontal="center" vertical="center" wrapText="1"/>
    </xf>
    <xf numFmtId="3" fontId="8" fillId="0" borderId="23" xfId="0" applyNumberFormat="1" applyFont="1" applyFill="1" applyBorder="1" applyAlignment="1">
      <alignment horizontal="center" vertical="center" wrapText="1"/>
    </xf>
    <xf numFmtId="3" fontId="8" fillId="0" borderId="24" xfId="0" applyNumberFormat="1" applyFont="1" applyFill="1" applyBorder="1" applyAlignment="1">
      <alignment horizontal="center" vertical="center" wrapText="1"/>
    </xf>
    <xf numFmtId="0" fontId="9" fillId="0" borderId="0" xfId="0" applyFont="1" applyAlignment="1">
      <alignment horizontal="center" vertical="center" wrapText="1"/>
    </xf>
    <xf numFmtId="9" fontId="0" fillId="2" borderId="6" xfId="0" applyNumberFormat="1" applyFont="1" applyFill="1" applyBorder="1" applyAlignment="1">
      <alignment horizontal="center" vertical="center"/>
    </xf>
    <xf numFmtId="0" fontId="0" fillId="0" borderId="23" xfId="0" applyFont="1" applyBorder="1" applyAlignment="1">
      <alignment horizontal="center" vertical="center" wrapText="1"/>
    </xf>
    <xf numFmtId="0" fontId="0" fillId="0" borderId="18" xfId="0" applyFont="1" applyBorder="1" applyAlignment="1">
      <alignment horizontal="center" vertical="center" wrapText="1"/>
    </xf>
    <xf numFmtId="0" fontId="2" fillId="0" borderId="11" xfId="0" applyFont="1" applyFill="1" applyBorder="1" applyAlignment="1">
      <alignment horizontal="center"/>
    </xf>
    <xf numFmtId="0" fontId="8" fillId="0" borderId="7"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24" xfId="0" applyFont="1" applyBorder="1" applyAlignment="1">
      <alignment horizontal="center" vertical="center" wrapText="1"/>
    </xf>
    <xf numFmtId="3" fontId="0" fillId="0" borderId="21" xfId="0" applyNumberFormat="1" applyFont="1" applyBorder="1" applyAlignment="1">
      <alignment horizontal="center" vertical="center" wrapText="1"/>
    </xf>
    <xf numFmtId="3" fontId="0" fillId="0" borderId="16" xfId="0" applyNumberFormat="1" applyFont="1" applyBorder="1" applyAlignment="1">
      <alignment horizontal="center" vertical="center" wrapText="1"/>
    </xf>
    <xf numFmtId="4" fontId="0" fillId="0" borderId="7" xfId="0" applyNumberFormat="1" applyFont="1" applyBorder="1" applyAlignment="1">
      <alignment horizontal="justify" vertical="center" wrapText="1"/>
    </xf>
    <xf numFmtId="4" fontId="0" fillId="0" borderId="6" xfId="0" applyNumberFormat="1" applyFont="1" applyBorder="1" applyAlignment="1">
      <alignment horizontal="justify" vertical="center" wrapText="1"/>
    </xf>
    <xf numFmtId="4" fontId="0" fillId="0" borderId="25" xfId="0" applyNumberFormat="1" applyFont="1" applyBorder="1" applyAlignment="1">
      <alignment horizontal="justify" vertical="center" wrapText="1"/>
    </xf>
    <xf numFmtId="4" fontId="0" fillId="0" borderId="26" xfId="0" applyNumberFormat="1" applyFont="1" applyBorder="1" applyAlignment="1">
      <alignment horizontal="justify" vertical="center" wrapText="1"/>
    </xf>
    <xf numFmtId="9" fontId="0" fillId="2" borderId="27" xfId="0" applyNumberFormat="1" applyFont="1" applyFill="1" applyBorder="1" applyAlignment="1">
      <alignment horizontal="center" vertical="center"/>
    </xf>
    <xf numFmtId="9" fontId="0" fillId="2" borderId="28" xfId="0" applyNumberFormat="1" applyFont="1" applyFill="1" applyBorder="1" applyAlignment="1">
      <alignment horizontal="center" vertical="center"/>
    </xf>
    <xf numFmtId="10" fontId="0" fillId="2" borderId="7" xfId="0" applyNumberFormat="1" applyFont="1" applyFill="1" applyBorder="1" applyAlignment="1">
      <alignment horizontal="center" vertical="center"/>
    </xf>
    <xf numFmtId="10" fontId="0" fillId="2" borderId="6" xfId="0" applyNumberFormat="1" applyFont="1" applyFill="1" applyBorder="1" applyAlignment="1">
      <alignment horizontal="center" vertic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14"/>
  <sheetViews>
    <sheetView workbookViewId="0" topLeftCell="A1">
      <selection activeCell="A6" sqref="A6:E6"/>
    </sheetView>
  </sheetViews>
  <sheetFormatPr defaultColWidth="11.421875" defaultRowHeight="12.75"/>
  <cols>
    <col min="1" max="1" width="4.8515625" style="1" bestFit="1" customWidth="1"/>
    <col min="2" max="2" width="16.140625" style="1" customWidth="1"/>
    <col min="3" max="3" width="25.7109375" style="1" customWidth="1"/>
    <col min="4" max="4" width="19.8515625" style="1" customWidth="1"/>
    <col min="5" max="5" width="21.57421875" style="1" customWidth="1"/>
    <col min="6" max="6" width="11.28125" style="5" bestFit="1" customWidth="1"/>
    <col min="7" max="7" width="16.28125" style="4" bestFit="1" customWidth="1"/>
    <col min="8" max="8" width="16.140625" style="2" customWidth="1"/>
    <col min="9" max="9" width="15.28125" style="3" customWidth="1"/>
    <col min="10" max="10" width="14.28125" style="1" customWidth="1"/>
    <col min="11" max="11" width="13.28125" style="1" customWidth="1"/>
    <col min="12" max="12" width="13.7109375" style="1" customWidth="1"/>
    <col min="13" max="13" width="13.140625" style="1" customWidth="1"/>
    <col min="14" max="15" width="14.00390625" style="1" customWidth="1"/>
    <col min="16" max="16384" width="11.421875" style="1" customWidth="1"/>
  </cols>
  <sheetData>
    <row r="1" spans="1:8" ht="15.75">
      <c r="A1" s="77" t="s">
        <v>9</v>
      </c>
      <c r="B1" s="77"/>
      <c r="C1" s="77"/>
      <c r="D1" s="77"/>
      <c r="E1" s="77"/>
      <c r="F1" s="77"/>
      <c r="G1" s="77"/>
      <c r="H1" s="77"/>
    </row>
    <row r="2" spans="1:8" ht="15.75">
      <c r="A2" s="77" t="s">
        <v>0</v>
      </c>
      <c r="B2" s="77"/>
      <c r="C2" s="77"/>
      <c r="D2" s="77"/>
      <c r="E2" s="77"/>
      <c r="F2" s="77"/>
      <c r="G2" s="77"/>
      <c r="H2" s="77"/>
    </row>
    <row r="3" spans="1:8" ht="12.75">
      <c r="A3"/>
      <c r="B3" s="7"/>
      <c r="C3" s="7"/>
      <c r="D3" s="7"/>
      <c r="E3" s="7"/>
      <c r="F3" s="7"/>
      <c r="G3" s="7"/>
      <c r="H3" s="7"/>
    </row>
    <row r="4" spans="1:8" ht="12.75">
      <c r="A4" s="78" t="s">
        <v>1</v>
      </c>
      <c r="B4" s="78"/>
      <c r="C4" s="78"/>
      <c r="D4" s="78"/>
      <c r="F4" s="8"/>
      <c r="G4" s="7"/>
      <c r="H4" s="7"/>
    </row>
    <row r="5" spans="1:8" ht="12.75">
      <c r="A5" s="78" t="s">
        <v>10</v>
      </c>
      <c r="B5" s="78"/>
      <c r="C5" s="78"/>
      <c r="D5" s="78"/>
      <c r="E5" s="78"/>
      <c r="F5" s="78"/>
      <c r="G5" s="7"/>
      <c r="H5" s="7"/>
    </row>
    <row r="6" spans="1:7" ht="12.75">
      <c r="A6" s="78" t="s">
        <v>26</v>
      </c>
      <c r="B6" s="78"/>
      <c r="C6" s="78"/>
      <c r="D6" s="78"/>
      <c r="E6" s="78"/>
      <c r="F6" s="15" t="s">
        <v>52</v>
      </c>
      <c r="G6" s="15"/>
    </row>
    <row r="7" spans="1:8" ht="13.5" thickBot="1">
      <c r="A7"/>
      <c r="B7"/>
      <c r="C7"/>
      <c r="D7"/>
      <c r="E7" s="10"/>
      <c r="F7" s="9"/>
      <c r="G7"/>
      <c r="H7" s="10"/>
    </row>
    <row r="8" spans="1:9" s="53" customFormat="1" ht="48.75" thickBot="1">
      <c r="A8" s="48" t="s">
        <v>2</v>
      </c>
      <c r="B8" s="49" t="s">
        <v>3</v>
      </c>
      <c r="C8" s="49" t="s">
        <v>11</v>
      </c>
      <c r="D8" s="50" t="s">
        <v>7</v>
      </c>
      <c r="E8" s="49" t="s">
        <v>13</v>
      </c>
      <c r="F8" s="49" t="s">
        <v>4</v>
      </c>
      <c r="G8" s="49" t="s">
        <v>5</v>
      </c>
      <c r="H8" s="51" t="s">
        <v>6</v>
      </c>
      <c r="I8" s="52"/>
    </row>
    <row r="9" spans="1:8" ht="76.5">
      <c r="A9" s="17">
        <v>1</v>
      </c>
      <c r="B9" s="73" t="s">
        <v>24</v>
      </c>
      <c r="C9" s="22" t="s">
        <v>27</v>
      </c>
      <c r="D9" s="22" t="s">
        <v>28</v>
      </c>
      <c r="E9" s="23">
        <v>28</v>
      </c>
      <c r="F9" s="73" t="s">
        <v>33</v>
      </c>
      <c r="G9" s="73" t="s">
        <v>58</v>
      </c>
      <c r="H9" s="75" t="s">
        <v>8</v>
      </c>
    </row>
    <row r="10" spans="1:8" ht="63.75">
      <c r="A10" s="6">
        <v>2</v>
      </c>
      <c r="B10" s="74"/>
      <c r="C10" s="18" t="s">
        <v>29</v>
      </c>
      <c r="D10" s="18" t="s">
        <v>30</v>
      </c>
      <c r="E10" s="19">
        <v>0.05</v>
      </c>
      <c r="F10" s="74"/>
      <c r="G10" s="74"/>
      <c r="H10" s="76"/>
    </row>
    <row r="11" spans="1:8" ht="90" thickBot="1">
      <c r="A11" s="6">
        <v>3</v>
      </c>
      <c r="B11" s="74"/>
      <c r="C11" s="18" t="s">
        <v>31</v>
      </c>
      <c r="D11" s="18" t="s">
        <v>32</v>
      </c>
      <c r="E11" s="20">
        <v>50</v>
      </c>
      <c r="F11" s="74"/>
      <c r="G11" s="74"/>
      <c r="H11" s="76"/>
    </row>
    <row r="12" spans="1:8" s="12" customFormat="1" ht="12.75" customHeight="1">
      <c r="A12" s="79" t="s">
        <v>23</v>
      </c>
      <c r="B12" s="79"/>
      <c r="C12" s="80" t="str">
        <f>B9</f>
        <v>Secretaría de Gestión y Saneamiento Ambiental.</v>
      </c>
      <c r="D12" s="80"/>
      <c r="E12" s="80"/>
      <c r="F12" s="80"/>
      <c r="G12" s="16"/>
      <c r="H12" s="16"/>
    </row>
    <row r="13" ht="12.75">
      <c r="G13" s="11"/>
    </row>
    <row r="14" ht="12.75">
      <c r="F14" s="1"/>
    </row>
  </sheetData>
  <mergeCells count="11">
    <mergeCell ref="A12:B12"/>
    <mergeCell ref="C12:F12"/>
    <mergeCell ref="A6:E6"/>
    <mergeCell ref="B9:B11"/>
    <mergeCell ref="G9:G11"/>
    <mergeCell ref="H9:H11"/>
    <mergeCell ref="A1:H1"/>
    <mergeCell ref="A2:H2"/>
    <mergeCell ref="A4:D4"/>
    <mergeCell ref="A5:F5"/>
    <mergeCell ref="F9:F11"/>
  </mergeCells>
  <printOptions horizontalCentered="1"/>
  <pageMargins left="0.2755905511811024" right="0.15748031496062992" top="0.99" bottom="0.2755905511811024" header="0" footer="0"/>
  <pageSetup fitToHeight="6" horizontalDpi="600" verticalDpi="600" orientation="landscape" scale="90" r:id="rId3"/>
  <legacyDrawing r:id="rId2"/>
</worksheet>
</file>

<file path=xl/worksheets/sheet2.xml><?xml version="1.0" encoding="utf-8"?>
<worksheet xmlns="http://schemas.openxmlformats.org/spreadsheetml/2006/main" xmlns:r="http://schemas.openxmlformats.org/officeDocument/2006/relationships">
  <dimension ref="A1:J13"/>
  <sheetViews>
    <sheetView zoomScale="85" zoomScaleNormal="85" workbookViewId="0" topLeftCell="A10">
      <selection activeCell="D17" sqref="D17"/>
    </sheetView>
  </sheetViews>
  <sheetFormatPr defaultColWidth="11.421875" defaultRowHeight="12.75"/>
  <cols>
    <col min="1" max="1" width="4.00390625" style="12" bestFit="1" customWidth="1"/>
    <col min="2" max="2" width="19.28125" style="12" customWidth="1"/>
    <col min="3" max="3" width="18.57421875" style="12" customWidth="1"/>
    <col min="4" max="4" width="16.00390625" style="12" customWidth="1"/>
    <col min="5" max="5" width="20.28125" style="12" customWidth="1"/>
    <col min="6" max="6" width="56.00390625" style="12" customWidth="1"/>
    <col min="7" max="7" width="12.7109375" style="12" customWidth="1"/>
    <col min="8" max="8" width="12.421875" style="12" customWidth="1"/>
    <col min="9" max="9" width="21.28125" style="12" customWidth="1"/>
    <col min="10" max="16384" width="11.421875" style="12" customWidth="1"/>
  </cols>
  <sheetData>
    <row r="1" spans="1:9" ht="15.75">
      <c r="A1" s="96" t="s">
        <v>22</v>
      </c>
      <c r="B1" s="96"/>
      <c r="C1" s="96"/>
      <c r="D1" s="96"/>
      <c r="E1" s="96"/>
      <c r="F1" s="96"/>
      <c r="G1" s="96"/>
      <c r="H1" s="96"/>
      <c r="I1" s="96"/>
    </row>
    <row r="2" spans="1:9" ht="15.75">
      <c r="A2" s="96" t="s">
        <v>0</v>
      </c>
      <c r="B2" s="96"/>
      <c r="C2" s="96"/>
      <c r="D2" s="96"/>
      <c r="E2" s="96"/>
      <c r="F2" s="96"/>
      <c r="G2" s="96"/>
      <c r="H2" s="96"/>
      <c r="I2" s="96"/>
    </row>
    <row r="3" spans="2:8" ht="12.75">
      <c r="B3" s="13"/>
      <c r="C3" s="13"/>
      <c r="D3" s="13"/>
      <c r="E3" s="13"/>
      <c r="F3" s="13"/>
      <c r="G3" s="13"/>
      <c r="H3" s="13"/>
    </row>
    <row r="4" spans="1:10" s="1" customFormat="1" ht="12.75">
      <c r="A4" s="78" t="s">
        <v>1</v>
      </c>
      <c r="B4" s="78"/>
      <c r="C4" s="78"/>
      <c r="D4" s="78"/>
      <c r="E4" s="78"/>
      <c r="F4" s="78"/>
      <c r="G4" s="7"/>
      <c r="H4" s="7"/>
      <c r="I4" s="7"/>
      <c r="J4" s="3"/>
    </row>
    <row r="5" spans="1:10" s="1" customFormat="1" ht="12.75">
      <c r="A5" s="78" t="s">
        <v>10</v>
      </c>
      <c r="B5" s="78"/>
      <c r="C5" s="78"/>
      <c r="D5" s="78"/>
      <c r="E5" s="78"/>
      <c r="F5" s="78"/>
      <c r="G5" s="78"/>
      <c r="H5" s="7"/>
      <c r="I5" s="7"/>
      <c r="J5" s="3"/>
    </row>
    <row r="6" spans="1:10" s="1" customFormat="1" ht="12.75">
      <c r="A6" s="27" t="s">
        <v>25</v>
      </c>
      <c r="B6" s="27"/>
      <c r="C6" s="27"/>
      <c r="D6" s="27"/>
      <c r="E6" s="27"/>
      <c r="F6" s="27"/>
      <c r="G6" s="27"/>
      <c r="H6" s="78" t="s">
        <v>53</v>
      </c>
      <c r="I6" s="78"/>
      <c r="J6" s="3"/>
    </row>
    <row r="7" ht="13.5" thickBot="1"/>
    <row r="8" spans="1:9" s="47" customFormat="1" ht="11.25">
      <c r="A8" s="86" t="s">
        <v>2</v>
      </c>
      <c r="B8" s="88" t="s">
        <v>14</v>
      </c>
      <c r="C8" s="90" t="s">
        <v>15</v>
      </c>
      <c r="D8" s="93" t="str">
        <f>4!D8</f>
        <v>INDICADORES CLAVES DE RENDIMIENTO</v>
      </c>
      <c r="E8" s="90" t="s">
        <v>16</v>
      </c>
      <c r="F8" s="88" t="s">
        <v>17</v>
      </c>
      <c r="G8" s="92" t="s">
        <v>18</v>
      </c>
      <c r="H8" s="92"/>
      <c r="I8" s="94" t="s">
        <v>19</v>
      </c>
    </row>
    <row r="9" spans="1:9" s="47" customFormat="1" ht="60.75" customHeight="1" thickBot="1">
      <c r="A9" s="87"/>
      <c r="B9" s="89"/>
      <c r="C9" s="91"/>
      <c r="D9" s="91" t="s">
        <v>12</v>
      </c>
      <c r="E9" s="91" t="s">
        <v>12</v>
      </c>
      <c r="F9" s="89"/>
      <c r="G9" s="43" t="s">
        <v>20</v>
      </c>
      <c r="H9" s="43" t="s">
        <v>21</v>
      </c>
      <c r="I9" s="95"/>
    </row>
    <row r="10" spans="1:9" ht="293.25">
      <c r="A10" s="44">
        <v>1</v>
      </c>
      <c r="B10" s="81" t="s">
        <v>24</v>
      </c>
      <c r="C10" s="45" t="s">
        <v>27</v>
      </c>
      <c r="D10" s="45" t="s">
        <v>28</v>
      </c>
      <c r="E10" s="59">
        <v>28</v>
      </c>
      <c r="F10" s="55" t="s">
        <v>60</v>
      </c>
      <c r="G10" s="41">
        <v>1</v>
      </c>
      <c r="H10" s="41">
        <f>40/28</f>
        <v>1.4285714285714286</v>
      </c>
      <c r="I10" s="42"/>
    </row>
    <row r="11" spans="1:9" ht="90.75" customHeight="1">
      <c r="A11" s="46">
        <v>2</v>
      </c>
      <c r="B11" s="82"/>
      <c r="C11" s="18" t="s">
        <v>29</v>
      </c>
      <c r="D11" s="18" t="s">
        <v>30</v>
      </c>
      <c r="E11" s="60">
        <v>0.05</v>
      </c>
      <c r="F11" s="40" t="s">
        <v>59</v>
      </c>
      <c r="G11" s="39">
        <v>1</v>
      </c>
      <c r="H11" s="39">
        <v>1</v>
      </c>
      <c r="I11" s="14"/>
    </row>
    <row r="12" spans="1:9" ht="128.25" thickBot="1">
      <c r="A12" s="56">
        <v>3</v>
      </c>
      <c r="B12" s="83"/>
      <c r="C12" s="21" t="s">
        <v>31</v>
      </c>
      <c r="D12" s="21" t="s">
        <v>32</v>
      </c>
      <c r="E12" s="63">
        <v>50</v>
      </c>
      <c r="F12" s="57" t="s">
        <v>62</v>
      </c>
      <c r="G12" s="58">
        <v>1</v>
      </c>
      <c r="H12" s="58">
        <f>155/50</f>
        <v>3.1</v>
      </c>
      <c r="I12" s="64"/>
    </row>
    <row r="13" spans="1:9" ht="12.75">
      <c r="A13" s="84" t="s">
        <v>23</v>
      </c>
      <c r="B13" s="84"/>
      <c r="C13" s="85" t="str">
        <f>B10</f>
        <v>Secretaría de Gestión y Saneamiento Ambiental.</v>
      </c>
      <c r="D13" s="85"/>
      <c r="E13" s="85"/>
      <c r="F13" s="85"/>
      <c r="G13" s="85"/>
      <c r="H13" s="54"/>
      <c r="I13" s="54"/>
    </row>
  </sheetData>
  <mergeCells count="16">
    <mergeCell ref="D8:D9"/>
    <mergeCell ref="I8:I9"/>
    <mergeCell ref="A1:I1"/>
    <mergeCell ref="A2:I2"/>
    <mergeCell ref="A4:F4"/>
    <mergeCell ref="H6:I6"/>
    <mergeCell ref="B10:B12"/>
    <mergeCell ref="A13:B13"/>
    <mergeCell ref="A5:G5"/>
    <mergeCell ref="C13:G13"/>
    <mergeCell ref="A8:A9"/>
    <mergeCell ref="B8:B9"/>
    <mergeCell ref="E8:E9"/>
    <mergeCell ref="F8:F9"/>
    <mergeCell ref="C8:C9"/>
    <mergeCell ref="G8:H8"/>
  </mergeCells>
  <printOptions horizontalCentered="1"/>
  <pageMargins left="0.15748031496062992" right="0.15748031496062992" top="0.78" bottom="0.26" header="0" footer="0"/>
  <pageSetup fitToHeight="4" horizontalDpi="600" verticalDpi="600" orientation="landscape" scale="73" r:id="rId3"/>
  <legacyDrawing r:id="rId2"/>
</worksheet>
</file>

<file path=xl/worksheets/sheet3.xml><?xml version="1.0" encoding="utf-8"?>
<worksheet xmlns="http://schemas.openxmlformats.org/spreadsheetml/2006/main" xmlns:r="http://schemas.openxmlformats.org/officeDocument/2006/relationships">
  <dimension ref="A1:K11"/>
  <sheetViews>
    <sheetView zoomScale="85" zoomScaleNormal="85" workbookViewId="0" topLeftCell="A1">
      <selection activeCell="B11" sqref="B11:C11"/>
    </sheetView>
  </sheetViews>
  <sheetFormatPr defaultColWidth="11.421875" defaultRowHeight="12.75"/>
  <cols>
    <col min="1" max="1" width="3.00390625" style="12" bestFit="1" customWidth="1"/>
    <col min="2" max="2" width="16.57421875" style="12" customWidth="1"/>
    <col min="3" max="3" width="15.8515625" style="12" customWidth="1"/>
    <col min="4" max="4" width="12.8515625" style="12" customWidth="1"/>
    <col min="5" max="5" width="17.00390625" style="12" customWidth="1"/>
    <col min="6" max="6" width="14.7109375" style="12" customWidth="1"/>
    <col min="7" max="7" width="12.8515625" style="12" customWidth="1"/>
    <col min="8" max="8" width="14.00390625" style="12" customWidth="1"/>
    <col min="9" max="10" width="12.8515625" style="12" customWidth="1"/>
    <col min="11" max="11" width="26.140625" style="12" customWidth="1"/>
    <col min="12" max="16384" width="12.8515625" style="12" customWidth="1"/>
  </cols>
  <sheetData>
    <row r="1" spans="1:11" ht="15">
      <c r="A1" s="71" t="s">
        <v>34</v>
      </c>
      <c r="B1" s="71"/>
      <c r="C1" s="71"/>
      <c r="D1" s="71"/>
      <c r="E1" s="71"/>
      <c r="F1" s="71"/>
      <c r="G1" s="71"/>
      <c r="H1" s="71"/>
      <c r="I1" s="71"/>
      <c r="J1" s="71"/>
      <c r="K1" s="71"/>
    </row>
    <row r="2" spans="1:11" ht="15">
      <c r="A2" s="71" t="s">
        <v>35</v>
      </c>
      <c r="B2" s="71"/>
      <c r="C2" s="71"/>
      <c r="D2" s="71"/>
      <c r="E2" s="71"/>
      <c r="F2" s="71"/>
      <c r="G2" s="71"/>
      <c r="H2" s="71"/>
      <c r="I2" s="71"/>
      <c r="J2" s="71"/>
      <c r="K2" s="71"/>
    </row>
    <row r="3" spans="1:11" ht="15">
      <c r="A3" s="24"/>
      <c r="B3" s="24"/>
      <c r="C3" s="24"/>
      <c r="D3" s="24"/>
      <c r="E3" s="24"/>
      <c r="F3" s="24"/>
      <c r="G3" s="24"/>
      <c r="H3" s="24"/>
      <c r="I3" s="24"/>
      <c r="J3" s="24"/>
      <c r="K3" s="24"/>
    </row>
    <row r="4" spans="1:11" ht="15">
      <c r="A4" s="25" t="s">
        <v>36</v>
      </c>
      <c r="B4" s="25"/>
      <c r="C4" s="25"/>
      <c r="D4" s="25"/>
      <c r="E4" s="25"/>
      <c r="F4" s="25"/>
      <c r="G4" s="25"/>
      <c r="H4" s="25"/>
      <c r="I4" s="24"/>
      <c r="J4" s="24"/>
      <c r="K4" s="26"/>
    </row>
    <row r="5" spans="1:11" ht="15">
      <c r="A5" s="25" t="s">
        <v>37</v>
      </c>
      <c r="B5" s="25"/>
      <c r="C5" s="25"/>
      <c r="D5" s="25"/>
      <c r="E5" s="25"/>
      <c r="F5" s="25"/>
      <c r="G5" s="25"/>
      <c r="H5" s="25"/>
      <c r="I5" s="25"/>
      <c r="J5" s="24"/>
      <c r="K5" s="26"/>
    </row>
    <row r="6" spans="1:11" ht="15">
      <c r="A6" s="25" t="s">
        <v>38</v>
      </c>
      <c r="B6" s="25"/>
      <c r="C6" s="25"/>
      <c r="D6" s="25"/>
      <c r="E6" s="25"/>
      <c r="F6" s="25"/>
      <c r="G6" s="25"/>
      <c r="H6" s="25"/>
      <c r="I6" s="24"/>
      <c r="J6" s="24"/>
      <c r="K6" s="26"/>
    </row>
    <row r="7" spans="1:11" ht="15">
      <c r="A7" s="27" t="s">
        <v>64</v>
      </c>
      <c r="B7" s="27"/>
      <c r="C7" s="27"/>
      <c r="D7" s="27"/>
      <c r="E7" s="27"/>
      <c r="F7" s="27"/>
      <c r="G7" s="27"/>
      <c r="H7" s="28"/>
      <c r="I7" s="29"/>
      <c r="J7" s="30"/>
      <c r="K7" s="30"/>
    </row>
    <row r="8" spans="1:11" ht="13.5" thickBot="1">
      <c r="A8" s="31"/>
      <c r="B8" s="32"/>
      <c r="C8" s="33"/>
      <c r="D8" s="33"/>
      <c r="E8" s="33"/>
      <c r="F8" s="33"/>
      <c r="G8" s="33"/>
      <c r="H8" s="33"/>
      <c r="I8" s="33"/>
      <c r="J8" s="33"/>
      <c r="K8" s="32"/>
    </row>
    <row r="9" spans="1:11" s="13" customFormat="1" ht="23.25" thickBot="1">
      <c r="A9" s="34" t="s">
        <v>2</v>
      </c>
      <c r="B9" s="35" t="s">
        <v>39</v>
      </c>
      <c r="C9" s="35" t="s">
        <v>40</v>
      </c>
      <c r="D9" s="35" t="s">
        <v>4</v>
      </c>
      <c r="E9" s="35" t="s">
        <v>5</v>
      </c>
      <c r="F9" s="35" t="s">
        <v>6</v>
      </c>
      <c r="G9" s="35" t="s">
        <v>41</v>
      </c>
      <c r="H9" s="35" t="s">
        <v>42</v>
      </c>
      <c r="I9" s="35" t="s">
        <v>43</v>
      </c>
      <c r="J9" s="35" t="s">
        <v>44</v>
      </c>
      <c r="K9" s="36" t="s">
        <v>45</v>
      </c>
    </row>
    <row r="10" spans="1:11" ht="141" thickBot="1">
      <c r="A10" s="66">
        <v>1</v>
      </c>
      <c r="B10" s="67" t="s">
        <v>65</v>
      </c>
      <c r="C10" s="67" t="s">
        <v>24</v>
      </c>
      <c r="D10" s="67" t="s">
        <v>54</v>
      </c>
      <c r="E10" s="67" t="s">
        <v>55</v>
      </c>
      <c r="F10" s="68" t="s">
        <v>8</v>
      </c>
      <c r="G10" s="69">
        <v>39462</v>
      </c>
      <c r="H10" s="69">
        <v>39813</v>
      </c>
      <c r="I10" s="68" t="s">
        <v>56</v>
      </c>
      <c r="J10" s="70">
        <v>330000000</v>
      </c>
      <c r="K10" s="38" t="s">
        <v>57</v>
      </c>
    </row>
    <row r="11" spans="2:8" ht="12.75">
      <c r="B11" s="84" t="s">
        <v>23</v>
      </c>
      <c r="C11" s="84"/>
      <c r="D11" s="72" t="str">
        <f>C10</f>
        <v>Secretaría de Gestión y Saneamiento Ambiental.</v>
      </c>
      <c r="E11" s="85"/>
      <c r="F11" s="85"/>
      <c r="G11" s="85"/>
      <c r="H11" s="85"/>
    </row>
  </sheetData>
  <mergeCells count="4">
    <mergeCell ref="A1:K1"/>
    <mergeCell ref="A2:K2"/>
    <mergeCell ref="B11:C11"/>
    <mergeCell ref="D11:H11"/>
  </mergeCells>
  <printOptions horizontalCentered="1"/>
  <pageMargins left="0.31496062992125984" right="0.1968503937007874" top="1.18" bottom="0.984251968503937" header="0" footer="0"/>
  <pageSetup horizontalDpi="600" verticalDpi="600" orientation="landscape" scale="80" r:id="rId1"/>
</worksheet>
</file>

<file path=xl/worksheets/sheet4.xml><?xml version="1.0" encoding="utf-8"?>
<worksheet xmlns="http://schemas.openxmlformats.org/spreadsheetml/2006/main" xmlns:r="http://schemas.openxmlformats.org/officeDocument/2006/relationships">
  <dimension ref="A1:K13"/>
  <sheetViews>
    <sheetView tabSelected="1" view="pageBreakPreview" zoomScale="60" workbookViewId="0" topLeftCell="B4">
      <selection activeCell="D21" sqref="D21"/>
    </sheetView>
  </sheetViews>
  <sheetFormatPr defaultColWidth="11.421875" defaultRowHeight="12.75"/>
  <cols>
    <col min="1" max="1" width="3.00390625" style="12" bestFit="1" customWidth="1"/>
    <col min="2" max="2" width="15.8515625" style="12" customWidth="1"/>
    <col min="3" max="3" width="13.421875" style="12" customWidth="1"/>
    <col min="4" max="4" width="14.57421875" style="12" customWidth="1"/>
    <col min="5" max="5" width="66.421875" style="12" customWidth="1"/>
    <col min="6" max="8" width="11.421875" style="12" customWidth="1"/>
    <col min="9" max="9" width="15.8515625" style="12" customWidth="1"/>
    <col min="10" max="16384" width="11.421875" style="12" customWidth="1"/>
  </cols>
  <sheetData>
    <row r="1" spans="1:11" ht="15">
      <c r="A1" s="71" t="s">
        <v>46</v>
      </c>
      <c r="B1" s="71"/>
      <c r="C1" s="71"/>
      <c r="D1" s="71"/>
      <c r="E1" s="71"/>
      <c r="F1" s="71"/>
      <c r="G1" s="71"/>
      <c r="H1" s="71"/>
      <c r="I1" s="71"/>
      <c r="J1" s="30"/>
      <c r="K1" s="30"/>
    </row>
    <row r="2" spans="1:11" ht="15">
      <c r="A2" s="71" t="s">
        <v>35</v>
      </c>
      <c r="B2" s="71"/>
      <c r="C2" s="71"/>
      <c r="D2" s="71"/>
      <c r="E2" s="71"/>
      <c r="F2" s="71"/>
      <c r="G2" s="71"/>
      <c r="H2" s="71"/>
      <c r="I2" s="71"/>
      <c r="J2" s="71"/>
      <c r="K2" s="71"/>
    </row>
    <row r="3" spans="1:9" ht="15">
      <c r="A3" s="24"/>
      <c r="B3" s="24"/>
      <c r="C3" s="24"/>
      <c r="D3" s="24"/>
      <c r="E3" s="24"/>
      <c r="F3" s="24"/>
      <c r="G3" s="24"/>
      <c r="H3" s="24"/>
      <c r="I3" s="24"/>
    </row>
    <row r="4" spans="1:9" ht="15">
      <c r="A4" s="25" t="s">
        <v>36</v>
      </c>
      <c r="B4" s="25"/>
      <c r="C4" s="25"/>
      <c r="D4" s="25"/>
      <c r="E4" s="25"/>
      <c r="F4" s="25"/>
      <c r="G4" s="25"/>
      <c r="H4" s="25"/>
      <c r="I4" s="24"/>
    </row>
    <row r="5" spans="1:9" ht="15">
      <c r="A5" s="25" t="s">
        <v>37</v>
      </c>
      <c r="B5" s="25"/>
      <c r="C5" s="25"/>
      <c r="D5" s="25"/>
      <c r="E5" s="25"/>
      <c r="F5" s="25"/>
      <c r="G5" s="25"/>
      <c r="H5" s="25"/>
      <c r="I5" s="25"/>
    </row>
    <row r="6" spans="1:9" ht="15">
      <c r="A6" s="25" t="s">
        <v>38</v>
      </c>
      <c r="B6" s="25"/>
      <c r="C6" s="25"/>
      <c r="D6" s="25"/>
      <c r="E6" s="25"/>
      <c r="F6" s="25"/>
      <c r="G6" s="25"/>
      <c r="H6" s="25"/>
      <c r="I6" s="24"/>
    </row>
    <row r="7" spans="1:9" ht="15">
      <c r="A7" s="27" t="s">
        <v>64</v>
      </c>
      <c r="B7" s="27"/>
      <c r="C7" s="27"/>
      <c r="D7" s="27"/>
      <c r="E7" s="27"/>
      <c r="F7" s="27"/>
      <c r="G7" s="27"/>
      <c r="H7" s="28"/>
      <c r="I7" s="29"/>
    </row>
    <row r="8" spans="1:9" ht="15.75" thickBot="1">
      <c r="A8" s="15"/>
      <c r="B8" s="15"/>
      <c r="C8" s="15"/>
      <c r="D8" s="15"/>
      <c r="E8" s="15"/>
      <c r="F8" s="15"/>
      <c r="G8" s="28"/>
      <c r="H8" s="28"/>
      <c r="I8" s="29"/>
    </row>
    <row r="9" spans="1:9" ht="12.75">
      <c r="A9" s="86" t="s">
        <v>2</v>
      </c>
      <c r="B9" s="88" t="s">
        <v>39</v>
      </c>
      <c r="C9" s="88" t="s">
        <v>3</v>
      </c>
      <c r="D9" s="88" t="s">
        <v>5</v>
      </c>
      <c r="E9" s="101" t="s">
        <v>47</v>
      </c>
      <c r="F9" s="101" t="s">
        <v>18</v>
      </c>
      <c r="G9" s="101"/>
      <c r="H9" s="101"/>
      <c r="I9" s="103" t="s">
        <v>48</v>
      </c>
    </row>
    <row r="10" spans="1:9" ht="45.75" thickBot="1">
      <c r="A10" s="87"/>
      <c r="B10" s="100"/>
      <c r="C10" s="100"/>
      <c r="D10" s="89"/>
      <c r="E10" s="102"/>
      <c r="F10" s="37" t="s">
        <v>49</v>
      </c>
      <c r="G10" s="37" t="s">
        <v>50</v>
      </c>
      <c r="H10" s="37" t="s">
        <v>51</v>
      </c>
      <c r="I10" s="104"/>
    </row>
    <row r="11" spans="1:9" ht="191.25" customHeight="1">
      <c r="A11" s="105">
        <v>1</v>
      </c>
      <c r="B11" s="107" t="s">
        <v>65</v>
      </c>
      <c r="C11" s="107" t="s">
        <v>24</v>
      </c>
      <c r="D11" s="109" t="s">
        <v>55</v>
      </c>
      <c r="E11" s="61" t="s">
        <v>63</v>
      </c>
      <c r="F11" s="111">
        <v>1</v>
      </c>
      <c r="G11" s="113">
        <f>329254052/330000000</f>
        <v>0.9977395515151515</v>
      </c>
      <c r="H11" s="65">
        <v>1</v>
      </c>
      <c r="I11" s="98"/>
    </row>
    <row r="12" spans="1:9" ht="45" customHeight="1" thickBot="1">
      <c r="A12" s="106"/>
      <c r="B12" s="108"/>
      <c r="C12" s="108"/>
      <c r="D12" s="110"/>
      <c r="E12" s="62" t="s">
        <v>61</v>
      </c>
      <c r="F12" s="112"/>
      <c r="G12" s="114"/>
      <c r="H12" s="97"/>
      <c r="I12" s="99"/>
    </row>
    <row r="13" spans="2:8" ht="12.75">
      <c r="B13" s="84" t="s">
        <v>23</v>
      </c>
      <c r="C13" s="84"/>
      <c r="D13" s="72" t="str">
        <f>C11</f>
        <v>Secretaría de Gestión y Saneamiento Ambiental.</v>
      </c>
      <c r="E13" s="85"/>
      <c r="F13" s="85"/>
      <c r="G13" s="85"/>
      <c r="H13" s="85"/>
    </row>
  </sheetData>
  <mergeCells count="20">
    <mergeCell ref="B13:C13"/>
    <mergeCell ref="D13:H13"/>
    <mergeCell ref="A1:I1"/>
    <mergeCell ref="A2:I2"/>
    <mergeCell ref="A11:A12"/>
    <mergeCell ref="B11:B12"/>
    <mergeCell ref="C11:C12"/>
    <mergeCell ref="D11:D12"/>
    <mergeCell ref="F11:F12"/>
    <mergeCell ref="G11:G12"/>
    <mergeCell ref="H11:H12"/>
    <mergeCell ref="I11:I12"/>
    <mergeCell ref="J2:K2"/>
    <mergeCell ref="A9:A10"/>
    <mergeCell ref="B9:B10"/>
    <mergeCell ref="C9:C10"/>
    <mergeCell ref="D9:D10"/>
    <mergeCell ref="E9:E10"/>
    <mergeCell ref="F9:H9"/>
    <mergeCell ref="I9:I10"/>
  </mergeCells>
  <printOptions horizontalCentered="1"/>
  <pageMargins left="0.25" right="0.17" top="1.12" bottom="0.984251968503937" header="0" footer="0"/>
  <pageSetup horizontalDpi="600" verticalDpi="600" orientation="landscape"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ALCALDIA DE PASTO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NELSON HERNAN ROSERO E.</dc:creator>
  <cp:keywords/>
  <dc:description/>
  <cp:lastModifiedBy>planeacion04</cp:lastModifiedBy>
  <cp:lastPrinted>2009-02-16T13:25:30Z</cp:lastPrinted>
  <dcterms:created xsi:type="dcterms:W3CDTF">2005-12-21T23:45:17Z</dcterms:created>
  <dcterms:modified xsi:type="dcterms:W3CDTF">2009-02-16T13:25:33Z</dcterms:modified>
  <cp:category/>
  <cp:version/>
  <cp:contentType/>
  <cp:contentStatus/>
</cp:coreProperties>
</file>