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2"/>
  </bookViews>
  <sheets>
    <sheet name="4" sheetId="1" r:id="rId1"/>
    <sheet name="4A" sheetId="2" r:id="rId2"/>
    <sheet name="11" sheetId="3" r:id="rId3"/>
    <sheet name="11a " sheetId="4" r:id="rId4"/>
  </sheets>
  <definedNames>
    <definedName name="_xlnm.Print_Area" localSheetId="2">'11'!$A$1:$K$42</definedName>
    <definedName name="_xlnm.Print_Area" localSheetId="3">'11a '!$A$1:$I$43</definedName>
    <definedName name="_xlnm.Print_Area" localSheetId="0">'4'!#REF!</definedName>
    <definedName name="_xlnm.Print_Area" localSheetId="1">'4A'!$A$1:$I$15</definedName>
    <definedName name="MARIA" localSheetId="0">'4'!#REF!</definedName>
    <definedName name="_xlnm.Print_Titles" localSheetId="2">'11'!$7:$9</definedName>
    <definedName name="_xlnm.Print_Titles" localSheetId="3">'11a '!$7:$10</definedName>
    <definedName name="_xlnm.Print_Titles" localSheetId="1">'4A'!$6:$9</definedName>
  </definedNames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<sst xmlns="http://schemas.openxmlformats.org/spreadsheetml/2006/main" count="211" uniqueCount="141">
  <si>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recuperación de la malla de cerramiento h= 6 metros, instalación de cerramiento  h= 0.6 metros, instalación de luminarias decorativas, construcción de bancas, arreglo de juegos infantiles, pintura y arreglo de cerramiento existente.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</si>
  <si>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construcción de graderías en concreto y mampostería, instalación de cerramiento h=4,0 m, construcción de caseta, muro de contención, gradas de acceso, cunetas.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</si>
  <si>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construyó los filtros para el drenaje en espina de pescado en toda el área de la cancha de fútbol con sus respectivas cajas de inspección y la tubería de desagüe. 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</si>
  <si>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recuperación y arreglo de la mampostería existente, instalación de cerramiento en malla y ángulo h=4,50 metros, pintura de graderías y líneas demarcación.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</si>
  <si>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construyó el cerramiento de protección del polideportivo, graderías en mampostería y concreto y la cuneta en concreto con conexión para el desagüe de la placa para el polideportivo.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</si>
  <si>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construyo el polideportivo  en placa en concreto de 330 PSI con malla electrosoldada, juegos infantiles  y el cerramiento de protección en L con tubo, malla y ángulo y mampostería a la vista. </t>
    </r>
  </si>
  <si>
    <r>
      <t>RESULTADOS</t>
    </r>
    <r>
      <rPr>
        <sz val="10"/>
        <rFont val="Arial"/>
        <family val="2"/>
      </rPr>
      <t>: Se adecuó el polideportivo con el suministro y la instalación de  canchas múltiples, reparación de cerramiento de protección, pasamanos en tubo de 3" y fundición de placa en concreto.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</si>
  <si>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Lote comprado  y escriturado a nombre del municipio.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</si>
  <si>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realizó el cerramiento de protección en mampostería, malla y ángulo. 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</si>
  <si>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construcción de graderías en concreto y mampostería, construcción de casetas para camerinos e instalación de cerramiento h=2 metros.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</si>
  <si>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adecuó y mejoró el cerramiento perimetral del polideportivo Las Mercedes con el reemplazo de la malla existente, instalación de tubos para rigidizar el cerramiento y pintura anticorrosiva y esmalte. Además, se demarcó todas las áreas del polideportivo con pintura para pavimento.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</si>
  <si>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construyó el cerramiento lateral de la cancha  en mampostería , malla y ángulo, incluyendo repello y pintura de muros, columnas y vigas y pintura anticorrosivo y esmalte del cerramiento metálico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</si>
  <si>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construcción de filtro para captación de aguas de escorrentía, cuneta en concreto de 3000 PSI.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</si>
  <si>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realiza la construcción de muro de contención en concreto ciclópeo, relleno en material seleccionado, graderías en mampostería y concreto, placa en asfalto, muro de cerramiento en mampostería, cerramiento en malla y ángulo h=2,5 metros.</t>
    </r>
  </si>
  <si>
    <r>
      <t>MEDIOS DE VERIFICACION</t>
    </r>
    <r>
      <rPr>
        <sz val="10"/>
        <rFont val="Arial"/>
        <family val="2"/>
      </rPr>
      <t xml:space="preserve">: contratos de consultoría y suministro; actas de pago mensual y pago final, informes de actividades y de interventoría.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estudios, diseños y formulación de proyectos de infraestructura deportiva y cultural en el Municipio de Pasto, así como la contratación, ejecución e interventoría de los mismos en el transcurso del presente año. Además de la dotación de equipos de computo, suministro de elementos para el seguimiento de la obras. </t>
    </r>
  </si>
  <si>
    <t>No se realizó la compra puesto que en las dos ocasiones que se publica el proceso de  subasta inversa no se presenta ningún oferente</t>
  </si>
  <si>
    <t>Proyecto en ejecución.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</si>
  <si>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</si>
  <si>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</si>
  <si>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</si>
  <si>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</si>
  <si>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</si>
  <si>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</si>
  <si>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</si>
  <si>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</si>
  <si>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</si>
  <si>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</si>
  <si>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</si>
  <si>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</si>
  <si>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</si>
  <si>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</si>
  <si>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</si>
  <si>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</si>
  <si>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</si>
  <si>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</si>
  <si>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</si>
  <si>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</si>
  <si>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</si>
  <si>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</si>
  <si>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</si>
  <si>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</si>
  <si>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r>
      <t>PROGRAMA</t>
    </r>
    <r>
      <rPr>
        <sz val="10"/>
        <rFont val="Arial"/>
        <family val="0"/>
      </rPr>
      <t>:  Infraestructura para el deporte y la recreación</t>
    </r>
  </si>
  <si>
    <r>
      <t>PROGRAMA</t>
    </r>
    <r>
      <rPr>
        <sz val="10"/>
        <rFont val="Arial"/>
        <family val="0"/>
      </rPr>
      <t>: Infraestructura para el deporte y la recreación</t>
    </r>
  </si>
  <si>
    <t>Departamento Administrativo de Infrestructura Municipal.</t>
  </si>
  <si>
    <t>Ricardo Ortiz Obando - Departamento Administrativo de Infrestructura Municipal.</t>
  </si>
  <si>
    <t>Realizaremos el mejoramiento y mantenimiento en 19.300 m2 de la Unidad Deportiva Recreativa y Ambiental de Obonuco UDRA en escenarios como la pista atlética, la de ruta, de bicicross, el laguito y  demás zonas de permanencia y circulación.</t>
  </si>
  <si>
    <t>Metros cuadrados  mejorados  y con mantenimiento de la Unidad Deportiva Recreativa y Ambiental de Obonuco.</t>
  </si>
  <si>
    <t xml:space="preserve">Se construirá en un 100% la Unidad deportiva, Recreativa y Cultural de Catambuco con un área total de 8.400 m2 </t>
  </si>
  <si>
    <t>Porcentaje de construcción de la Unidad deportiva, Recreativa y Cultural de Catambuco</t>
  </si>
  <si>
    <t>Se mantendrá, mejorará y/o construirá 8.700 m2 de escenarios deportivos rurales</t>
  </si>
  <si>
    <t>Metros cuadrados  construidos, mejorados y/o con mantenimiento de escenarios deportivos rurales</t>
  </si>
  <si>
    <t>Se mantendrá, mejorará y/o construirá 20.600 m2 de escenarios deportivos Urbanos</t>
  </si>
  <si>
    <t>Metros cuadrados  construidos, mejorados y/o con mantenimiento de escenarios deportivos urbanos.</t>
  </si>
  <si>
    <t>Se dotara construirá, mantendrá  y mejorará 11.200 metros cuadrados de escenarios deportivos y recreativos de cobertura comunal como la loma del Centenario, loma de Praga, Parque Lineal Quebrada Guachucal, piscina de Aranda, entre otros.</t>
  </si>
  <si>
    <t>Metros cuadrados  construidos, con mantenimiento, mejorados  y dotados de escenarios  deportivos y recreativos de cobertura comunal como la loma del Centenario, loma de Praga, Parque Lineal Quebrada Guachucal, piscina de Aranda, entre otros.</t>
  </si>
  <si>
    <t xml:space="preserve">SGP - </t>
  </si>
  <si>
    <r>
      <t xml:space="preserve">PERIODO INFORMADO:   </t>
    </r>
    <r>
      <rPr>
        <sz val="10"/>
        <rFont val="Arial"/>
        <family val="2"/>
      </rPr>
      <t>2008</t>
    </r>
  </si>
  <si>
    <t>PERIODO INFORMADO:   2008</t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</si>
  <si>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</si>
  <si>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</si>
  <si>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</si>
  <si>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</si>
  <si>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 </t>
    </r>
    <r>
      <rPr>
        <sz val="11"/>
        <rFont val="Arial"/>
        <family val="2"/>
      </rPr>
      <t>Año 2008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</si>
  <si>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</si>
  <si>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</si>
  <si>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</si>
  <si>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</si>
  <si>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</si>
  <si>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</si>
  <si>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FORMATO No. 11</t>
  </si>
  <si>
    <t>ÁREAS INVOLUCRADAS</t>
  </si>
  <si>
    <t>FECHA TERMINACIÓN</t>
  </si>
  <si>
    <t>LUGAR DE EJECUCIÓN</t>
  </si>
  <si>
    <t>CUANTÍA DEL PROYECTO</t>
  </si>
  <si>
    <t>INDICADORES DE RENDIMIENTO</t>
  </si>
  <si>
    <t>Departamento Administrativo de Infraestructura.</t>
  </si>
  <si>
    <t>Pasto</t>
  </si>
  <si>
    <t>Recursos propios - SGP</t>
  </si>
  <si>
    <t>Ing. Ricardo Ortiz Obando - Departamento Administrativo de Infraestructura.</t>
  </si>
  <si>
    <t>INDICADORES CLAVE DE RENDIMIENTO</t>
  </si>
  <si>
    <t>FECHA INICIO VIABILIDAD</t>
  </si>
  <si>
    <r>
      <t>MEDIOS DE VERIFICACION</t>
    </r>
    <r>
      <rPr>
        <sz val="10"/>
        <rFont val="Arial"/>
        <family val="2"/>
      </rPr>
      <t>: contratos de obra, actas de pago parcial y final, informes de seguimiento.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</si>
  <si>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En el 2008 se adelantó la construcción de un 25% del total del escenario deportivo, recreativo y cultural de Catambuco, con la ejecución de obras de urbanismo. 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</si>
  <si>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8.130 metros cuadrados construidos, intervenidos, adecuados y mantenidos en escenarios como la pista atlética, pista de bicicross y áreas contiguas ubicadas la unidad deportiva, recreativa y ambiental de Obonuco.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</si>
  <si>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3.847 metros cuadrados construidos, mejorados y/o con mantenimiento en escenarios deportivos ubicados en el área rural del municipio, con la ejecución de proyectos como: Construcción polideportivo vereda San Antonio. Corregimiento de la Caldera; Mejoramiento Polideportivo Vereda San Fernando Alto, entre otros.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</si>
  <si>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13.598 metros cuadrados construidos, mejorados y/o con mantenimiento en escenarios deportivos ubicados en las diferentes comunas del área urbana. Se ejecutaron proyectos como: Adecuación polideportivo barrio La Colina; Adecuación polideportivo barrio Villa Oriente; Construcción cerramiento cancha de fútbol siete barrio Maryluz III, entre otros.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</si>
  <si>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2.465 metros cuadrados construidos, mejorados y/o con mantenimiento en escenarios deportivos  de cobertura comunal, como la piscina de Aranda.</t>
    </r>
  </si>
  <si>
    <r>
      <t>RESULTADOS</t>
    </r>
    <r>
      <rPr>
        <sz val="10"/>
        <rFont val="Arial"/>
        <family val="2"/>
      </rPr>
      <t>:  Cancha de fútbol adecuada  y mejorada con la construcción de cerramiento de protección en malla y ángulo, nivelación y adecuación del área de la cancha de fútbol en tierra negra y cespedón, graderías en guadua y césped de tres peldaños y el suministro e instalación de las portería de la cancha.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</si>
  <si>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adecuación de recorridos pista de bicicros, adecuación partidor, pavimentación zona de pits  y cerramientos de protección.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</si>
  <si>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construcción cerramiento de protección (campeonato nacional) 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</si>
  <si>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pista de bicicros adecuada, mejorada y adaptada a las especificaciones técnicas internacionales para competencias profesionales; además se construyeron espacios complementarios como: camerinos, batería sanitaria, zonas de circulación peatonal y áreas de permanencia, graderías para espectadores, mallas de protección, zonas de calentamiento y pits, caseta para locución y plazoletas de comidas.  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</si>
  <si>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pavimentación del piso y peraltes en concreto, con el objeto de prepararla para el campeonato nacional y el panamericano de bicicross a realizarse en el 2009.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</si>
  <si>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realizo la instalación de filtros tipo geodren, construcción de sardinel en concreto y mejoramiento de la capa de rodadura en recebo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</si>
  <si>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construcción ciclo ruta, recorridos peatonales y zonas de permanencia.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</si>
  <si>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construcción de base en recebo, placa en concreto de 3000 PSI, cuneta en concreto e instalación de canchas multifuncionales y líneas demarcación.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</si>
  <si>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instalación de filtros para drenaje de la cancha de fútbol.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</si>
  <si>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realizó la base en recebo, placa en concreto de 3000 PSI, instalación de canchas multifuncionales y líneas demarcación.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</si>
  <si>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efectuó la compra del lote para el polideportivo por un valor de $14.331.482. La construcción del escenario se llevará acabo en el año 2009.  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</si>
  <si>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realizo la ampliación del polideportivo, construcción cunetas y gradería en un peldaño.  </t>
    </r>
  </si>
  <si>
    <r>
      <t>MEDIOS DE VERIFICACION</t>
    </r>
    <r>
      <rPr>
        <sz val="10"/>
        <rFont val="Arial"/>
        <family val="2"/>
      </rPr>
      <t xml:space="preserve">: contratos de obra, actas de pago parcial y final, informes de seguimiento.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construyó polideportivo con una placa en concreto de espesor 12 centímetros con malla electrosoldada, cunetas en concreto, instalación de canchas de baloncesto y voleibol instalación de juegos infantiles, reparación y suministro de adoquín para plazoleta y cerramiento de protección con altura (h) de 3 metros en malla y ángulo.</t>
    </r>
  </si>
  <si>
    <r>
      <t>MEDIOS DE VERIFICACION</t>
    </r>
    <r>
      <rPr>
        <sz val="10"/>
        <rFont val="Arial"/>
        <family val="2"/>
      </rPr>
      <t>:  No se ejecutó el proyecto.</t>
    </r>
  </si>
  <si>
    <r>
      <t xml:space="preserve">MEDIOS DE VERIFICACION: </t>
    </r>
    <r>
      <rPr>
        <sz val="10"/>
        <rFont val="Arial"/>
        <family val="2"/>
      </rPr>
      <t>contratos de obra, actas de pago parcial y final, informes</t>
    </r>
    <r>
      <rPr>
        <b/>
        <sz val="10"/>
        <rFont val="Arial"/>
        <family val="2"/>
      </rPr>
      <t>. RESULTADOS</t>
    </r>
    <r>
      <rPr>
        <sz val="10"/>
        <rFont val="Arial"/>
        <family val="2"/>
      </rPr>
      <t xml:space="preserve">: Se construyó el cerramiento lateral de la cancha  en mampostería , malla y ángulo, incluyendo repello y pintura de muros, columnas y vigas y pintura anticorrosivo y esmalte del cerramiento metálico </t>
    </r>
  </si>
  <si>
    <r>
      <t>PROGRAMA</t>
    </r>
    <r>
      <rPr>
        <sz val="10"/>
        <rFont val="Arial"/>
        <family val="2"/>
      </rPr>
      <t>: Infraestructura para el deporte y la recreación</t>
    </r>
  </si>
  <si>
    <t>Apoyo profesional y logístico para proyectos de infraestructura deportiva en el area urbana y rural de Mpio de Pasto.</t>
  </si>
  <si>
    <t xml:space="preserve">Adecuación pista de bicicross para el campeonato panamericano de bicicross. Municipio de Pasto. </t>
  </si>
  <si>
    <r>
      <t xml:space="preserve">Adecuación pista de bicicros del municipio de Pasto </t>
    </r>
  </si>
  <si>
    <r>
      <t>Construcción graderias, bateria sanitaria y obras complementarias Pista de Bicicros para el campeonato Panamericano de Bicicros</t>
    </r>
    <r>
      <rPr>
        <b/>
        <sz val="10"/>
        <rFont val="Arial"/>
        <family val="2"/>
      </rPr>
      <t xml:space="preserve"> </t>
    </r>
  </si>
  <si>
    <r>
      <t>Adecuación piso peraltes pista de bicicros en la unidad deportiva, recrativa y ambiental - UDRA. Obonuco Municipio de Pasto</t>
    </r>
    <r>
      <rPr>
        <b/>
        <sz val="10"/>
        <rFont val="Arial"/>
        <family val="2"/>
      </rPr>
      <t xml:space="preserve"> </t>
    </r>
  </si>
  <si>
    <t>Adecuación pista de atletismo en la Unidad Deportiva, recreativa y ambiental de Obonuco.  Municipio de Pasto.</t>
  </si>
  <si>
    <t xml:space="preserve">Adecuacion Unidad deportiva, Recreativa y cultural de Catambuco Municipio de Pasto </t>
  </si>
  <si>
    <t xml:space="preserve">Construcción polideportivo vereda Las Encinas. Corregimiento El Socorro. Municipio de Pasto.  </t>
  </si>
  <si>
    <t xml:space="preserve">Adecuación de cancha de fútbol vereda Bajo Casanare - Corregimiento de Santa Bárbara. Municipio de Pasto. </t>
  </si>
  <si>
    <t xml:space="preserve">Construcción polideportivo vereda San Antonio. Corregimiento de la Caldera. Municipio de Pasto. </t>
  </si>
  <si>
    <t xml:space="preserve">Compra lote y construccion polideportivo Campo Alegre  "EL ENCANO". Municipio de Pasto. </t>
  </si>
  <si>
    <r>
      <t xml:space="preserve">Mejoramiento Polideportivo Vereda San Fernando Alto </t>
    </r>
    <r>
      <rPr>
        <b/>
        <sz val="10"/>
        <rFont val="Arial"/>
        <family val="2"/>
      </rPr>
      <t xml:space="preserve"> </t>
    </r>
  </si>
  <si>
    <t xml:space="preserve">Adecuación polideportivo barrio La Colina.  Municipio de Pasto. </t>
  </si>
  <si>
    <t xml:space="preserve">Adecuación polideportivo barrio Villa Oriente.  Municipio de Pasto. </t>
  </si>
  <si>
    <t xml:space="preserve">Construcción cerramiento cancha de fútbol siete barrio Maryluz III.  Municipio de Pasto. </t>
  </si>
  <si>
    <t>Adecuación polideportivo barrio Corazón de Jesús I Etapa.  Municipio de Pasto.</t>
  </si>
  <si>
    <t xml:space="preserve">Mejoramiento cancha de fútbol de Institución Educativa Municipal Heraldo Romero, al servicio de la Institución Educativa y de la comunidad de la comuna 12. Municipio de Pasto.  </t>
  </si>
  <si>
    <t xml:space="preserve">Mejoramiento Cierro Polideportivo Barrio L a Carolina </t>
  </si>
  <si>
    <t xml:space="preserve">Mantenimiento escenario deportivo  barrio Villas del Norte. (Cabildos 2005) </t>
  </si>
  <si>
    <t xml:space="preserve">Construcción polideportivo barrio La Palma. Municipio de Pasto. </t>
  </si>
  <si>
    <t xml:space="preserve">Adecuación polideportivo barrio Cantarana. Municipio de Pasto. </t>
  </si>
  <si>
    <t xml:space="preserve">Adquisicion del lote barrio San Antonio de Padua (Cabildos 2005) </t>
  </si>
  <si>
    <t xml:space="preserve">Construccion, adecuacion y mantenimiento de escenarios deportivos barrio Anganoy. (Cabildos 2005) </t>
  </si>
  <si>
    <t xml:space="preserve">Adecuación cancha de fútbol del barrio Corazón de Jesús. Municipio de Pasto </t>
  </si>
  <si>
    <t xml:space="preserve"> Mejoramiento cierro de protección polideportivo barrio Las Mercedes. Municipio de Pasto. </t>
  </si>
  <si>
    <t xml:space="preserve">Mantenimiento de cancha de futbol: Tejar (Cabildos 2005) </t>
  </si>
  <si>
    <t xml:space="preserve">Adecuación polideportivo barrio Capusigra. Municipio de Pasto. </t>
  </si>
  <si>
    <t xml:space="preserve">Mejoramiento cierro de protección cancha de fútbol San Vicente. Municipio de Pasto. </t>
  </si>
  <si>
    <t xml:space="preserve">Recuperación y adecuación del polideportivo del barrio Obrero.Municipio de Pasto. </t>
  </si>
  <si>
    <t xml:space="preserve">Construcción cancha de fútbol sobre la escombrera Municipal. Municipio de Pasto.  </t>
  </si>
  <si>
    <t xml:space="preserve">Mantenimiento y adecuación piscina aranda (Compra de caldera y obras de infraestructura)  </t>
  </si>
  <si>
    <t xml:space="preserve">Construccion polideportivo La Integracion - Loma de Praga (Cabildos 2005) </t>
  </si>
  <si>
    <r>
      <t xml:space="preserve">Adecuación pista de bicicros del municipio de Pasto </t>
    </r>
  </si>
  <si>
    <r>
      <t>Adecuación piso peraltes pista de bicicros en la unidad deportiva, recrativa y ambiental - UDRA. Obonuco Municipio de Pasto</t>
    </r>
    <r>
      <rPr>
        <b/>
        <sz val="10"/>
        <color indexed="10"/>
        <rFont val="Arial"/>
        <family val="2"/>
      </rPr>
      <t xml:space="preserve"> </t>
    </r>
  </si>
  <si>
    <t>Adecuacion Unidad deportiva, Recreativa y cultural de Catambuco Municipio de Pasto</t>
  </si>
  <si>
    <r>
      <t xml:space="preserve">Mejoramiento Polideportivo Vereda San Fernando Alto </t>
    </r>
    <r>
      <rPr>
        <b/>
        <sz val="10"/>
        <color indexed="10"/>
        <rFont val="Arial"/>
        <family val="2"/>
      </rPr>
      <t xml:space="preserve"> </t>
    </r>
  </si>
  <si>
    <t xml:space="preserve">Mejoramiento Cierro Polideportivo Barrio La Carolina  </t>
  </si>
  <si>
    <t xml:space="preserve">Mantenimiento y adecuacion piscina aranda (Compra de caldera y obras de infraestructura) 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</si>
</sst>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[$-C0A]d\-mmm\-\y\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"/>
    <numFmt numFmtId="198" formatCode="0.0"/>
    <numFmt numFmtId="199" formatCode="0.00000%"/>
    <numFmt numFmtId="200" formatCode="0.0000%"/>
    <numFmt numFmtId="201" formatCode="0.000%"/>
    <numFmt numFmtId="202" formatCode="0.00000"/>
    <numFmt numFmtId="203" formatCode="0.0000"/>
    <numFmt numFmtId="204" formatCode="&quot;$&quot;\ #,##0"/>
    <numFmt numFmtId="205" formatCode="[$$-240A]\ #,##0"/>
    <numFmt numFmtId="206" formatCode="[$-240A]dddd\,\ dd&quot; de &quot;mmmm&quot; de &quot;yyyy"/>
    <numFmt numFmtId="207" formatCode="[$-240A]d&quot; de &quot;mmmm&quot; de &quot;yyyy;@"/>
    <numFmt numFmtId="208" formatCode="dd\-mm\-yy;@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3" fontId="15" fillId="0" borderId="16" xfId="48" applyNumberFormat="1" applyFont="1" applyBorder="1" applyAlignment="1">
      <alignment horizontal="center" vertical="center" wrapText="1"/>
    </xf>
    <xf numFmtId="3" fontId="15" fillId="0" borderId="10" xfId="48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justify" vertical="center" wrapText="1"/>
    </xf>
    <xf numFmtId="4" fontId="0" fillId="0" borderId="19" xfId="0" applyNumberFormat="1" applyFill="1" applyBorder="1" applyAlignment="1">
      <alignment horizontal="justify" vertical="center" wrapText="1"/>
    </xf>
    <xf numFmtId="4" fontId="0" fillId="0" borderId="21" xfId="0" applyNumberFormat="1" applyFill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9" fontId="0" fillId="0" borderId="19" xfId="0" applyNumberFormat="1" applyFill="1" applyBorder="1" applyAlignment="1">
      <alignment horizontal="center" vertical="center"/>
    </xf>
    <xf numFmtId="9" fontId="0" fillId="0" borderId="21" xfId="0" applyNumberForma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 wrapText="1"/>
    </xf>
    <xf numFmtId="9" fontId="11" fillId="0" borderId="19" xfId="54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4" fillId="24" borderId="0" xfId="0" applyFont="1" applyFill="1" applyBorder="1" applyAlignment="1">
      <alignment horizontal="right"/>
    </xf>
    <xf numFmtId="0" fontId="14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justify" vertic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justify" vertical="center" wrapText="1"/>
    </xf>
    <xf numFmtId="0" fontId="0" fillId="24" borderId="19" xfId="0" applyFont="1" applyFill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/>
    </xf>
    <xf numFmtId="9" fontId="0" fillId="0" borderId="18" xfId="0" applyNumberFormat="1" applyFont="1" applyFill="1" applyBorder="1" applyAlignment="1">
      <alignment horizontal="center" vertical="center" wrapText="1"/>
    </xf>
    <xf numFmtId="196" fontId="0" fillId="0" borderId="18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196" fontId="0" fillId="0" borderId="19" xfId="0" applyNumberFormat="1" applyFont="1" applyFill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horizontal="center" vertical="center" wrapText="1"/>
    </xf>
    <xf numFmtId="196" fontId="0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3" fontId="15" fillId="0" borderId="26" xfId="48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justify" vertical="center" wrapText="1"/>
    </xf>
    <xf numFmtId="3" fontId="15" fillId="24" borderId="16" xfId="48" applyNumberFormat="1" applyFont="1" applyFill="1" applyBorder="1" applyAlignment="1">
      <alignment horizontal="center" vertical="center" wrapText="1"/>
    </xf>
    <xf numFmtId="3" fontId="15" fillId="24" borderId="10" xfId="48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justify" vertical="center" wrapText="1"/>
    </xf>
    <xf numFmtId="3" fontId="15" fillId="24" borderId="26" xfId="48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3" fontId="8" fillId="0" borderId="2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208" fontId="0" fillId="24" borderId="18" xfId="0" applyNumberFormat="1" applyFont="1" applyFill="1" applyBorder="1" applyAlignment="1">
      <alignment horizontal="center" vertical="center"/>
    </xf>
    <xf numFmtId="208" fontId="0" fillId="24" borderId="19" xfId="0" applyNumberFormat="1" applyFont="1" applyFill="1" applyBorder="1" applyAlignment="1">
      <alignment horizontal="center" vertical="center"/>
    </xf>
    <xf numFmtId="4" fontId="0" fillId="24" borderId="19" xfId="0" applyNumberFormat="1" applyFont="1" applyFill="1" applyBorder="1" applyAlignment="1">
      <alignment horizontal="justify" vertical="center" wrapText="1"/>
    </xf>
    <xf numFmtId="4" fontId="0" fillId="24" borderId="21" xfId="0" applyNumberFormat="1" applyFont="1" applyFill="1" applyBorder="1" applyAlignment="1">
      <alignment horizontal="justify" vertical="center" wrapText="1"/>
    </xf>
    <xf numFmtId="208" fontId="0" fillId="24" borderId="21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05" fontId="0" fillId="0" borderId="24" xfId="0" applyNumberFormat="1" applyFont="1" applyBorder="1" applyAlignment="1">
      <alignment horizontal="center" vertical="center" wrapText="1"/>
    </xf>
    <xf numFmtId="205" fontId="0" fillId="0" borderId="2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24" borderId="11" xfId="0" applyFont="1" applyFill="1" applyBorder="1" applyAlignment="1">
      <alignment horizontal="justify" vertical="center" wrapText="1"/>
    </xf>
    <xf numFmtId="0" fontId="15" fillId="24" borderId="22" xfId="0" applyFont="1" applyFill="1" applyBorder="1" applyAlignment="1">
      <alignment horizontal="justify" vertical="center" wrapText="1"/>
    </xf>
    <xf numFmtId="0" fontId="14" fillId="24" borderId="0" xfId="0" applyFont="1" applyFill="1" applyBorder="1" applyAlignment="1">
      <alignment horizontal="center"/>
    </xf>
    <xf numFmtId="0" fontId="15" fillId="24" borderId="27" xfId="0" applyFont="1" applyFill="1" applyBorder="1" applyAlignment="1">
      <alignment horizontal="justify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3" fontId="15" fillId="0" borderId="18" xfId="48" applyNumberFormat="1" applyFont="1" applyBorder="1" applyAlignment="1">
      <alignment horizontal="center" vertical="center" wrapText="1"/>
    </xf>
    <xf numFmtId="171" fontId="15" fillId="0" borderId="19" xfId="48" applyFont="1" applyFill="1" applyBorder="1" applyAlignment="1">
      <alignment horizontal="center" vertical="center" wrapText="1"/>
    </xf>
    <xf numFmtId="171" fontId="15" fillId="0" borderId="20" xfId="48" applyFont="1" applyFill="1" applyBorder="1" applyAlignment="1">
      <alignment horizontal="center" vertical="center" wrapText="1"/>
    </xf>
    <xf numFmtId="171" fontId="15" fillId="0" borderId="30" xfId="48" applyFont="1" applyFill="1" applyBorder="1" applyAlignment="1">
      <alignment horizontal="center" vertical="center" wrapText="1"/>
    </xf>
    <xf numFmtId="171" fontId="15" fillId="0" borderId="28" xfId="48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70" zoomScaleNormal="70" zoomScalePageLayoutView="0" workbookViewId="0" topLeftCell="A1">
      <selection activeCell="A14" sqref="A14:F14"/>
    </sheetView>
  </sheetViews>
  <sheetFormatPr defaultColWidth="11.421875" defaultRowHeight="12.75"/>
  <cols>
    <col min="1" max="1" width="4.8515625" style="1" bestFit="1" customWidth="1"/>
    <col min="2" max="2" width="16.140625" style="1" customWidth="1"/>
    <col min="3" max="3" width="38.00390625" style="1" customWidth="1"/>
    <col min="4" max="4" width="32.28125" style="1" customWidth="1"/>
    <col min="5" max="5" width="25.00390625" style="1" bestFit="1" customWidth="1"/>
    <col min="6" max="6" width="11.28125" style="5" bestFit="1" customWidth="1"/>
    <col min="7" max="7" width="18.00390625" style="4" customWidth="1"/>
    <col min="8" max="8" width="19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114" t="s">
        <v>26</v>
      </c>
      <c r="B1" s="114"/>
      <c r="C1" s="114"/>
      <c r="D1" s="114"/>
      <c r="E1" s="114"/>
      <c r="F1" s="114"/>
      <c r="G1" s="114"/>
      <c r="H1" s="114"/>
    </row>
    <row r="2" spans="1:8" ht="15.75">
      <c r="A2" s="114" t="s">
        <v>17</v>
      </c>
      <c r="B2" s="114"/>
      <c r="C2" s="114"/>
      <c r="D2" s="114"/>
      <c r="E2" s="114"/>
      <c r="F2" s="114"/>
      <c r="G2" s="114"/>
      <c r="H2" s="114"/>
    </row>
    <row r="3" spans="1:8" ht="12.75">
      <c r="A3"/>
      <c r="B3" s="7"/>
      <c r="C3" s="7"/>
      <c r="D3" s="7"/>
      <c r="E3" s="7"/>
      <c r="F3" s="7"/>
      <c r="G3" s="7"/>
      <c r="H3" s="7"/>
    </row>
    <row r="4" spans="1:8" ht="12.75">
      <c r="A4" s="107" t="s">
        <v>18</v>
      </c>
      <c r="B4" s="107"/>
      <c r="C4" s="107"/>
      <c r="D4" s="107"/>
      <c r="F4" s="8"/>
      <c r="G4" s="7"/>
      <c r="H4" s="7"/>
    </row>
    <row r="5" spans="1:8" ht="12.75">
      <c r="A5" s="107" t="s">
        <v>27</v>
      </c>
      <c r="B5" s="107"/>
      <c r="C5" s="107"/>
      <c r="D5" s="107"/>
      <c r="E5" s="107"/>
      <c r="F5" s="107"/>
      <c r="G5" s="7"/>
      <c r="H5" s="7"/>
    </row>
    <row r="6" spans="1:7" ht="12.75">
      <c r="A6" s="107" t="s">
        <v>41</v>
      </c>
      <c r="B6" s="107"/>
      <c r="C6" s="107"/>
      <c r="D6" s="107"/>
      <c r="E6" s="107"/>
      <c r="F6" s="16" t="s">
        <v>56</v>
      </c>
      <c r="G6" s="16"/>
    </row>
    <row r="7" spans="1:8" ht="13.5" thickBot="1">
      <c r="A7"/>
      <c r="B7"/>
      <c r="C7"/>
      <c r="D7"/>
      <c r="E7" s="10"/>
      <c r="F7" s="9"/>
      <c r="G7"/>
      <c r="H7" s="10"/>
    </row>
    <row r="8" spans="1:8" ht="39" thickBot="1">
      <c r="A8" s="18" t="s">
        <v>19</v>
      </c>
      <c r="B8" s="19" t="s">
        <v>20</v>
      </c>
      <c r="C8" s="19" t="s">
        <v>28</v>
      </c>
      <c r="D8" s="20" t="s">
        <v>24</v>
      </c>
      <c r="E8" s="19" t="s">
        <v>30</v>
      </c>
      <c r="F8" s="19" t="s">
        <v>21</v>
      </c>
      <c r="G8" s="19" t="s">
        <v>22</v>
      </c>
      <c r="H8" s="21" t="s">
        <v>23</v>
      </c>
    </row>
    <row r="9" spans="1:8" ht="89.25">
      <c r="A9" s="22">
        <v>1</v>
      </c>
      <c r="B9" s="108" t="s">
        <v>43</v>
      </c>
      <c r="C9" s="27" t="s">
        <v>45</v>
      </c>
      <c r="D9" s="27" t="s">
        <v>46</v>
      </c>
      <c r="E9" s="24">
        <v>5000</v>
      </c>
      <c r="F9" s="115" t="s">
        <v>55</v>
      </c>
      <c r="G9" s="108" t="s">
        <v>44</v>
      </c>
      <c r="H9" s="111" t="s">
        <v>25</v>
      </c>
    </row>
    <row r="10" spans="1:8" ht="38.25">
      <c r="A10" s="6">
        <v>2</v>
      </c>
      <c r="B10" s="109"/>
      <c r="C10" s="28" t="s">
        <v>47</v>
      </c>
      <c r="D10" s="28" t="s">
        <v>48</v>
      </c>
      <c r="E10" s="25">
        <v>0.25</v>
      </c>
      <c r="F10" s="116"/>
      <c r="G10" s="109"/>
      <c r="H10" s="112"/>
    </row>
    <row r="11" spans="1:8" ht="38.25">
      <c r="A11" s="6">
        <v>3</v>
      </c>
      <c r="B11" s="109"/>
      <c r="C11" s="28" t="s">
        <v>49</v>
      </c>
      <c r="D11" s="28" t="s">
        <v>50</v>
      </c>
      <c r="E11" s="26">
        <v>3000</v>
      </c>
      <c r="F11" s="116"/>
      <c r="G11" s="109"/>
      <c r="H11" s="112"/>
    </row>
    <row r="12" spans="1:8" ht="38.25">
      <c r="A12" s="23">
        <v>4</v>
      </c>
      <c r="B12" s="110"/>
      <c r="C12" s="28" t="s">
        <v>51</v>
      </c>
      <c r="D12" s="28" t="s">
        <v>52</v>
      </c>
      <c r="E12" s="26">
        <v>8000</v>
      </c>
      <c r="F12" s="116"/>
      <c r="G12" s="110"/>
      <c r="H12" s="113"/>
    </row>
    <row r="13" spans="1:8" ht="102.75" thickBot="1">
      <c r="A13" s="23">
        <v>5</v>
      </c>
      <c r="B13" s="110"/>
      <c r="C13" s="28" t="s">
        <v>53</v>
      </c>
      <c r="D13" s="28" t="s">
        <v>54</v>
      </c>
      <c r="E13" s="26">
        <v>2000</v>
      </c>
      <c r="F13" s="116"/>
      <c r="G13" s="110"/>
      <c r="H13" s="113"/>
    </row>
    <row r="14" spans="1:8" s="12" customFormat="1" ht="12.75">
      <c r="A14" s="105" t="s">
        <v>40</v>
      </c>
      <c r="B14" s="105"/>
      <c r="C14" s="106" t="str">
        <f>B9</f>
        <v>Departamento Administrativo de Infrestructura Municipal.</v>
      </c>
      <c r="D14" s="106"/>
      <c r="E14" s="106"/>
      <c r="F14" s="106"/>
      <c r="G14" s="17"/>
      <c r="H14" s="17"/>
    </row>
    <row r="15" ht="12.75">
      <c r="G15" s="11"/>
    </row>
    <row r="16" ht="12.75">
      <c r="F16" s="1"/>
    </row>
  </sheetData>
  <sheetProtection/>
  <mergeCells count="11">
    <mergeCell ref="G9:G13"/>
    <mergeCell ref="H9:H13"/>
    <mergeCell ref="A1:H1"/>
    <mergeCell ref="A2:H2"/>
    <mergeCell ref="A4:D4"/>
    <mergeCell ref="A5:F5"/>
    <mergeCell ref="F9:F13"/>
    <mergeCell ref="A14:B14"/>
    <mergeCell ref="C14:F14"/>
    <mergeCell ref="A6:E6"/>
    <mergeCell ref="B9:B13"/>
  </mergeCells>
  <printOptions horizontalCentered="1"/>
  <pageMargins left="0.2755905511811024" right="0.15748031496062992" top="0.77" bottom="0.2755905511811024" header="0" footer="0"/>
  <pageSetup fitToHeight="6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Normal="85" zoomScalePageLayoutView="0" workbookViewId="0" topLeftCell="C1">
      <selection activeCell="G11" sqref="G11"/>
    </sheetView>
  </sheetViews>
  <sheetFormatPr defaultColWidth="11.421875" defaultRowHeight="12.75"/>
  <cols>
    <col min="1" max="1" width="4.00390625" style="12" bestFit="1" customWidth="1"/>
    <col min="2" max="2" width="19.28125" style="12" customWidth="1"/>
    <col min="3" max="3" width="27.8515625" style="12" customWidth="1"/>
    <col min="4" max="4" width="24.7109375" style="12" customWidth="1"/>
    <col min="5" max="5" width="17.140625" style="12" customWidth="1"/>
    <col min="6" max="6" width="43.8515625" style="12" customWidth="1"/>
    <col min="7" max="7" width="15.28125" style="12" customWidth="1"/>
    <col min="8" max="8" width="14.7109375" style="12" customWidth="1"/>
    <col min="9" max="9" width="18.8515625" style="12" customWidth="1"/>
    <col min="10" max="16384" width="11.421875" style="12" customWidth="1"/>
  </cols>
  <sheetData>
    <row r="1" spans="1:9" ht="15.75">
      <c r="A1" s="125" t="s">
        <v>39</v>
      </c>
      <c r="B1" s="125"/>
      <c r="C1" s="125"/>
      <c r="D1" s="125"/>
      <c r="E1" s="125"/>
      <c r="F1" s="125"/>
      <c r="G1" s="125"/>
      <c r="H1" s="125"/>
      <c r="I1" s="125"/>
    </row>
    <row r="2" spans="1:9" ht="15.75">
      <c r="A2" s="125" t="s">
        <v>17</v>
      </c>
      <c r="B2" s="125"/>
      <c r="C2" s="125"/>
      <c r="D2" s="125"/>
      <c r="E2" s="125"/>
      <c r="F2" s="125"/>
      <c r="G2" s="125"/>
      <c r="H2" s="125"/>
      <c r="I2" s="125"/>
    </row>
    <row r="3" spans="2:8" ht="12.75">
      <c r="B3" s="13"/>
      <c r="C3" s="13"/>
      <c r="D3" s="13"/>
      <c r="E3" s="13"/>
      <c r="F3" s="13"/>
      <c r="G3" s="13"/>
      <c r="H3" s="13"/>
    </row>
    <row r="4" spans="1:10" s="1" customFormat="1" ht="12.75">
      <c r="A4" s="107" t="s">
        <v>18</v>
      </c>
      <c r="B4" s="107"/>
      <c r="C4" s="107"/>
      <c r="D4" s="107"/>
      <c r="E4" s="107"/>
      <c r="F4" s="107"/>
      <c r="G4" s="7"/>
      <c r="H4" s="7"/>
      <c r="I4" s="7"/>
      <c r="J4" s="3"/>
    </row>
    <row r="5" spans="1:10" s="1" customFormat="1" ht="12.75">
      <c r="A5" s="107" t="s">
        <v>27</v>
      </c>
      <c r="B5" s="107"/>
      <c r="C5" s="107"/>
      <c r="D5" s="107"/>
      <c r="E5" s="107"/>
      <c r="F5" s="107"/>
      <c r="G5" s="107"/>
      <c r="H5" s="7"/>
      <c r="I5" s="7"/>
      <c r="J5" s="3"/>
    </row>
    <row r="6" spans="1:10" s="1" customFormat="1" ht="12.75">
      <c r="A6" s="32" t="s">
        <v>42</v>
      </c>
      <c r="B6" s="32"/>
      <c r="C6" s="32"/>
      <c r="D6" s="32"/>
      <c r="E6" s="32"/>
      <c r="F6" s="32"/>
      <c r="G6" s="32" t="s">
        <v>57</v>
      </c>
      <c r="H6" s="32"/>
      <c r="I6" s="32"/>
      <c r="J6" s="3"/>
    </row>
    <row r="7" ht="13.5" thickBot="1"/>
    <row r="8" spans="1:9" s="82" customFormat="1" ht="11.25">
      <c r="A8" s="119" t="s">
        <v>19</v>
      </c>
      <c r="B8" s="121" t="s">
        <v>31</v>
      </c>
      <c r="C8" s="123" t="s">
        <v>32</v>
      </c>
      <c r="D8" s="94" t="s">
        <v>79</v>
      </c>
      <c r="E8" s="123" t="s">
        <v>33</v>
      </c>
      <c r="F8" s="121" t="s">
        <v>34</v>
      </c>
      <c r="G8" s="93" t="s">
        <v>35</v>
      </c>
      <c r="H8" s="93"/>
      <c r="I8" s="96" t="s">
        <v>36</v>
      </c>
    </row>
    <row r="9" spans="1:9" s="82" customFormat="1" ht="47.25" customHeight="1" thickBot="1">
      <c r="A9" s="120"/>
      <c r="B9" s="122"/>
      <c r="C9" s="92"/>
      <c r="D9" s="92"/>
      <c r="E9" s="92" t="s">
        <v>29</v>
      </c>
      <c r="F9" s="122"/>
      <c r="G9" s="53" t="s">
        <v>37</v>
      </c>
      <c r="H9" s="53" t="s">
        <v>38</v>
      </c>
      <c r="I9" s="124"/>
    </row>
    <row r="10" spans="1:9" ht="140.25">
      <c r="A10" s="22">
        <v>1</v>
      </c>
      <c r="B10" s="108" t="s">
        <v>43</v>
      </c>
      <c r="C10" s="27" t="s">
        <v>45</v>
      </c>
      <c r="D10" s="27" t="s">
        <v>46</v>
      </c>
      <c r="E10" s="47">
        <v>5000</v>
      </c>
      <c r="F10" s="69" t="s">
        <v>83</v>
      </c>
      <c r="G10" s="76">
        <v>1</v>
      </c>
      <c r="H10" s="77">
        <f>8130/5000</f>
        <v>1.626</v>
      </c>
      <c r="I10" s="70"/>
    </row>
    <row r="11" spans="1:9" ht="102">
      <c r="A11" s="6">
        <v>2</v>
      </c>
      <c r="B11" s="109"/>
      <c r="C11" s="28" t="s">
        <v>47</v>
      </c>
      <c r="D11" s="28" t="s">
        <v>48</v>
      </c>
      <c r="E11" s="48">
        <v>0.25</v>
      </c>
      <c r="F11" s="67" t="s">
        <v>82</v>
      </c>
      <c r="G11" s="78">
        <v>1</v>
      </c>
      <c r="H11" s="79">
        <v>1</v>
      </c>
      <c r="I11" s="14"/>
    </row>
    <row r="12" spans="1:9" ht="127.5">
      <c r="A12" s="6">
        <v>3</v>
      </c>
      <c r="B12" s="109"/>
      <c r="C12" s="28" t="s">
        <v>49</v>
      </c>
      <c r="D12" s="28" t="s">
        <v>50</v>
      </c>
      <c r="E12" s="49">
        <v>3000</v>
      </c>
      <c r="F12" s="67" t="s">
        <v>84</v>
      </c>
      <c r="G12" s="78">
        <v>1</v>
      </c>
      <c r="H12" s="79">
        <f>3847/3000</f>
        <v>1.2823333333333333</v>
      </c>
      <c r="I12" s="14"/>
    </row>
    <row r="13" spans="1:9" ht="140.25">
      <c r="A13" s="6">
        <v>4</v>
      </c>
      <c r="B13" s="109"/>
      <c r="C13" s="28" t="s">
        <v>51</v>
      </c>
      <c r="D13" s="28" t="s">
        <v>52</v>
      </c>
      <c r="E13" s="49">
        <v>8000</v>
      </c>
      <c r="F13" s="67" t="s">
        <v>85</v>
      </c>
      <c r="G13" s="78">
        <v>1</v>
      </c>
      <c r="H13" s="79">
        <f>13598/8000</f>
        <v>1.69975</v>
      </c>
      <c r="I13" s="15"/>
    </row>
    <row r="14" spans="1:9" ht="141" thickBot="1">
      <c r="A14" s="71">
        <v>5</v>
      </c>
      <c r="B14" s="95"/>
      <c r="C14" s="72" t="s">
        <v>53</v>
      </c>
      <c r="D14" s="72" t="s">
        <v>54</v>
      </c>
      <c r="E14" s="73">
        <v>2000</v>
      </c>
      <c r="F14" s="74" t="s">
        <v>86</v>
      </c>
      <c r="G14" s="80">
        <v>1</v>
      </c>
      <c r="H14" s="81">
        <f>2465/2000</f>
        <v>1.2325</v>
      </c>
      <c r="I14" s="75"/>
    </row>
    <row r="15" spans="1:9" ht="12.75">
      <c r="A15" s="117" t="s">
        <v>40</v>
      </c>
      <c r="B15" s="117"/>
      <c r="C15" s="118" t="str">
        <f>B10</f>
        <v>Departamento Administrativo de Infrestructura Municipal.</v>
      </c>
      <c r="D15" s="118"/>
      <c r="E15" s="118"/>
      <c r="F15" s="118"/>
      <c r="G15" s="118"/>
      <c r="H15" s="68"/>
      <c r="I15" s="68"/>
    </row>
  </sheetData>
  <sheetProtection/>
  <mergeCells count="15">
    <mergeCell ref="I8:I9"/>
    <mergeCell ref="A1:I1"/>
    <mergeCell ref="A2:I2"/>
    <mergeCell ref="A4:F4"/>
    <mergeCell ref="A5:G5"/>
    <mergeCell ref="A15:B15"/>
    <mergeCell ref="C15:G15"/>
    <mergeCell ref="A8:A9"/>
    <mergeCell ref="B8:B9"/>
    <mergeCell ref="E8:E9"/>
    <mergeCell ref="F8:F9"/>
    <mergeCell ref="C8:C9"/>
    <mergeCell ref="G8:H8"/>
    <mergeCell ref="D8:D9"/>
    <mergeCell ref="B10:B14"/>
  </mergeCells>
  <printOptions horizontalCentered="1"/>
  <pageMargins left="0.15748031496062992" right="0.15748031496062992" top="0.61" bottom="0.22" header="0" footer="0"/>
  <pageSetup fitToHeight="2" horizontalDpi="600" verticalDpi="6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60" zoomScaleNormal="70" zoomScalePageLayoutView="0" workbookViewId="0" topLeftCell="A1">
      <selection activeCell="J15" sqref="J15"/>
    </sheetView>
  </sheetViews>
  <sheetFormatPr defaultColWidth="12.8515625" defaultRowHeight="12.75"/>
  <cols>
    <col min="1" max="1" width="4.57421875" style="97" customWidth="1"/>
    <col min="2" max="2" width="34.7109375" style="97" customWidth="1"/>
    <col min="3" max="6" width="11.00390625" style="97" customWidth="1"/>
    <col min="7" max="7" width="22.421875" style="97" customWidth="1"/>
    <col min="8" max="8" width="22.00390625" style="97" customWidth="1"/>
    <col min="9" max="9" width="12.8515625" style="97" customWidth="1"/>
    <col min="10" max="10" width="17.421875" style="98" customWidth="1"/>
    <col min="11" max="11" width="24.00390625" style="97" customWidth="1"/>
    <col min="12" max="16384" width="12.8515625" style="97" customWidth="1"/>
  </cols>
  <sheetData>
    <row r="1" spans="1:11" ht="15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51" t="s">
        <v>60</v>
      </c>
      <c r="B4" s="51"/>
      <c r="C4" s="51"/>
      <c r="D4" s="51"/>
      <c r="E4" s="51"/>
      <c r="F4" s="51"/>
      <c r="G4" s="51"/>
      <c r="H4" s="51"/>
      <c r="I4" s="50"/>
      <c r="J4" s="50"/>
      <c r="K4" s="52"/>
    </row>
    <row r="5" spans="1:11" ht="15">
      <c r="A5" s="51" t="s">
        <v>61</v>
      </c>
      <c r="B5" s="51"/>
      <c r="C5" s="51"/>
      <c r="D5" s="51"/>
      <c r="E5" s="51"/>
      <c r="F5" s="51"/>
      <c r="G5" s="51"/>
      <c r="H5" s="51"/>
      <c r="I5" s="51"/>
      <c r="J5" s="50"/>
      <c r="K5" s="52"/>
    </row>
    <row r="6" spans="1:11" ht="15">
      <c r="A6" s="51" t="s">
        <v>62</v>
      </c>
      <c r="B6" s="51"/>
      <c r="C6" s="51"/>
      <c r="D6" s="51"/>
      <c r="E6" s="51"/>
      <c r="F6" s="51"/>
      <c r="G6" s="51"/>
      <c r="H6" s="51"/>
      <c r="I6" s="50"/>
      <c r="J6" s="50"/>
      <c r="K6" s="52"/>
    </row>
    <row r="7" spans="1:11" ht="15">
      <c r="A7" s="54" t="s">
        <v>102</v>
      </c>
      <c r="B7" s="54"/>
      <c r="C7" s="54"/>
      <c r="D7" s="54"/>
      <c r="E7" s="54"/>
      <c r="F7" s="54"/>
      <c r="G7" s="54"/>
      <c r="H7" s="55"/>
      <c r="I7" s="56"/>
      <c r="J7" s="50"/>
      <c r="K7" s="57"/>
    </row>
    <row r="8" spans="1:11" ht="13.5" thickBot="1">
      <c r="A8" s="58"/>
      <c r="B8" s="59"/>
      <c r="C8" s="60"/>
      <c r="D8" s="60"/>
      <c r="E8" s="60"/>
      <c r="F8" s="60"/>
      <c r="G8" s="60"/>
      <c r="H8" s="60"/>
      <c r="I8" s="60"/>
      <c r="J8" s="61"/>
      <c r="K8" s="59"/>
    </row>
    <row r="9" spans="1:11" s="98" customFormat="1" ht="34.5" thickBot="1">
      <c r="A9" s="62" t="s">
        <v>19</v>
      </c>
      <c r="B9" s="63" t="s">
        <v>63</v>
      </c>
      <c r="C9" s="63" t="s">
        <v>70</v>
      </c>
      <c r="D9" s="63" t="s">
        <v>21</v>
      </c>
      <c r="E9" s="63" t="s">
        <v>22</v>
      </c>
      <c r="F9" s="63" t="s">
        <v>23</v>
      </c>
      <c r="G9" s="63" t="s">
        <v>80</v>
      </c>
      <c r="H9" s="63" t="s">
        <v>71</v>
      </c>
      <c r="I9" s="63" t="s">
        <v>72</v>
      </c>
      <c r="J9" s="63" t="s">
        <v>73</v>
      </c>
      <c r="K9" s="64" t="s">
        <v>74</v>
      </c>
    </row>
    <row r="10" spans="1:11" ht="51" customHeight="1">
      <c r="A10" s="87">
        <v>1</v>
      </c>
      <c r="B10" s="65" t="s">
        <v>103</v>
      </c>
      <c r="C10" s="130" t="s">
        <v>75</v>
      </c>
      <c r="D10" s="130" t="s">
        <v>77</v>
      </c>
      <c r="E10" s="130" t="s">
        <v>78</v>
      </c>
      <c r="F10" s="130" t="s">
        <v>75</v>
      </c>
      <c r="G10" s="99">
        <v>39458</v>
      </c>
      <c r="H10" s="99">
        <v>39813</v>
      </c>
      <c r="I10" s="130" t="s">
        <v>76</v>
      </c>
      <c r="J10" s="139">
        <v>55000000</v>
      </c>
      <c r="K10" s="127" t="s">
        <v>46</v>
      </c>
    </row>
    <row r="11" spans="1:11" ht="38.25">
      <c r="A11" s="88">
        <v>2</v>
      </c>
      <c r="B11" s="66" t="s">
        <v>104</v>
      </c>
      <c r="C11" s="131"/>
      <c r="D11" s="131"/>
      <c r="E11" s="131"/>
      <c r="F11" s="131"/>
      <c r="G11" s="100">
        <v>39622</v>
      </c>
      <c r="H11" s="100">
        <v>39812</v>
      </c>
      <c r="I11" s="131"/>
      <c r="J11" s="140">
        <v>97339239.84</v>
      </c>
      <c r="K11" s="126"/>
    </row>
    <row r="12" spans="1:11" ht="25.5">
      <c r="A12" s="88">
        <v>3</v>
      </c>
      <c r="B12" s="66" t="s">
        <v>105</v>
      </c>
      <c r="C12" s="131"/>
      <c r="D12" s="131"/>
      <c r="E12" s="131"/>
      <c r="F12" s="131"/>
      <c r="G12" s="100">
        <v>39525</v>
      </c>
      <c r="H12" s="100">
        <v>39559</v>
      </c>
      <c r="I12" s="131"/>
      <c r="J12" s="140">
        <v>10281119.68</v>
      </c>
      <c r="K12" s="126"/>
    </row>
    <row r="13" spans="1:11" ht="51">
      <c r="A13" s="88">
        <v>4</v>
      </c>
      <c r="B13" s="66" t="s">
        <v>106</v>
      </c>
      <c r="C13" s="131"/>
      <c r="D13" s="131"/>
      <c r="E13" s="131"/>
      <c r="F13" s="131"/>
      <c r="G13" s="100">
        <v>39729</v>
      </c>
      <c r="H13" s="100">
        <v>39537</v>
      </c>
      <c r="I13" s="131"/>
      <c r="J13" s="141">
        <v>155958637.9</v>
      </c>
      <c r="K13" s="126"/>
    </row>
    <row r="14" spans="1:11" ht="51">
      <c r="A14" s="88">
        <v>5</v>
      </c>
      <c r="B14" s="101" t="s">
        <v>107</v>
      </c>
      <c r="C14" s="131"/>
      <c r="D14" s="131"/>
      <c r="E14" s="131"/>
      <c r="F14" s="131"/>
      <c r="G14" s="100">
        <v>39524</v>
      </c>
      <c r="H14" s="100">
        <v>39568</v>
      </c>
      <c r="I14" s="131"/>
      <c r="J14" s="140">
        <v>29908911.32</v>
      </c>
      <c r="K14" s="126"/>
    </row>
    <row r="15" spans="1:11" ht="51">
      <c r="A15" s="88">
        <v>6</v>
      </c>
      <c r="B15" s="101" t="s">
        <v>108</v>
      </c>
      <c r="C15" s="131"/>
      <c r="D15" s="131"/>
      <c r="E15" s="131"/>
      <c r="F15" s="131"/>
      <c r="G15" s="100">
        <v>39729</v>
      </c>
      <c r="H15" s="100">
        <v>39537</v>
      </c>
      <c r="I15" s="131"/>
      <c r="J15" s="142">
        <v>100531481.7</v>
      </c>
      <c r="K15" s="126"/>
    </row>
    <row r="16" spans="1:11" ht="61.5" customHeight="1">
      <c r="A16" s="88">
        <v>7</v>
      </c>
      <c r="B16" s="101" t="s">
        <v>109</v>
      </c>
      <c r="C16" s="131"/>
      <c r="D16" s="131"/>
      <c r="E16" s="131"/>
      <c r="F16" s="131"/>
      <c r="G16" s="100">
        <v>39575</v>
      </c>
      <c r="H16" s="100">
        <v>39537</v>
      </c>
      <c r="I16" s="131"/>
      <c r="J16" s="140">
        <v>119996035.64</v>
      </c>
      <c r="K16" s="89" t="s">
        <v>48</v>
      </c>
    </row>
    <row r="17" spans="1:11" ht="38.25">
      <c r="A17" s="88">
        <v>8</v>
      </c>
      <c r="B17" s="66" t="s">
        <v>110</v>
      </c>
      <c r="C17" s="131"/>
      <c r="D17" s="131"/>
      <c r="E17" s="131"/>
      <c r="F17" s="131"/>
      <c r="G17" s="100">
        <v>39602</v>
      </c>
      <c r="H17" s="100">
        <v>39805</v>
      </c>
      <c r="I17" s="131"/>
      <c r="J17" s="142">
        <v>49410103.6</v>
      </c>
      <c r="K17" s="126" t="s">
        <v>50</v>
      </c>
    </row>
    <row r="18" spans="1:11" ht="38.25">
      <c r="A18" s="88">
        <v>9</v>
      </c>
      <c r="B18" s="66" t="s">
        <v>111</v>
      </c>
      <c r="C18" s="131"/>
      <c r="D18" s="131"/>
      <c r="E18" s="131"/>
      <c r="F18" s="131"/>
      <c r="G18" s="100">
        <v>39622</v>
      </c>
      <c r="H18" s="100">
        <v>39756</v>
      </c>
      <c r="I18" s="131"/>
      <c r="J18" s="140">
        <v>17771307.7</v>
      </c>
      <c r="K18" s="126"/>
    </row>
    <row r="19" spans="1:11" ht="38.25">
      <c r="A19" s="88">
        <v>10</v>
      </c>
      <c r="B19" s="66" t="s">
        <v>112</v>
      </c>
      <c r="C19" s="131"/>
      <c r="D19" s="131"/>
      <c r="E19" s="131"/>
      <c r="F19" s="131"/>
      <c r="G19" s="100">
        <v>39616</v>
      </c>
      <c r="H19" s="100">
        <v>39793</v>
      </c>
      <c r="I19" s="131"/>
      <c r="J19" s="140">
        <v>26458136.9</v>
      </c>
      <c r="K19" s="126"/>
    </row>
    <row r="20" spans="1:11" ht="38.25">
      <c r="A20" s="88">
        <v>11</v>
      </c>
      <c r="B20" s="101" t="s">
        <v>113</v>
      </c>
      <c r="C20" s="131"/>
      <c r="D20" s="131"/>
      <c r="E20" s="131"/>
      <c r="F20" s="131"/>
      <c r="G20" s="100">
        <v>39608</v>
      </c>
      <c r="H20" s="100">
        <v>39753</v>
      </c>
      <c r="I20" s="131"/>
      <c r="J20" s="140">
        <v>75692639</v>
      </c>
      <c r="K20" s="126"/>
    </row>
    <row r="21" spans="1:11" ht="36" customHeight="1">
      <c r="A21" s="88">
        <v>12</v>
      </c>
      <c r="B21" s="101" t="s">
        <v>114</v>
      </c>
      <c r="C21" s="131"/>
      <c r="D21" s="131"/>
      <c r="E21" s="131"/>
      <c r="F21" s="131"/>
      <c r="G21" s="100">
        <v>39717</v>
      </c>
      <c r="H21" s="100">
        <v>39795</v>
      </c>
      <c r="I21" s="131"/>
      <c r="J21" s="143">
        <v>19373292.64</v>
      </c>
      <c r="K21" s="126"/>
    </row>
    <row r="22" spans="1:11" ht="38.25" customHeight="1">
      <c r="A22" s="88">
        <v>13</v>
      </c>
      <c r="B22" s="66" t="s">
        <v>115</v>
      </c>
      <c r="C22" s="131"/>
      <c r="D22" s="131"/>
      <c r="E22" s="131"/>
      <c r="F22" s="131"/>
      <c r="G22" s="100">
        <v>39717</v>
      </c>
      <c r="H22" s="100">
        <v>39801</v>
      </c>
      <c r="I22" s="131"/>
      <c r="J22" s="144">
        <v>29511338.74</v>
      </c>
      <c r="K22" s="126" t="s">
        <v>52</v>
      </c>
    </row>
    <row r="23" spans="1:11" ht="25.5">
      <c r="A23" s="88">
        <v>14</v>
      </c>
      <c r="B23" s="66" t="s">
        <v>116</v>
      </c>
      <c r="C23" s="131"/>
      <c r="D23" s="131"/>
      <c r="E23" s="131"/>
      <c r="F23" s="131"/>
      <c r="G23" s="100">
        <v>39717</v>
      </c>
      <c r="H23" s="100">
        <v>39806</v>
      </c>
      <c r="I23" s="131"/>
      <c r="J23" s="144">
        <v>21196258.2</v>
      </c>
      <c r="K23" s="126"/>
    </row>
    <row r="24" spans="1:11" ht="38.25">
      <c r="A24" s="88">
        <v>15</v>
      </c>
      <c r="B24" s="66" t="s">
        <v>117</v>
      </c>
      <c r="C24" s="131"/>
      <c r="D24" s="131"/>
      <c r="E24" s="131"/>
      <c r="F24" s="131"/>
      <c r="G24" s="100">
        <v>39717</v>
      </c>
      <c r="H24" s="100">
        <v>39808</v>
      </c>
      <c r="I24" s="131"/>
      <c r="J24" s="145">
        <v>29735095.78</v>
      </c>
      <c r="K24" s="126"/>
    </row>
    <row r="25" spans="1:11" ht="38.25">
      <c r="A25" s="88">
        <v>16</v>
      </c>
      <c r="B25" s="66" t="s">
        <v>118</v>
      </c>
      <c r="C25" s="131"/>
      <c r="D25" s="131"/>
      <c r="E25" s="131"/>
      <c r="F25" s="131"/>
      <c r="G25" s="100">
        <v>39717</v>
      </c>
      <c r="H25" s="100">
        <v>39799</v>
      </c>
      <c r="I25" s="131"/>
      <c r="J25" s="146">
        <v>24557646.39</v>
      </c>
      <c r="K25" s="126"/>
    </row>
    <row r="26" spans="1:11" ht="63.75">
      <c r="A26" s="88">
        <v>17</v>
      </c>
      <c r="B26" s="66" t="s">
        <v>119</v>
      </c>
      <c r="C26" s="131"/>
      <c r="D26" s="131"/>
      <c r="E26" s="131"/>
      <c r="F26" s="131"/>
      <c r="G26" s="100">
        <v>39608</v>
      </c>
      <c r="H26" s="100">
        <v>39812</v>
      </c>
      <c r="I26" s="131"/>
      <c r="J26" s="145">
        <v>100997005.2</v>
      </c>
      <c r="K26" s="126"/>
    </row>
    <row r="27" spans="1:11" ht="25.5">
      <c r="A27" s="88">
        <v>18</v>
      </c>
      <c r="B27" s="66" t="s">
        <v>120</v>
      </c>
      <c r="C27" s="131"/>
      <c r="D27" s="131"/>
      <c r="E27" s="131"/>
      <c r="F27" s="131"/>
      <c r="G27" s="100">
        <v>39533</v>
      </c>
      <c r="H27" s="100">
        <v>39611</v>
      </c>
      <c r="I27" s="131"/>
      <c r="J27" s="145">
        <v>17813034.85</v>
      </c>
      <c r="K27" s="126"/>
    </row>
    <row r="28" spans="1:11" ht="25.5">
      <c r="A28" s="88">
        <v>19</v>
      </c>
      <c r="B28" s="66" t="s">
        <v>121</v>
      </c>
      <c r="C28" s="131"/>
      <c r="D28" s="131"/>
      <c r="E28" s="131"/>
      <c r="F28" s="131"/>
      <c r="G28" s="100">
        <v>39575</v>
      </c>
      <c r="H28" s="100">
        <v>39645</v>
      </c>
      <c r="I28" s="131"/>
      <c r="J28" s="145">
        <v>9998940.65</v>
      </c>
      <c r="K28" s="126"/>
    </row>
    <row r="29" spans="1:11" ht="25.5">
      <c r="A29" s="88">
        <v>20</v>
      </c>
      <c r="B29" s="66" t="s">
        <v>122</v>
      </c>
      <c r="C29" s="131"/>
      <c r="D29" s="131"/>
      <c r="E29" s="131"/>
      <c r="F29" s="131"/>
      <c r="G29" s="100">
        <v>39608</v>
      </c>
      <c r="H29" s="100">
        <v>39706</v>
      </c>
      <c r="I29" s="131"/>
      <c r="J29" s="145">
        <v>29481608.78</v>
      </c>
      <c r="K29" s="126"/>
    </row>
    <row r="30" spans="1:11" ht="25.5">
      <c r="A30" s="88">
        <v>21</v>
      </c>
      <c r="B30" s="66" t="s">
        <v>123</v>
      </c>
      <c r="C30" s="131"/>
      <c r="D30" s="131"/>
      <c r="E30" s="131"/>
      <c r="F30" s="131"/>
      <c r="G30" s="100">
        <v>39608</v>
      </c>
      <c r="H30" s="100">
        <v>39731</v>
      </c>
      <c r="I30" s="131"/>
      <c r="J30" s="145">
        <v>6199950.7</v>
      </c>
      <c r="K30" s="126"/>
    </row>
    <row r="31" spans="1:11" ht="25.5">
      <c r="A31" s="88">
        <v>22</v>
      </c>
      <c r="B31" s="66" t="s">
        <v>124</v>
      </c>
      <c r="C31" s="131"/>
      <c r="D31" s="131"/>
      <c r="E31" s="131"/>
      <c r="F31" s="131"/>
      <c r="G31" s="100">
        <v>39514</v>
      </c>
      <c r="H31" s="100">
        <v>39690</v>
      </c>
      <c r="I31" s="131"/>
      <c r="J31" s="145">
        <v>55920000</v>
      </c>
      <c r="K31" s="126"/>
    </row>
    <row r="32" spans="1:11" ht="51">
      <c r="A32" s="88">
        <v>23</v>
      </c>
      <c r="B32" s="66" t="s">
        <v>125</v>
      </c>
      <c r="C32" s="131"/>
      <c r="D32" s="131"/>
      <c r="E32" s="131"/>
      <c r="F32" s="131"/>
      <c r="G32" s="100">
        <v>39541</v>
      </c>
      <c r="H32" s="100">
        <v>39644</v>
      </c>
      <c r="I32" s="131"/>
      <c r="J32" s="145">
        <v>9497767</v>
      </c>
      <c r="K32" s="126"/>
    </row>
    <row r="33" spans="1:11" ht="25.5">
      <c r="A33" s="88">
        <v>24</v>
      </c>
      <c r="B33" s="66" t="s">
        <v>126</v>
      </c>
      <c r="C33" s="131"/>
      <c r="D33" s="131"/>
      <c r="E33" s="131"/>
      <c r="F33" s="131"/>
      <c r="G33" s="100">
        <v>39608</v>
      </c>
      <c r="H33" s="100">
        <v>39805</v>
      </c>
      <c r="I33" s="131"/>
      <c r="J33" s="145">
        <v>40996889.96</v>
      </c>
      <c r="K33" s="126"/>
    </row>
    <row r="34" spans="1:11" ht="38.25">
      <c r="A34" s="88">
        <v>25</v>
      </c>
      <c r="B34" s="66" t="s">
        <v>127</v>
      </c>
      <c r="C34" s="131"/>
      <c r="D34" s="131"/>
      <c r="E34" s="131"/>
      <c r="F34" s="131"/>
      <c r="G34" s="100">
        <v>39608</v>
      </c>
      <c r="H34" s="100">
        <v>39701</v>
      </c>
      <c r="I34" s="131"/>
      <c r="J34" s="145">
        <v>5499172.81</v>
      </c>
      <c r="K34" s="126"/>
    </row>
    <row r="35" spans="1:11" ht="25.5">
      <c r="A35" s="88">
        <v>26</v>
      </c>
      <c r="B35" s="66" t="s">
        <v>128</v>
      </c>
      <c r="C35" s="131"/>
      <c r="D35" s="131"/>
      <c r="E35" s="131"/>
      <c r="F35" s="131"/>
      <c r="G35" s="100">
        <v>39575</v>
      </c>
      <c r="H35" s="100">
        <v>39646</v>
      </c>
      <c r="I35" s="131"/>
      <c r="J35" s="145">
        <v>9998811</v>
      </c>
      <c r="K35" s="126"/>
    </row>
    <row r="36" spans="1:11" ht="25.5">
      <c r="A36" s="88">
        <v>27</v>
      </c>
      <c r="B36" s="66" t="s">
        <v>129</v>
      </c>
      <c r="C36" s="131"/>
      <c r="D36" s="131"/>
      <c r="E36" s="131"/>
      <c r="F36" s="131"/>
      <c r="G36" s="100">
        <v>39608</v>
      </c>
      <c r="H36" s="100">
        <v>39709</v>
      </c>
      <c r="I36" s="131"/>
      <c r="J36" s="145">
        <v>2999993.5</v>
      </c>
      <c r="K36" s="126"/>
    </row>
    <row r="37" spans="1:11" ht="38.25">
      <c r="A37" s="88">
        <v>28</v>
      </c>
      <c r="B37" s="66" t="s">
        <v>130</v>
      </c>
      <c r="C37" s="131"/>
      <c r="D37" s="131"/>
      <c r="E37" s="131"/>
      <c r="F37" s="131"/>
      <c r="G37" s="100">
        <v>39605</v>
      </c>
      <c r="H37" s="100">
        <v>39678</v>
      </c>
      <c r="I37" s="131"/>
      <c r="J37" s="145">
        <v>12297457.64</v>
      </c>
      <c r="K37" s="126"/>
    </row>
    <row r="38" spans="1:11" ht="38.25">
      <c r="A38" s="88">
        <v>29</v>
      </c>
      <c r="B38" s="66" t="s">
        <v>131</v>
      </c>
      <c r="C38" s="131"/>
      <c r="D38" s="131"/>
      <c r="E38" s="131"/>
      <c r="F38" s="131"/>
      <c r="G38" s="100">
        <v>39541</v>
      </c>
      <c r="H38" s="100">
        <v>39804</v>
      </c>
      <c r="I38" s="131"/>
      <c r="J38" s="144">
        <v>22195493.16</v>
      </c>
      <c r="K38" s="126"/>
    </row>
    <row r="39" spans="1:11" ht="58.5" customHeight="1">
      <c r="A39" s="88">
        <v>30</v>
      </c>
      <c r="B39" s="66" t="s">
        <v>132</v>
      </c>
      <c r="C39" s="131"/>
      <c r="D39" s="131"/>
      <c r="E39" s="131"/>
      <c r="F39" s="131"/>
      <c r="G39" s="100">
        <v>0</v>
      </c>
      <c r="H39" s="100">
        <v>0</v>
      </c>
      <c r="I39" s="131"/>
      <c r="J39" s="144">
        <v>150000000</v>
      </c>
      <c r="K39" s="126" t="s">
        <v>54</v>
      </c>
    </row>
    <row r="40" spans="1:11" ht="52.5" customHeight="1">
      <c r="A40" s="88">
        <v>31</v>
      </c>
      <c r="B40" s="101" t="s">
        <v>133</v>
      </c>
      <c r="C40" s="131"/>
      <c r="D40" s="131"/>
      <c r="E40" s="131"/>
      <c r="F40" s="131"/>
      <c r="G40" s="100">
        <v>39623</v>
      </c>
      <c r="H40" s="100">
        <v>39736</v>
      </c>
      <c r="I40" s="131"/>
      <c r="J40" s="144">
        <f>15000000+26238087</f>
        <v>41238087</v>
      </c>
      <c r="K40" s="126"/>
    </row>
    <row r="41" spans="1:11" ht="51" customHeight="1" thickBot="1">
      <c r="A41" s="90">
        <v>32</v>
      </c>
      <c r="B41" s="102" t="s">
        <v>134</v>
      </c>
      <c r="C41" s="132"/>
      <c r="D41" s="132"/>
      <c r="E41" s="132"/>
      <c r="F41" s="132"/>
      <c r="G41" s="103">
        <v>39541</v>
      </c>
      <c r="H41" s="103">
        <v>39812</v>
      </c>
      <c r="I41" s="132"/>
      <c r="J41" s="145">
        <v>39999935.3</v>
      </c>
      <c r="K41" s="129"/>
    </row>
    <row r="42" spans="1:10" ht="12.75">
      <c r="A42" s="117" t="s">
        <v>40</v>
      </c>
      <c r="B42" s="117"/>
      <c r="C42" s="118" t="str">
        <f>C10</f>
        <v>Departamento Administrativo de Infraestructura.</v>
      </c>
      <c r="D42" s="118"/>
      <c r="E42" s="118"/>
      <c r="F42" s="118"/>
      <c r="J42" s="104">
        <f>SUM(J10:J41)</f>
        <v>1417855392.5800002</v>
      </c>
    </row>
    <row r="43" ht="12.75">
      <c r="J43" s="104"/>
    </row>
    <row r="44" ht="12.75">
      <c r="J44" s="104"/>
    </row>
  </sheetData>
  <sheetProtection/>
  <mergeCells count="13">
    <mergeCell ref="A42:B42"/>
    <mergeCell ref="C42:F42"/>
    <mergeCell ref="K39:K41"/>
    <mergeCell ref="C10:C41"/>
    <mergeCell ref="D10:D41"/>
    <mergeCell ref="E10:E41"/>
    <mergeCell ref="F10:F41"/>
    <mergeCell ref="I10:I41"/>
    <mergeCell ref="K17:K21"/>
    <mergeCell ref="K10:K15"/>
    <mergeCell ref="K22:K38"/>
    <mergeCell ref="A1:K1"/>
    <mergeCell ref="A2:K2"/>
  </mergeCells>
  <printOptions horizontalCentered="1"/>
  <pageMargins left="0.15748031496062992" right="0.15748031496062992" top="0.81" bottom="0.2755905511811024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K41" sqref="K41"/>
    </sheetView>
  </sheetViews>
  <sheetFormatPr defaultColWidth="11.421875" defaultRowHeight="12.75"/>
  <cols>
    <col min="1" max="1" width="4.8515625" style="0" customWidth="1"/>
    <col min="2" max="2" width="36.140625" style="0" customWidth="1"/>
    <col min="3" max="4" width="13.28125" style="0" customWidth="1"/>
    <col min="5" max="5" width="53.421875" style="0" customWidth="1"/>
    <col min="9" max="9" width="17.7109375" style="0" customWidth="1"/>
  </cols>
  <sheetData>
    <row r="1" spans="1:11" ht="15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30"/>
      <c r="K1" s="30"/>
    </row>
    <row r="2" spans="1:11" ht="15">
      <c r="A2" s="133" t="s">
        <v>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15">
      <c r="A4" s="31" t="s">
        <v>60</v>
      </c>
      <c r="B4" s="31"/>
      <c r="C4" s="31"/>
      <c r="D4" s="31"/>
      <c r="E4" s="31"/>
      <c r="F4" s="31"/>
      <c r="G4" s="31"/>
      <c r="H4" s="31"/>
      <c r="I4" s="29"/>
    </row>
    <row r="5" spans="1:9" ht="15">
      <c r="A5" s="31" t="s">
        <v>61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31" t="s">
        <v>62</v>
      </c>
      <c r="B6" s="31"/>
      <c r="C6" s="31"/>
      <c r="D6" s="31"/>
      <c r="E6" s="31"/>
      <c r="F6" s="31"/>
      <c r="G6" s="31"/>
      <c r="H6" s="31"/>
      <c r="I6" s="29"/>
    </row>
    <row r="7" spans="1:9" ht="15">
      <c r="A7" s="32" t="s">
        <v>42</v>
      </c>
      <c r="B7" s="32"/>
      <c r="C7" s="32"/>
      <c r="D7" s="32"/>
      <c r="E7" s="32"/>
      <c r="F7" s="32"/>
      <c r="G7" s="32"/>
      <c r="H7" s="33"/>
      <c r="I7" s="34"/>
    </row>
    <row r="8" spans="1:9" ht="15.75" thickBot="1">
      <c r="A8" s="16"/>
      <c r="B8" s="16"/>
      <c r="C8" s="16"/>
      <c r="D8" s="16"/>
      <c r="E8" s="16"/>
      <c r="F8" s="16"/>
      <c r="G8" s="33"/>
      <c r="H8" s="33"/>
      <c r="I8" s="34"/>
    </row>
    <row r="9" spans="1:9" ht="12.75">
      <c r="A9" s="119" t="s">
        <v>19</v>
      </c>
      <c r="B9" s="121" t="s">
        <v>63</v>
      </c>
      <c r="C9" s="121" t="s">
        <v>20</v>
      </c>
      <c r="D9" s="121" t="s">
        <v>22</v>
      </c>
      <c r="E9" s="135" t="s">
        <v>64</v>
      </c>
      <c r="F9" s="135" t="s">
        <v>35</v>
      </c>
      <c r="G9" s="135"/>
      <c r="H9" s="135"/>
      <c r="I9" s="137" t="s">
        <v>65</v>
      </c>
    </row>
    <row r="10" spans="1:9" ht="45.75" thickBot="1">
      <c r="A10" s="120"/>
      <c r="B10" s="134"/>
      <c r="C10" s="134"/>
      <c r="D10" s="122"/>
      <c r="E10" s="136"/>
      <c r="F10" s="35" t="s">
        <v>66</v>
      </c>
      <c r="G10" s="35" t="s">
        <v>67</v>
      </c>
      <c r="H10" s="35" t="s">
        <v>68</v>
      </c>
      <c r="I10" s="138"/>
    </row>
    <row r="11" spans="1:9" ht="114.75">
      <c r="A11" s="36">
        <v>1</v>
      </c>
      <c r="B11" s="38" t="s">
        <v>103</v>
      </c>
      <c r="C11" s="108" t="s">
        <v>75</v>
      </c>
      <c r="D11" s="108" t="s">
        <v>78</v>
      </c>
      <c r="E11" s="69" t="s">
        <v>14</v>
      </c>
      <c r="F11" s="46">
        <v>1</v>
      </c>
      <c r="G11" s="46">
        <v>1</v>
      </c>
      <c r="H11" s="46">
        <v>1</v>
      </c>
      <c r="I11" s="43"/>
    </row>
    <row r="12" spans="1:10" ht="63.75">
      <c r="A12" s="37">
        <v>2</v>
      </c>
      <c r="B12" s="39" t="s">
        <v>104</v>
      </c>
      <c r="C12" s="109"/>
      <c r="D12" s="109"/>
      <c r="E12" s="67" t="s">
        <v>88</v>
      </c>
      <c r="F12" s="44">
        <v>1</v>
      </c>
      <c r="G12" s="44">
        <v>1</v>
      </c>
      <c r="H12" s="44">
        <v>1</v>
      </c>
      <c r="I12" s="84"/>
      <c r="J12" s="91"/>
    </row>
    <row r="13" spans="1:9" ht="51">
      <c r="A13" s="37">
        <v>3</v>
      </c>
      <c r="B13" s="39" t="s">
        <v>135</v>
      </c>
      <c r="C13" s="109"/>
      <c r="D13" s="109"/>
      <c r="E13" s="67" t="s">
        <v>89</v>
      </c>
      <c r="F13" s="44">
        <v>1</v>
      </c>
      <c r="G13" s="44">
        <v>1</v>
      </c>
      <c r="H13" s="44">
        <v>1</v>
      </c>
      <c r="I13" s="84"/>
    </row>
    <row r="14" spans="1:9" ht="127.5">
      <c r="A14" s="37">
        <v>4</v>
      </c>
      <c r="B14" s="39" t="s">
        <v>106</v>
      </c>
      <c r="C14" s="109"/>
      <c r="D14" s="109"/>
      <c r="E14" s="67" t="s">
        <v>90</v>
      </c>
      <c r="F14" s="44">
        <v>0.6</v>
      </c>
      <c r="G14" s="44">
        <v>1</v>
      </c>
      <c r="H14" s="44">
        <v>0.6</v>
      </c>
      <c r="I14" s="84" t="s">
        <v>16</v>
      </c>
    </row>
    <row r="15" spans="1:9" ht="63.75">
      <c r="A15" s="37">
        <v>5</v>
      </c>
      <c r="B15" s="40" t="s">
        <v>136</v>
      </c>
      <c r="C15" s="109"/>
      <c r="D15" s="109"/>
      <c r="E15" s="67" t="s">
        <v>91</v>
      </c>
      <c r="F15" s="44">
        <v>1</v>
      </c>
      <c r="G15" s="44">
        <v>1</v>
      </c>
      <c r="H15" s="44">
        <v>1</v>
      </c>
      <c r="I15" s="84"/>
    </row>
    <row r="16" spans="1:9" ht="63.75">
      <c r="A16" s="37">
        <v>6</v>
      </c>
      <c r="B16" s="40" t="s">
        <v>108</v>
      </c>
      <c r="C16" s="109"/>
      <c r="D16" s="109"/>
      <c r="E16" s="67" t="s">
        <v>92</v>
      </c>
      <c r="F16" s="44">
        <v>0.6</v>
      </c>
      <c r="G16" s="44">
        <v>1</v>
      </c>
      <c r="H16" s="44">
        <v>0.6</v>
      </c>
      <c r="I16" s="84" t="s">
        <v>16</v>
      </c>
    </row>
    <row r="17" spans="1:9" ht="51">
      <c r="A17" s="37">
        <v>7</v>
      </c>
      <c r="B17" s="41" t="s">
        <v>137</v>
      </c>
      <c r="C17" s="109"/>
      <c r="D17" s="109"/>
      <c r="E17" s="67" t="s">
        <v>93</v>
      </c>
      <c r="F17" s="44">
        <v>0.6</v>
      </c>
      <c r="G17" s="44">
        <v>1</v>
      </c>
      <c r="H17" s="44">
        <v>0.6</v>
      </c>
      <c r="I17" s="84" t="s">
        <v>16</v>
      </c>
    </row>
    <row r="18" spans="1:9" ht="63.75">
      <c r="A18" s="37">
        <v>8</v>
      </c>
      <c r="B18" s="39" t="s">
        <v>110</v>
      </c>
      <c r="C18" s="109"/>
      <c r="D18" s="109"/>
      <c r="E18" s="67" t="s">
        <v>94</v>
      </c>
      <c r="F18" s="44">
        <v>1</v>
      </c>
      <c r="G18" s="44">
        <v>1</v>
      </c>
      <c r="H18" s="44">
        <v>1</v>
      </c>
      <c r="I18" s="84"/>
    </row>
    <row r="19" spans="1:9" ht="51">
      <c r="A19" s="37">
        <v>9</v>
      </c>
      <c r="B19" s="39" t="s">
        <v>111</v>
      </c>
      <c r="C19" s="109"/>
      <c r="D19" s="109"/>
      <c r="E19" s="67" t="s">
        <v>95</v>
      </c>
      <c r="F19" s="44">
        <v>1</v>
      </c>
      <c r="G19" s="44">
        <v>1</v>
      </c>
      <c r="H19" s="44">
        <v>1</v>
      </c>
      <c r="I19" s="84"/>
    </row>
    <row r="20" spans="1:9" ht="63.75">
      <c r="A20" s="37">
        <v>10</v>
      </c>
      <c r="B20" s="39" t="s">
        <v>112</v>
      </c>
      <c r="C20" s="109"/>
      <c r="D20" s="109"/>
      <c r="E20" s="67" t="s">
        <v>96</v>
      </c>
      <c r="F20" s="44">
        <v>1</v>
      </c>
      <c r="G20" s="44">
        <v>1</v>
      </c>
      <c r="H20" s="44">
        <v>1</v>
      </c>
      <c r="I20" s="84"/>
    </row>
    <row r="21" spans="1:9" ht="63.75">
      <c r="A21" s="37">
        <v>11</v>
      </c>
      <c r="B21" s="41" t="s">
        <v>113</v>
      </c>
      <c r="C21" s="109"/>
      <c r="D21" s="109"/>
      <c r="E21" s="67" t="s">
        <v>97</v>
      </c>
      <c r="F21" s="44">
        <v>1</v>
      </c>
      <c r="G21" s="44">
        <v>0.35</v>
      </c>
      <c r="H21" s="44">
        <v>0.5</v>
      </c>
      <c r="I21" s="84"/>
    </row>
    <row r="22" spans="1:9" ht="51">
      <c r="A22" s="37">
        <v>12</v>
      </c>
      <c r="B22" s="83" t="s">
        <v>138</v>
      </c>
      <c r="C22" s="109"/>
      <c r="D22" s="109"/>
      <c r="E22" s="67" t="s">
        <v>98</v>
      </c>
      <c r="F22" s="44">
        <v>1</v>
      </c>
      <c r="G22" s="44">
        <v>1</v>
      </c>
      <c r="H22" s="44">
        <v>1</v>
      </c>
      <c r="I22" s="84"/>
    </row>
    <row r="23" spans="1:9" ht="102">
      <c r="A23" s="37">
        <v>13</v>
      </c>
      <c r="B23" s="39" t="s">
        <v>115</v>
      </c>
      <c r="C23" s="109"/>
      <c r="D23" s="109"/>
      <c r="E23" s="67" t="s">
        <v>99</v>
      </c>
      <c r="F23" s="44">
        <v>1</v>
      </c>
      <c r="G23" s="44">
        <v>1</v>
      </c>
      <c r="H23" s="44">
        <v>1</v>
      </c>
      <c r="I23" s="84"/>
    </row>
    <row r="24" spans="1:9" ht="76.5">
      <c r="A24" s="37">
        <v>14</v>
      </c>
      <c r="B24" s="39" t="s">
        <v>116</v>
      </c>
      <c r="C24" s="109"/>
      <c r="D24" s="109"/>
      <c r="E24" s="67" t="s">
        <v>0</v>
      </c>
      <c r="F24" s="44">
        <v>1</v>
      </c>
      <c r="G24" s="44">
        <v>1</v>
      </c>
      <c r="H24" s="44">
        <v>1</v>
      </c>
      <c r="I24" s="84"/>
    </row>
    <row r="25" spans="1:9" ht="38.25">
      <c r="A25" s="37">
        <v>15</v>
      </c>
      <c r="B25" s="39" t="s">
        <v>117</v>
      </c>
      <c r="C25" s="109"/>
      <c r="D25" s="109"/>
      <c r="E25" s="67" t="s">
        <v>81</v>
      </c>
      <c r="F25" s="44">
        <v>1</v>
      </c>
      <c r="G25" s="44">
        <v>1</v>
      </c>
      <c r="H25" s="44">
        <v>1</v>
      </c>
      <c r="I25" s="84"/>
    </row>
    <row r="26" spans="1:9" ht="76.5">
      <c r="A26" s="37">
        <v>16</v>
      </c>
      <c r="B26" s="39" t="s">
        <v>118</v>
      </c>
      <c r="C26" s="109"/>
      <c r="D26" s="109"/>
      <c r="E26" s="67" t="s">
        <v>87</v>
      </c>
      <c r="F26" s="44">
        <v>1</v>
      </c>
      <c r="G26" s="44">
        <v>1</v>
      </c>
      <c r="H26" s="44">
        <v>1</v>
      </c>
      <c r="I26" s="84"/>
    </row>
    <row r="27" spans="1:9" ht="76.5">
      <c r="A27" s="37">
        <v>17</v>
      </c>
      <c r="B27" s="39" t="s">
        <v>119</v>
      </c>
      <c r="C27" s="109"/>
      <c r="D27" s="109"/>
      <c r="E27" s="67" t="s">
        <v>1</v>
      </c>
      <c r="F27" s="44">
        <v>0.6</v>
      </c>
      <c r="G27" s="44">
        <v>1</v>
      </c>
      <c r="H27" s="44">
        <v>0.6</v>
      </c>
      <c r="I27" s="84" t="s">
        <v>16</v>
      </c>
    </row>
    <row r="28" spans="1:9" ht="63.75">
      <c r="A28" s="37">
        <v>18</v>
      </c>
      <c r="B28" s="39" t="s">
        <v>139</v>
      </c>
      <c r="C28" s="109"/>
      <c r="D28" s="109"/>
      <c r="E28" s="67" t="s">
        <v>2</v>
      </c>
      <c r="F28" s="44">
        <v>1</v>
      </c>
      <c r="G28" s="44">
        <v>1</v>
      </c>
      <c r="H28" s="44">
        <v>1</v>
      </c>
      <c r="I28" s="84"/>
    </row>
    <row r="29" spans="1:9" ht="63.75">
      <c r="A29" s="37">
        <v>19</v>
      </c>
      <c r="B29" s="39" t="s">
        <v>121</v>
      </c>
      <c r="C29" s="109"/>
      <c r="D29" s="109"/>
      <c r="E29" s="67" t="s">
        <v>3</v>
      </c>
      <c r="F29" s="44">
        <v>1</v>
      </c>
      <c r="G29" s="44">
        <v>1</v>
      </c>
      <c r="H29" s="44">
        <v>1</v>
      </c>
      <c r="I29" s="84"/>
    </row>
    <row r="30" spans="1:9" ht="76.5">
      <c r="A30" s="37">
        <v>20</v>
      </c>
      <c r="B30" s="39" t="s">
        <v>122</v>
      </c>
      <c r="C30" s="109"/>
      <c r="D30" s="109"/>
      <c r="E30" s="67" t="s">
        <v>4</v>
      </c>
      <c r="F30" s="44">
        <v>1</v>
      </c>
      <c r="G30" s="44">
        <v>1</v>
      </c>
      <c r="H30" s="44">
        <v>1</v>
      </c>
      <c r="I30" s="84"/>
    </row>
    <row r="31" spans="1:9" ht="76.5">
      <c r="A31" s="37">
        <v>21</v>
      </c>
      <c r="B31" s="39" t="s">
        <v>123</v>
      </c>
      <c r="C31" s="109"/>
      <c r="D31" s="109"/>
      <c r="E31" s="67" t="s">
        <v>5</v>
      </c>
      <c r="F31" s="44">
        <v>1</v>
      </c>
      <c r="G31" s="44">
        <v>1</v>
      </c>
      <c r="H31" s="44">
        <v>1</v>
      </c>
      <c r="I31" s="84"/>
    </row>
    <row r="32" spans="1:9" ht="25.5">
      <c r="A32" s="37">
        <v>22</v>
      </c>
      <c r="B32" s="39" t="s">
        <v>124</v>
      </c>
      <c r="C32" s="109"/>
      <c r="D32" s="109"/>
      <c r="E32" s="67" t="s">
        <v>81</v>
      </c>
      <c r="F32" s="44">
        <v>1</v>
      </c>
      <c r="G32" s="44">
        <v>1</v>
      </c>
      <c r="H32" s="44">
        <v>1</v>
      </c>
      <c r="I32" s="84"/>
    </row>
    <row r="33" spans="1:9" ht="51">
      <c r="A33" s="37">
        <v>23</v>
      </c>
      <c r="B33" s="39" t="s">
        <v>125</v>
      </c>
      <c r="C33" s="109"/>
      <c r="D33" s="109"/>
      <c r="E33" s="67" t="s">
        <v>6</v>
      </c>
      <c r="F33" s="44">
        <v>1</v>
      </c>
      <c r="G33" s="44">
        <v>1</v>
      </c>
      <c r="H33" s="44">
        <v>1</v>
      </c>
      <c r="I33" s="84"/>
    </row>
    <row r="34" spans="1:9" ht="38.25">
      <c r="A34" s="37">
        <v>24</v>
      </c>
      <c r="B34" s="39" t="s">
        <v>126</v>
      </c>
      <c r="C34" s="109"/>
      <c r="D34" s="109"/>
      <c r="E34" s="67" t="s">
        <v>7</v>
      </c>
      <c r="F34" s="44">
        <v>1</v>
      </c>
      <c r="G34" s="44">
        <v>1</v>
      </c>
      <c r="H34" s="44">
        <v>1</v>
      </c>
      <c r="I34" s="84"/>
    </row>
    <row r="35" spans="1:9" ht="51">
      <c r="A35" s="37">
        <v>25</v>
      </c>
      <c r="B35" s="39" t="s">
        <v>127</v>
      </c>
      <c r="C35" s="109"/>
      <c r="D35" s="109"/>
      <c r="E35" s="67" t="s">
        <v>8</v>
      </c>
      <c r="F35" s="44">
        <v>1</v>
      </c>
      <c r="G35" s="44">
        <v>1</v>
      </c>
      <c r="H35" s="44">
        <v>1</v>
      </c>
      <c r="I35" s="84"/>
    </row>
    <row r="36" spans="1:9" ht="63.75">
      <c r="A36" s="37">
        <v>26</v>
      </c>
      <c r="B36" s="39" t="s">
        <v>128</v>
      </c>
      <c r="C36" s="109"/>
      <c r="D36" s="109"/>
      <c r="E36" s="67" t="s">
        <v>9</v>
      </c>
      <c r="F36" s="44">
        <v>1</v>
      </c>
      <c r="G36" s="44">
        <v>1</v>
      </c>
      <c r="H36" s="44">
        <v>1</v>
      </c>
      <c r="I36" s="84"/>
    </row>
    <row r="37" spans="1:9" ht="89.25">
      <c r="A37" s="37">
        <v>27</v>
      </c>
      <c r="B37" s="39" t="s">
        <v>129</v>
      </c>
      <c r="C37" s="109"/>
      <c r="D37" s="109"/>
      <c r="E37" s="67" t="s">
        <v>10</v>
      </c>
      <c r="F37" s="44">
        <v>1</v>
      </c>
      <c r="G37" s="44">
        <v>1</v>
      </c>
      <c r="H37" s="44">
        <v>1</v>
      </c>
      <c r="I37" s="84"/>
    </row>
    <row r="38" spans="1:9" ht="76.5">
      <c r="A38" s="37">
        <v>28</v>
      </c>
      <c r="B38" s="39" t="s">
        <v>130</v>
      </c>
      <c r="C38" s="109"/>
      <c r="D38" s="109"/>
      <c r="E38" s="67" t="s">
        <v>11</v>
      </c>
      <c r="F38" s="44">
        <v>1</v>
      </c>
      <c r="G38" s="44">
        <v>1</v>
      </c>
      <c r="H38" s="44">
        <v>1</v>
      </c>
      <c r="I38" s="84"/>
    </row>
    <row r="39" spans="1:9" ht="51">
      <c r="A39" s="37">
        <v>29</v>
      </c>
      <c r="B39" s="39" t="s">
        <v>131</v>
      </c>
      <c r="C39" s="109"/>
      <c r="D39" s="109"/>
      <c r="E39" s="67" t="s">
        <v>12</v>
      </c>
      <c r="F39" s="44">
        <v>1</v>
      </c>
      <c r="G39" s="44">
        <v>1</v>
      </c>
      <c r="H39" s="44">
        <v>1</v>
      </c>
      <c r="I39" s="84"/>
    </row>
    <row r="40" spans="1:9" ht="38.25">
      <c r="A40" s="37">
        <v>30</v>
      </c>
      <c r="B40" s="39" t="s">
        <v>132</v>
      </c>
      <c r="C40" s="109"/>
      <c r="D40" s="109"/>
      <c r="E40" s="67" t="s">
        <v>100</v>
      </c>
      <c r="F40" s="44"/>
      <c r="G40" s="44"/>
      <c r="H40" s="44"/>
      <c r="I40" s="84"/>
    </row>
    <row r="41" spans="1:9" ht="102">
      <c r="A41" s="37">
        <v>31</v>
      </c>
      <c r="B41" s="41" t="s">
        <v>140</v>
      </c>
      <c r="C41" s="109"/>
      <c r="D41" s="109"/>
      <c r="E41" s="67" t="s">
        <v>101</v>
      </c>
      <c r="F41" s="44">
        <v>0.5</v>
      </c>
      <c r="G41" s="44">
        <v>0.3</v>
      </c>
      <c r="H41" s="44">
        <v>0.5</v>
      </c>
      <c r="I41" s="84" t="s">
        <v>15</v>
      </c>
    </row>
    <row r="42" spans="1:9" ht="90" thickBot="1">
      <c r="A42" s="85">
        <v>32</v>
      </c>
      <c r="B42" s="42" t="s">
        <v>134</v>
      </c>
      <c r="C42" s="95"/>
      <c r="D42" s="95"/>
      <c r="E42" s="74" t="s">
        <v>13</v>
      </c>
      <c r="F42" s="45">
        <v>1</v>
      </c>
      <c r="G42" s="45">
        <v>1</v>
      </c>
      <c r="H42" s="45">
        <v>1</v>
      </c>
      <c r="I42" s="86"/>
    </row>
    <row r="43" spans="2:7" ht="12.75">
      <c r="B43" s="105" t="s">
        <v>40</v>
      </c>
      <c r="C43" s="105"/>
      <c r="D43" s="106" t="str">
        <f>C11</f>
        <v>Departamento Administrativo de Infraestructura.</v>
      </c>
      <c r="E43" s="106"/>
      <c r="F43" s="106"/>
      <c r="G43" s="106"/>
    </row>
  </sheetData>
  <sheetProtection/>
  <mergeCells count="14">
    <mergeCell ref="A1:I1"/>
    <mergeCell ref="A2:I2"/>
    <mergeCell ref="J2:K2"/>
    <mergeCell ref="A9:A10"/>
    <mergeCell ref="B9:B10"/>
    <mergeCell ref="C9:C10"/>
    <mergeCell ref="D9:D10"/>
    <mergeCell ref="E9:E10"/>
    <mergeCell ref="F9:H9"/>
    <mergeCell ref="I9:I10"/>
    <mergeCell ref="B43:C43"/>
    <mergeCell ref="D43:G43"/>
    <mergeCell ref="C11:C42"/>
    <mergeCell ref="D11:D42"/>
  </mergeCells>
  <printOptions horizontalCentered="1"/>
  <pageMargins left="0.1968503937007874" right="0.15748031496062992" top="0.5511811023622047" bottom="0.31496062992125984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2009-02-16T13:41:32Z</cp:lastPrinted>
  <dcterms:created xsi:type="dcterms:W3CDTF">2005-12-21T23:45:17Z</dcterms:created>
  <dcterms:modified xsi:type="dcterms:W3CDTF">2009-02-19T18:54:09Z</dcterms:modified>
  <cp:category/>
  <cp:version/>
  <cp:contentType/>
  <cp:contentStatus/>
</cp:coreProperties>
</file>