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1000" activeTab="0"/>
  </bookViews>
  <sheets>
    <sheet name="PPR09 Alumbrado publico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<sst xmlns="http://schemas.openxmlformats.org/spreadsheetml/2006/main" count="59" uniqueCount="55">
  <si>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Mejoramiento y renovación del alumbrado navideño. Municipio de Pasto.</t>
  </si>
  <si>
    <t>Mejoramiento y mantenimiento de espacios públicos y monumentos.</t>
  </si>
  <si>
    <t>Nombre Indicador</t>
  </si>
  <si>
    <t xml:space="preserve">Línea de intervención
</t>
  </si>
  <si>
    <t>Objetivo del programa</t>
  </si>
  <si>
    <t>Problema a resolver</t>
  </si>
  <si>
    <t xml:space="preserve">Metas Cuatrienio (2008-2011)
</t>
  </si>
  <si>
    <t>Departamento Nacional de Planeación DNP.</t>
  </si>
  <si>
    <t xml:space="preserve">Presupuesto por Resultados. Municipio de Pasto. </t>
  </si>
  <si>
    <t>Alcaldía de Pasto - Departamento Administrativo de Planeación.</t>
  </si>
  <si>
    <t>META PROGRAMADA 2009</t>
  </si>
  <si>
    <t>NOMBRE PROYECTO</t>
  </si>
  <si>
    <t xml:space="preserve">COSTO </t>
  </si>
  <si>
    <t>NIVEL CENTRAL</t>
  </si>
  <si>
    <t>OTRO</t>
  </si>
  <si>
    <t>VALOR</t>
  </si>
  <si>
    <t>NOMBRE FUENTE</t>
  </si>
  <si>
    <t>TOTAL PROYECTO</t>
  </si>
  <si>
    <t>RESPONSABLE POR PROYECTO</t>
  </si>
  <si>
    <t>AVANCE META 2008</t>
  </si>
  <si>
    <t>Nombre Meta</t>
  </si>
  <si>
    <t>EJE ESTRATEGICO AMBIENTE, SERVICIOS PUBLICOS Y GESTION DEL RIESGO</t>
  </si>
  <si>
    <t>PROGRAMA  ALUMBRADO PUBLICO</t>
  </si>
  <si>
    <t>Mantener, ampliar y mejorar la infraestructura del sistema de alumbrado público del municipio de Pasto en procura de optimizar la prestación del servicio</t>
  </si>
  <si>
    <t>Deficiente infraestructura y cobertura en el sistema de alumbrado público del municipio de Pasto.</t>
  </si>
  <si>
    <t>Reposición de luminarias obsoletas del sistema de alumbrado público.</t>
  </si>
  <si>
    <t>Se repondrá 2.000 luminarias obsoletas del sistema de alumbrado público.</t>
  </si>
  <si>
    <t>Luminarias obsoletas repuestas.</t>
  </si>
  <si>
    <t>Expansión o ampliación de cobertura del sistema de alumbrado público.</t>
  </si>
  <si>
    <t>Se instalará 2.000 luminarias en los sectores urbano y rural del Municipio de Pasto.</t>
  </si>
  <si>
    <t>Luminarias instaladas.</t>
  </si>
  <si>
    <t>Mantenimiento preventivo y correctivo del sistema de  alumbrado público.</t>
  </si>
  <si>
    <t>Se realizará mantenimiento preventivo y correctivo al 100% de las luminarias del sistema de alumbrado público.</t>
  </si>
  <si>
    <t>Diseño, producción y montaje del proyecto de alumbrado navideño 2008, altamente renovado</t>
  </si>
  <si>
    <t>Se renovará el 50% del alumbrado navideño municipal.</t>
  </si>
  <si>
    <t>Porcentaje de alumbrado navideño renovado.</t>
  </si>
  <si>
    <t>Formulación e implementación de un proyecto de generación y comercialización de energía</t>
  </si>
  <si>
    <t>Se formulará e implementará un proyecto de generación y comercialización de energía.</t>
  </si>
  <si>
    <t>Proyecto de generación y comercialización de energía formulado e implementado.</t>
  </si>
  <si>
    <t>Direccionamiento de acciones encaminadas a la recuperación de la hidroeléctrica río Bobo</t>
  </si>
  <si>
    <t>Se recuperará la hidroeléctrica del Río Bobo para el Municipio de Pasto.</t>
  </si>
  <si>
    <t>Hidroeléctrica del río Bobo recuperada para el Municipio de Pasto.</t>
  </si>
  <si>
    <t>Mejoramiento del alumbrado público en parques, plazoletas, polideportivos y monumentos del Municipio.</t>
  </si>
  <si>
    <t xml:space="preserve">Se mejorará el alumbrado público de 80 espacios públicos entre parques, plazoletas, polideportivos y monumentos </t>
  </si>
  <si>
    <t>Espacios públicos con mejoramiento de alumbrado público.</t>
  </si>
  <si>
    <t>PRESUPUESTO POR RESULTADOS 2009</t>
  </si>
  <si>
    <t>Tasa A.P.</t>
  </si>
  <si>
    <t>Porcentaje de luminarias con mantenimiento preventivo y correctivo.</t>
  </si>
  <si>
    <t>Reposición de luminarias obsoletas del sistema de alumbrado público del Municipio de Pasto.</t>
  </si>
  <si>
    <t>Expansión y ampliación del sistema de alumbrado público del Municipio de Pasto.</t>
  </si>
  <si>
    <t>Mantenimiento preventivo y correctivo del sistema de alumbradopúblico.</t>
  </si>
  <si>
    <t>T  O  T  A  L</t>
  </si>
  <si>
    <t>Dr. Carlos Ruales - Gerente SEPAL</t>
  </si>
  <si>
    <t>Dr. Eduardo Alvarado Santander  - Alcalde de Pasto</t>
  </si>
  <si>
    <t>Dr. Eduardo Alvarado Santander - Alcalde de Pasto.  - Dr. Carlos Ruales - Gerente SEPAL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</si>
</sst>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9" fontId="4" fillId="0" borderId="10" xfId="54" applyNumberFormat="1" applyFont="1" applyBorder="1" applyAlignment="1">
      <alignment horizontal="center" vertical="center" wrapText="1"/>
      <protection/>
    </xf>
    <xf numFmtId="0" fontId="25" fillId="24" borderId="0" xfId="54" applyFont="1" applyFill="1" applyBorder="1" applyAlignment="1">
      <alignment vertical="center" wrapText="1"/>
      <protection/>
    </xf>
    <xf numFmtId="0" fontId="4" fillId="0" borderId="0" xfId="54" applyFont="1" applyAlignment="1">
      <alignment wrapText="1"/>
      <protection/>
    </xf>
    <xf numFmtId="0" fontId="6" fillId="24" borderId="0" xfId="54" applyFont="1" applyFill="1" applyAlignment="1">
      <alignment horizontal="left" vertical="center" wrapText="1"/>
      <protection/>
    </xf>
    <xf numFmtId="0" fontId="4" fillId="24" borderId="0" xfId="54" applyFont="1" applyFill="1" applyAlignment="1">
      <alignment vertical="center" wrapText="1"/>
      <protection/>
    </xf>
    <xf numFmtId="0" fontId="7" fillId="0" borderId="0" xfId="54" applyFont="1" applyFill="1" applyAlignment="1">
      <alignment horizontal="center" vertical="center" wrapText="1"/>
      <protection/>
    </xf>
    <xf numFmtId="0" fontId="4" fillId="22" borderId="11" xfId="0" applyFont="1" applyFill="1" applyBorder="1" applyAlignment="1">
      <alignment horizontal="center" vertical="center" wrapText="1"/>
    </xf>
    <xf numFmtId="0" fontId="0" fillId="0" borderId="10" xfId="54" applyFont="1" applyBorder="1" applyAlignment="1">
      <alignment horizontal="justify" vertical="center" wrapText="1"/>
      <protection/>
    </xf>
    <xf numFmtId="3" fontId="0" fillId="0" borderId="10" xfId="54" applyNumberFormat="1" applyFont="1" applyBorder="1" applyAlignment="1">
      <alignment horizontal="center" vertical="center"/>
      <protection/>
    </xf>
    <xf numFmtId="0" fontId="0" fillId="0" borderId="0" xfId="54" applyFont="1" applyAlignment="1">
      <alignment horizontal="center" vertical="center" wrapText="1"/>
      <protection/>
    </xf>
    <xf numFmtId="0" fontId="0" fillId="24" borderId="0" xfId="54" applyFont="1" applyFill="1" applyAlignment="1">
      <alignment horizontal="center" vertical="center" wrapText="1"/>
      <protection/>
    </xf>
    <xf numFmtId="9" fontId="0" fillId="0" borderId="10" xfId="54" applyNumberFormat="1" applyFont="1" applyBorder="1" applyAlignment="1">
      <alignment horizontal="center" vertical="center"/>
      <protection/>
    </xf>
    <xf numFmtId="9" fontId="0" fillId="0" borderId="10" xfId="58" applyFont="1" applyBorder="1" applyAlignment="1">
      <alignment horizontal="center" vertical="center"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3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justify" vertical="center" wrapText="1"/>
      <protection/>
    </xf>
    <xf numFmtId="0" fontId="5" fillId="0" borderId="12" xfId="54" applyFont="1" applyFill="1" applyBorder="1" applyAlignment="1">
      <alignment horizontal="justify" vertical="center" wrapText="1"/>
      <protection/>
    </xf>
    <xf numFmtId="0" fontId="3" fillId="22" borderId="12" xfId="0" applyFont="1" applyFill="1" applyBorder="1" applyAlignment="1">
      <alignment horizontal="center" vertical="center" wrapText="1"/>
    </xf>
    <xf numFmtId="49" fontId="4" fillId="25" borderId="13" xfId="0" applyNumberFormat="1" applyFont="1" applyFill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0" fontId="0" fillId="0" borderId="14" xfId="54" applyFont="1" applyBorder="1" applyAlignment="1">
      <alignment horizontal="justify" vertical="center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3" fontId="0" fillId="0" borderId="14" xfId="54" applyNumberFormat="1" applyFont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justify" vertical="center" wrapText="1"/>
      <protection/>
    </xf>
    <xf numFmtId="3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26" fillId="0" borderId="0" xfId="54" applyFont="1" applyAlignment="1">
      <alignment wrapText="1"/>
      <protection/>
    </xf>
    <xf numFmtId="0" fontId="26" fillId="0" borderId="0" xfId="54" applyFont="1" applyBorder="1" applyAlignment="1">
      <alignment wrapText="1"/>
      <protection/>
    </xf>
    <xf numFmtId="0" fontId="0" fillId="0" borderId="12" xfId="54" applyFont="1" applyBorder="1" applyAlignment="1">
      <alignment horizontal="justify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3" fontId="0" fillId="0" borderId="12" xfId="54" applyNumberFormat="1" applyFont="1" applyBorder="1" applyAlignment="1">
      <alignment horizontal="center" vertical="center"/>
      <protection/>
    </xf>
    <xf numFmtId="3" fontId="26" fillId="0" borderId="15" xfId="54" applyNumberFormat="1" applyFont="1" applyFill="1" applyBorder="1" applyAlignment="1">
      <alignment horizontal="center" vertical="center" wrapText="1"/>
      <protection/>
    </xf>
    <xf numFmtId="0" fontId="26" fillId="0" borderId="16" xfId="54" applyFont="1" applyFill="1" applyBorder="1" applyAlignment="1">
      <alignment horizontal="center" vertical="center" wrapText="1"/>
      <protection/>
    </xf>
    <xf numFmtId="0" fontId="0" fillId="0" borderId="17" xfId="54" applyFont="1" applyFill="1" applyBorder="1" applyAlignment="1">
      <alignment horizontal="center" vertical="center" wrapText="1"/>
      <protection/>
    </xf>
    <xf numFmtId="0" fontId="0" fillId="0" borderId="18" xfId="54" applyFont="1" applyFill="1" applyBorder="1" applyAlignment="1">
      <alignment horizontal="center" vertical="center" wrapText="1"/>
      <protection/>
    </xf>
    <xf numFmtId="49" fontId="4" fillId="25" borderId="10" xfId="0" applyNumberFormat="1" applyFont="1" applyFill="1" applyBorder="1" applyAlignment="1">
      <alignment horizontal="center" vertical="center" wrapText="1"/>
    </xf>
    <xf numFmtId="49" fontId="4" fillId="25" borderId="12" xfId="0" applyNumberFormat="1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0" fontId="25" fillId="26" borderId="19" xfId="0" applyFon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center" vertical="center" wrapText="1"/>
    </xf>
    <xf numFmtId="0" fontId="26" fillId="0" borderId="20" xfId="54" applyFont="1" applyBorder="1" applyAlignment="1">
      <alignment horizontal="center" wrapText="1"/>
      <protection/>
    </xf>
    <xf numFmtId="0" fontId="26" fillId="0" borderId="15" xfId="54" applyFont="1" applyBorder="1" applyAlignment="1">
      <alignment horizontal="center" wrapText="1"/>
      <protection/>
    </xf>
    <xf numFmtId="0" fontId="0" fillId="0" borderId="21" xfId="54" applyFont="1" applyFill="1" applyBorder="1" applyAlignment="1">
      <alignment horizontal="center" vertical="center" wrapText="1"/>
      <protection/>
    </xf>
    <xf numFmtId="0" fontId="0" fillId="0" borderId="22" xfId="54" applyFont="1" applyFill="1" applyBorder="1" applyAlignment="1">
      <alignment horizontal="center" vertical="center" wrapText="1"/>
      <protection/>
    </xf>
    <xf numFmtId="0" fontId="0" fillId="0" borderId="23" xfId="54" applyFont="1" applyFill="1" applyBorder="1" applyAlignment="1">
      <alignment horizontal="center" vertical="center" wrapText="1"/>
      <protection/>
    </xf>
    <xf numFmtId="0" fontId="25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/>
    </xf>
    <xf numFmtId="0" fontId="26" fillId="9" borderId="24" xfId="0" applyFont="1" applyFill="1" applyBorder="1" applyAlignment="1">
      <alignment horizontal="center" vertical="center"/>
    </xf>
    <xf numFmtId="0" fontId="26" fillId="9" borderId="25" xfId="0" applyFont="1" applyFill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3" fillId="22" borderId="19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2" borderId="27" xfId="0" applyFont="1" applyFill="1" applyBorder="1" applyAlignment="1">
      <alignment horizontal="center" vertical="center" wrapText="1"/>
    </xf>
    <xf numFmtId="0" fontId="3" fillId="22" borderId="28" xfId="0" applyFont="1" applyFill="1" applyBorder="1" applyAlignment="1">
      <alignment horizontal="center" vertical="center" wrapText="1"/>
    </xf>
    <xf numFmtId="0" fontId="3" fillId="22" borderId="29" xfId="0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49" fontId="0" fillId="25" borderId="25" xfId="0" applyNumberFormat="1" applyFont="1" applyFill="1" applyBorder="1" applyAlignment="1">
      <alignment horizontal="center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0" fontId="0" fillId="0" borderId="14" xfId="54" applyFont="1" applyBorder="1" applyAlignment="1">
      <alignment horizontal="justify" vertical="center" wrapText="1"/>
      <protection/>
    </xf>
    <xf numFmtId="0" fontId="0" fillId="0" borderId="10" xfId="54" applyFont="1" applyBorder="1" applyAlignment="1">
      <alignment horizontal="justify" vertical="center" wrapText="1"/>
      <protection/>
    </xf>
    <xf numFmtId="0" fontId="0" fillId="0" borderId="12" xfId="54" applyFont="1" applyBorder="1" applyAlignment="1">
      <alignment horizontal="justify" vertical="center" wrapText="1"/>
      <protection/>
    </xf>
    <xf numFmtId="0" fontId="0" fillId="0" borderId="30" xfId="54" applyFont="1" applyBorder="1" applyAlignment="1">
      <alignment horizontal="justify" vertical="center" wrapText="1"/>
      <protection/>
    </xf>
    <xf numFmtId="0" fontId="0" fillId="0" borderId="31" xfId="54" applyFont="1" applyBorder="1" applyAlignment="1">
      <alignment horizontal="justify" vertical="center" wrapText="1"/>
      <protection/>
    </xf>
    <xf numFmtId="0" fontId="0" fillId="0" borderId="32" xfId="54" applyFont="1" applyBorder="1" applyAlignment="1">
      <alignment horizontal="justify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Porcentual 3" xfId="60"/>
    <cellStyle name="Porcentual 3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P19"/>
  <sheetViews>
    <sheetView tabSelected="1" zoomScale="80" zoomScaleNormal="80" zoomScalePageLayoutView="0" workbookViewId="0" topLeftCell="D8">
      <selection activeCell="J13" sqref="J13"/>
    </sheetView>
  </sheetViews>
  <sheetFormatPr defaultColWidth="11.421875" defaultRowHeight="12.75"/>
  <cols>
    <col min="1" max="1" width="23.28125" style="4" customWidth="1"/>
    <col min="2" max="2" width="23.421875" style="4" customWidth="1"/>
    <col min="3" max="3" width="25.28125" style="4" customWidth="1"/>
    <col min="4" max="4" width="21.57421875" style="4" customWidth="1"/>
    <col min="5" max="5" width="16.140625" style="4" customWidth="1"/>
    <col min="6" max="6" width="12.8515625" style="4" customWidth="1"/>
    <col min="7" max="7" width="15.28125" style="4" customWidth="1"/>
    <col min="8" max="8" width="26.421875" style="4" customWidth="1"/>
    <col min="9" max="9" width="14.421875" style="4" bestFit="1" customWidth="1"/>
    <col min="10" max="10" width="15.28125" style="4" bestFit="1" customWidth="1"/>
    <col min="11" max="11" width="12.00390625" style="4" customWidth="1"/>
    <col min="12" max="12" width="16.57421875" style="4" bestFit="1" customWidth="1"/>
    <col min="13" max="13" width="19.421875" style="4" customWidth="1"/>
    <col min="14" max="16384" width="11.421875" style="4" customWidth="1"/>
  </cols>
  <sheetData>
    <row r="1" spans="1:8" ht="15.75">
      <c r="A1" s="41" t="s">
        <v>45</v>
      </c>
      <c r="B1" s="42"/>
      <c r="C1" s="42"/>
      <c r="D1" s="43"/>
      <c r="E1" s="3"/>
      <c r="F1" s="3"/>
      <c r="G1" s="3"/>
      <c r="H1" s="3"/>
    </row>
    <row r="2" spans="1:68" s="6" customFormat="1" ht="15.75">
      <c r="A2" s="49" t="s">
        <v>21</v>
      </c>
      <c r="B2" s="50"/>
      <c r="C2" s="50"/>
      <c r="D2" s="51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s="6" customFormat="1" ht="15">
      <c r="A3" s="52" t="s">
        <v>22</v>
      </c>
      <c r="B3" s="53"/>
      <c r="C3" s="53"/>
      <c r="D3" s="5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s="6" customFormat="1" ht="12">
      <c r="A4" s="5"/>
      <c r="C4" s="5"/>
      <c r="D4" s="5"/>
      <c r="E4" s="5"/>
      <c r="F4" s="5"/>
      <c r="G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s="7" customFormat="1" ht="12.75">
      <c r="A5" s="55" t="s">
        <v>5</v>
      </c>
      <c r="B5" s="55" t="s">
        <v>4</v>
      </c>
      <c r="C5" s="55" t="s">
        <v>3</v>
      </c>
      <c r="D5" s="57" t="s">
        <v>6</v>
      </c>
      <c r="E5" s="58"/>
      <c r="F5" s="59"/>
      <c r="G5" s="39" t="s">
        <v>10</v>
      </c>
      <c r="H5" s="63" t="s">
        <v>11</v>
      </c>
      <c r="I5" s="63" t="s">
        <v>12</v>
      </c>
      <c r="J5" s="63"/>
      <c r="K5" s="63"/>
      <c r="L5" s="63"/>
      <c r="M5" s="64" t="s">
        <v>18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68" s="7" customFormat="1" ht="12.75">
      <c r="A6" s="55"/>
      <c r="B6" s="55"/>
      <c r="C6" s="55"/>
      <c r="D6" s="60"/>
      <c r="E6" s="61"/>
      <c r="F6" s="62"/>
      <c r="G6" s="39"/>
      <c r="H6" s="63"/>
      <c r="I6" s="39" t="s">
        <v>13</v>
      </c>
      <c r="J6" s="66" t="s">
        <v>14</v>
      </c>
      <c r="K6" s="66"/>
      <c r="L6" s="39" t="s">
        <v>17</v>
      </c>
      <c r="M6" s="6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s="7" customFormat="1" ht="29.25" thickBot="1">
      <c r="A7" s="56"/>
      <c r="B7" s="56"/>
      <c r="C7" s="56"/>
      <c r="D7" s="21" t="s">
        <v>20</v>
      </c>
      <c r="E7" s="21" t="s">
        <v>2</v>
      </c>
      <c r="F7" s="8" t="s">
        <v>19</v>
      </c>
      <c r="G7" s="40"/>
      <c r="H7" s="67"/>
      <c r="I7" s="40"/>
      <c r="J7" s="22" t="s">
        <v>15</v>
      </c>
      <c r="K7" s="23" t="s">
        <v>16</v>
      </c>
      <c r="L7" s="40"/>
      <c r="M7" s="6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s="12" customFormat="1" ht="75">
      <c r="A8" s="71" t="s">
        <v>24</v>
      </c>
      <c r="B8" s="68" t="s">
        <v>23</v>
      </c>
      <c r="C8" s="24" t="s">
        <v>25</v>
      </c>
      <c r="D8" s="24" t="s">
        <v>26</v>
      </c>
      <c r="E8" s="24" t="s">
        <v>27</v>
      </c>
      <c r="F8" s="25"/>
      <c r="G8" s="26">
        <v>200</v>
      </c>
      <c r="H8" s="27" t="s">
        <v>48</v>
      </c>
      <c r="I8" s="28">
        <v>75000000</v>
      </c>
      <c r="J8" s="28">
        <v>24607000</v>
      </c>
      <c r="K8" s="29" t="s">
        <v>46</v>
      </c>
      <c r="L8" s="28">
        <f>J8+I8</f>
        <v>99607000</v>
      </c>
      <c r="M8" s="46" t="s">
        <v>52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</row>
    <row r="9" spans="1:68" s="12" customFormat="1" ht="60">
      <c r="A9" s="72"/>
      <c r="B9" s="69"/>
      <c r="C9" s="9" t="s">
        <v>28</v>
      </c>
      <c r="D9" s="9" t="s">
        <v>29</v>
      </c>
      <c r="E9" s="9" t="s">
        <v>30</v>
      </c>
      <c r="F9" s="1"/>
      <c r="G9" s="10">
        <v>600</v>
      </c>
      <c r="H9" s="19" t="s">
        <v>49</v>
      </c>
      <c r="I9" s="15"/>
      <c r="J9" s="15">
        <v>260653000</v>
      </c>
      <c r="K9" s="16" t="s">
        <v>46</v>
      </c>
      <c r="L9" s="15">
        <f aca="true" t="shared" si="0" ref="L9:L14">J9+I9</f>
        <v>260653000</v>
      </c>
      <c r="M9" s="47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</row>
    <row r="10" spans="1:68" s="12" customFormat="1" ht="76.5">
      <c r="A10" s="72"/>
      <c r="B10" s="69"/>
      <c r="C10" s="9" t="s">
        <v>31</v>
      </c>
      <c r="D10" s="9" t="s">
        <v>32</v>
      </c>
      <c r="E10" s="9" t="s">
        <v>47</v>
      </c>
      <c r="F10" s="2"/>
      <c r="G10" s="13">
        <v>0.25</v>
      </c>
      <c r="H10" s="19" t="s">
        <v>50</v>
      </c>
      <c r="I10" s="15">
        <v>100000000</v>
      </c>
      <c r="J10" s="15">
        <v>467570000</v>
      </c>
      <c r="K10" s="16" t="s">
        <v>46</v>
      </c>
      <c r="L10" s="15">
        <f t="shared" si="0"/>
        <v>567570000</v>
      </c>
      <c r="M10" s="47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</row>
    <row r="11" spans="1:68" s="12" customFormat="1" ht="60">
      <c r="A11" s="72"/>
      <c r="B11" s="69"/>
      <c r="C11" s="9" t="s">
        <v>33</v>
      </c>
      <c r="D11" s="9" t="s">
        <v>34</v>
      </c>
      <c r="E11" s="9" t="s">
        <v>35</v>
      </c>
      <c r="F11" s="1"/>
      <c r="G11" s="14">
        <v>0.5</v>
      </c>
      <c r="H11" s="19" t="s">
        <v>0</v>
      </c>
      <c r="I11" s="15">
        <v>55000000</v>
      </c>
      <c r="J11" s="15">
        <v>150000000</v>
      </c>
      <c r="K11" s="16" t="s">
        <v>46</v>
      </c>
      <c r="L11" s="15">
        <f t="shared" si="0"/>
        <v>205000000</v>
      </c>
      <c r="M11" s="48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</row>
    <row r="12" spans="1:68" s="12" customFormat="1" ht="76.5">
      <c r="A12" s="72"/>
      <c r="B12" s="69"/>
      <c r="C12" s="9" t="s">
        <v>36</v>
      </c>
      <c r="D12" s="9" t="s">
        <v>37</v>
      </c>
      <c r="E12" s="9" t="s">
        <v>38</v>
      </c>
      <c r="F12" s="1"/>
      <c r="G12" s="13">
        <v>0.2</v>
      </c>
      <c r="H12" s="19"/>
      <c r="I12" s="16">
        <v>0</v>
      </c>
      <c r="J12" s="16">
        <v>0</v>
      </c>
      <c r="K12" s="16"/>
      <c r="L12" s="15">
        <f t="shared" si="0"/>
        <v>0</v>
      </c>
      <c r="M12" s="37" t="s">
        <v>54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s="12" customFormat="1" ht="63.75">
      <c r="A13" s="72"/>
      <c r="B13" s="69"/>
      <c r="C13" s="9" t="s">
        <v>39</v>
      </c>
      <c r="D13" s="9" t="s">
        <v>40</v>
      </c>
      <c r="E13" s="9" t="s">
        <v>41</v>
      </c>
      <c r="F13" s="1"/>
      <c r="G13" s="13">
        <v>0.2</v>
      </c>
      <c r="H13" s="19"/>
      <c r="I13" s="16">
        <v>0</v>
      </c>
      <c r="J13" s="16">
        <v>0</v>
      </c>
      <c r="K13" s="16"/>
      <c r="L13" s="15">
        <f t="shared" si="0"/>
        <v>0</v>
      </c>
      <c r="M13" s="37" t="s">
        <v>53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s="12" customFormat="1" ht="77.25" thickBot="1">
      <c r="A14" s="73"/>
      <c r="B14" s="70"/>
      <c r="C14" s="32" t="s">
        <v>42</v>
      </c>
      <c r="D14" s="32" t="s">
        <v>43</v>
      </c>
      <c r="E14" s="32" t="s">
        <v>44</v>
      </c>
      <c r="F14" s="33"/>
      <c r="G14" s="34">
        <v>20</v>
      </c>
      <c r="H14" s="20" t="s">
        <v>1</v>
      </c>
      <c r="I14" s="17">
        <v>50000000</v>
      </c>
      <c r="J14" s="17">
        <v>100000000</v>
      </c>
      <c r="K14" s="18" t="s">
        <v>46</v>
      </c>
      <c r="L14" s="17">
        <f t="shared" si="0"/>
        <v>150000000</v>
      </c>
      <c r="M14" s="38" t="str">
        <f>M8</f>
        <v>Dr. Carlos Ruales - Gerente SEPAL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19" s="30" customFormat="1" ht="15.75" thickBot="1">
      <c r="A15" s="44" t="s">
        <v>51</v>
      </c>
      <c r="B15" s="45"/>
      <c r="C15" s="45"/>
      <c r="D15" s="45"/>
      <c r="E15" s="45"/>
      <c r="F15" s="45"/>
      <c r="G15" s="45"/>
      <c r="H15" s="45"/>
      <c r="I15" s="35">
        <f>SUM(I8:I14)</f>
        <v>280000000</v>
      </c>
      <c r="J15" s="35">
        <f>SUM(J8:J14)</f>
        <v>1002830000</v>
      </c>
      <c r="K15" s="35">
        <f>SUM(K8:K14)</f>
        <v>0</v>
      </c>
      <c r="L15" s="35">
        <f>SUM(L8:L14)</f>
        <v>1282830000</v>
      </c>
      <c r="M15" s="36"/>
      <c r="N15" s="31"/>
      <c r="O15" s="31"/>
      <c r="P15" s="31"/>
      <c r="Q15" s="31"/>
      <c r="R15" s="31"/>
      <c r="S15" s="31"/>
    </row>
    <row r="17" spans="1:4" ht="15.75">
      <c r="A17" s="41" t="s">
        <v>8</v>
      </c>
      <c r="B17" s="42"/>
      <c r="C17" s="42"/>
      <c r="D17" s="43"/>
    </row>
    <row r="18" spans="1:4" ht="15.75">
      <c r="A18" s="49" t="s">
        <v>9</v>
      </c>
      <c r="B18" s="50"/>
      <c r="C18" s="50"/>
      <c r="D18" s="51"/>
    </row>
    <row r="19" spans="1:4" ht="15">
      <c r="A19" s="52" t="s">
        <v>7</v>
      </c>
      <c r="B19" s="53"/>
      <c r="C19" s="53"/>
      <c r="D19" s="54"/>
    </row>
  </sheetData>
  <sheetProtection/>
  <mergeCells count="21">
    <mergeCell ref="A18:D18"/>
    <mergeCell ref="A19:D19"/>
    <mergeCell ref="I5:L5"/>
    <mergeCell ref="M5:M7"/>
    <mergeCell ref="I6:I7"/>
    <mergeCell ref="J6:K6"/>
    <mergeCell ref="L6:L7"/>
    <mergeCell ref="H5:H7"/>
    <mergeCell ref="B8:B14"/>
    <mergeCell ref="A8:A14"/>
    <mergeCell ref="A1:D1"/>
    <mergeCell ref="A2:D2"/>
    <mergeCell ref="A3:D3"/>
    <mergeCell ref="B5:B7"/>
    <mergeCell ref="A5:A7"/>
    <mergeCell ref="C5:C7"/>
    <mergeCell ref="D5:F6"/>
    <mergeCell ref="G5:G7"/>
    <mergeCell ref="A17:D17"/>
    <mergeCell ref="A15:H15"/>
    <mergeCell ref="M8:M11"/>
  </mergeCells>
  <printOptions/>
  <pageMargins left="0.51" right="0.2" top="0.94" bottom="0.33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2008-10-09T07:07:25Z</cp:lastPrinted>
  <dcterms:created xsi:type="dcterms:W3CDTF">2005-09-30T21:17:52Z</dcterms:created>
  <dcterms:modified xsi:type="dcterms:W3CDTF">2008-12-17T15:00:29Z</dcterms:modified>
  <cp:category/>
  <cp:version/>
  <cp:contentType/>
  <cp:contentStatus/>
</cp:coreProperties>
</file>