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959" activeTab="0"/>
  </bookViews>
  <sheets>
    <sheet name="PPR09 Programa especial Galeras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<sst xmlns="http://schemas.openxmlformats.org/spreadsheetml/2006/main" count="66" uniqueCount="61">
  <si>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>Arq. Darío Andrés Gómez Cabrera - Dirección administrativa de prevención y atención de emergencias y desastres</t>
  </si>
  <si>
    <t>COSTO POR META</t>
  </si>
  <si>
    <t xml:space="preserve">Número de personas ubicadas en las distintas zonas de influencia del volcán sensibilizadas en cultura y gestión del riesgo </t>
  </si>
  <si>
    <t>Nombre Indicador</t>
  </si>
  <si>
    <t xml:space="preserve">Línea de intervención
</t>
  </si>
  <si>
    <t>TOTAL</t>
  </si>
  <si>
    <t>Objetivo del programa</t>
  </si>
  <si>
    <t>Problema a resolver</t>
  </si>
  <si>
    <t xml:space="preserve">Metas Cuatrienio (2008-2011)
</t>
  </si>
  <si>
    <t>Departamento Nacional de Planeación DNP.</t>
  </si>
  <si>
    <t xml:space="preserve">Presupuesto por Resultados. Municipio de Pasto. </t>
  </si>
  <si>
    <t>Alcaldía de Pasto - Departamento Administrativo de Planeación.</t>
  </si>
  <si>
    <t>META PROGRAMADA 2009</t>
  </si>
  <si>
    <t>NOMBRE PROYECTO</t>
  </si>
  <si>
    <t xml:space="preserve">COSTO </t>
  </si>
  <si>
    <t>NIVEL CENTRAL</t>
  </si>
  <si>
    <t>OTRO</t>
  </si>
  <si>
    <t>VALOR</t>
  </si>
  <si>
    <t>NOMBRE FUENTE</t>
  </si>
  <si>
    <t>TOTAL PROYECTO</t>
  </si>
  <si>
    <t>RESPONSABLE POR PROYECTO</t>
  </si>
  <si>
    <t>AVANCE META 2008</t>
  </si>
  <si>
    <t>Nombre Meta</t>
  </si>
  <si>
    <t>EJE ESTRATEGICO AMBIENTE, SERVICIOS PUBLICOS Y GESTION DEL RIESGO</t>
  </si>
  <si>
    <t>PRESUPUESTO POR RESULTADOS 2009</t>
  </si>
  <si>
    <t>SI</t>
  </si>
  <si>
    <t>PROGRAMA ESPECIAL GALERAS</t>
  </si>
  <si>
    <t>Políticas incoherentes con las posibilidades reales de desarrollo socio-económico y cultural de las poblaciones del área de influencia del volcán  Galeras</t>
  </si>
  <si>
    <t>Generar políticas coherentes que tengan en cuenta el desarrollo humano sostenible construidas de manera participativa y concertada con las comunidades que permitan el desarrollo socio-económico y cultural de las poblaciones del área de influencia del volcán Galeras</t>
  </si>
  <si>
    <t xml:space="preserve">Identificación y ubicación geográfica, en terreno de las poblaciones según el  nivel de amenaza volcánica </t>
  </si>
  <si>
    <t>Se gestionará la actualización del mapa de amenaza volcánica y la elaboración del mapa de riesgo por evento volcánico.</t>
  </si>
  <si>
    <t>Gestión para la actualización del mapa de amenaza volcánica y la elaboración del mapa de riesgo realizada.</t>
  </si>
  <si>
    <t>Se gestionará la evaluación del estado de vulnerabilidad de las viviendas ubicadas en zona de amenaza volcánica alta.</t>
  </si>
  <si>
    <t>Gestión para evaluar el estado  vulnerabilidad de las viviendas.</t>
  </si>
  <si>
    <t xml:space="preserve">Reglamentación del manejo de la emergencia de manera concertada, en las tres zonas de amenaza volcánica  estableciendo deberes y derechos de las partes. </t>
  </si>
  <si>
    <t xml:space="preserve">Se gestionará la elaboración e implementación de un manual normativo para el manejo de la emergencia. </t>
  </si>
  <si>
    <t>Gestión para la elaboración de un manual normativo para el manejo de la emergencia realizada.</t>
  </si>
  <si>
    <t>Se brindará acompañamiento psico-social permanente al 100% de la comunidad asentada en la zona de amenaza volcánica alta del Municipio - ZAVA.</t>
  </si>
  <si>
    <t xml:space="preserve">Porcentaje de población con acompañamiento psico social. </t>
  </si>
  <si>
    <t>Se prestará atención médica inmediata de primer nivel al 100% de la comunidad asentada en la zona de amenaza volcánica alta del Municipio - ZAVA.</t>
  </si>
  <si>
    <t>Porcentaje de población con acceso al servicio de salud de primer nivel</t>
  </si>
  <si>
    <t>Se sensibilizará al menos al 50%  de las personas ubicadas en la zona de amenaza volcánica alta del Municipio, en cultura y gestión del riesgo.</t>
  </si>
  <si>
    <t>Mantenimiento y dotación de la infraestructura para la atención de la emergencia</t>
  </si>
  <si>
    <t>Se realizará el mantenimiento al 100% de los albergues  en condiciones óptimas para  atender una eventual evacuación por evento volcánico.</t>
  </si>
  <si>
    <t>Porcentaje de albergues con mantenimiento.</t>
  </si>
  <si>
    <t>Se iluminará y realizará el mantenimiento del 100% de las vías de evacuación ubicadas en zona de amenaza volcánica alta del Municipio -  ZAVA.</t>
  </si>
  <si>
    <t>Porcentaje de vías con iluminación y mantenimiento.</t>
  </si>
  <si>
    <t>Fortalecimiento técnico y logístico de comités de emergencia.</t>
  </si>
  <si>
    <t xml:space="preserve">Se fortalecerá técnica y logísticamente los 17 comités veredales de emergencia ubicadas en zona de amenaza volcánica alta del Municipio -  ZAVA.   </t>
  </si>
  <si>
    <t xml:space="preserve">Comités veredales de emergencia fortalecidos.   </t>
  </si>
  <si>
    <t>Gestión para ajuste de normatividad que permita a las poblaciones de amenaza volcánica media y baja integrarse en procesos normales de desarrollo.</t>
  </si>
  <si>
    <t>Se revisará la normatividad para que se permita a las poblaciones asentadas en zonas de amenaza volcánica media y baja integrarse en procesos normales de desarrollo.</t>
  </si>
  <si>
    <t>Normatividad revisada.</t>
  </si>
  <si>
    <t>Implementación del plan de contingencia para la zona de amenaza volcánica media afectada por flujos de lodo.</t>
  </si>
  <si>
    <t>Se diseñará e implementará el plan de contingencia para la zona de amenaza volcánica media afectada por flujos de lodo.</t>
  </si>
  <si>
    <t>Plan de contingencia para la zona de amenaza volcánica media afectada por flujos de lodo diseñado e implementado.</t>
  </si>
  <si>
    <t>Construcción de una política pública municipal clara y concertada para las familias que quieran voluntariamente el reasentamiento.</t>
  </si>
  <si>
    <t>Se diseñará y ejecutará concertada y participativamente    la Política Publica municipal de reasentamiento voluntario.</t>
  </si>
  <si>
    <t>Política Pública municipal diseñada y ejecutada concertadamente y participativamente.</t>
  </si>
  <si>
    <r>
      <t xml:space="preserve">Prevención y atención de desastres y emergencias en el Municipio de Pasto. </t>
    </r>
    <r>
      <rPr>
        <b/>
        <sz val="14"/>
        <color indexed="10"/>
        <rFont val="Arial"/>
        <family val="2"/>
      </rPr>
      <t>2009520010004</t>
    </r>
  </si>
  <si>
    <t>Minjusticia.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</si>
</sst>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#,##0.0000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70">
    <xf numFmtId="0" fontId="0" fillId="0" borderId="0" xfId="0" applyAlignment="1">
      <alignment/>
    </xf>
    <xf numFmtId="9" fontId="5" fillId="0" borderId="10" xfId="55" applyNumberFormat="1" applyFont="1" applyBorder="1" applyAlignment="1">
      <alignment horizontal="center" vertical="center" wrapText="1"/>
      <protection/>
    </xf>
    <xf numFmtId="4" fontId="5" fillId="0" borderId="10" xfId="55" applyNumberFormat="1" applyFont="1" applyBorder="1" applyAlignment="1">
      <alignment horizontal="center" vertical="center"/>
      <protection/>
    </xf>
    <xf numFmtId="9" fontId="5" fillId="0" borderId="10" xfId="55" applyNumberFormat="1" applyFont="1" applyBorder="1" applyAlignment="1">
      <alignment horizontal="center" vertical="center"/>
      <protection/>
    </xf>
    <xf numFmtId="0" fontId="5" fillId="0" borderId="10" xfId="55" applyNumberFormat="1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justify" vertical="center" wrapText="1"/>
      <protection/>
    </xf>
    <xf numFmtId="0" fontId="0" fillId="0" borderId="10" xfId="55" applyFont="1" applyBorder="1" applyAlignment="1">
      <alignment horizontal="justify" vertical="center" wrapText="1"/>
      <protection/>
    </xf>
    <xf numFmtId="0" fontId="0" fillId="0" borderId="11" xfId="55" applyFont="1" applyBorder="1" applyAlignment="1">
      <alignment horizontal="justify" vertical="center" wrapText="1"/>
      <protection/>
    </xf>
    <xf numFmtId="2" fontId="5" fillId="0" borderId="10" xfId="55" applyNumberFormat="1" applyFont="1" applyBorder="1" applyAlignment="1">
      <alignment horizontal="justify" vertical="center" wrapText="1"/>
      <protection/>
    </xf>
    <xf numFmtId="9" fontId="5" fillId="0" borderId="10" xfId="55" applyNumberFormat="1" applyFont="1" applyBorder="1" applyAlignment="1">
      <alignment horizontal="justify" vertical="center" wrapText="1"/>
      <protection/>
    </xf>
    <xf numFmtId="0" fontId="5" fillId="0" borderId="10" xfId="55" applyNumberFormat="1" applyFont="1" applyBorder="1" applyAlignment="1">
      <alignment horizontal="justify" vertical="center" wrapText="1"/>
      <protection/>
    </xf>
    <xf numFmtId="0" fontId="26" fillId="24" borderId="0" xfId="55" applyFont="1" applyFill="1" applyBorder="1" applyAlignment="1">
      <alignment vertical="center" wrapText="1"/>
      <protection/>
    </xf>
    <xf numFmtId="0" fontId="4" fillId="0" borderId="0" xfId="55" applyFont="1" applyAlignment="1">
      <alignment wrapText="1"/>
      <protection/>
    </xf>
    <xf numFmtId="0" fontId="6" fillId="24" borderId="0" xfId="55" applyFont="1" applyFill="1" applyAlignment="1">
      <alignment horizontal="left" vertical="center" wrapText="1"/>
      <protection/>
    </xf>
    <xf numFmtId="0" fontId="4" fillId="24" borderId="0" xfId="55" applyFont="1" applyFill="1" applyAlignment="1">
      <alignment vertical="center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3" fillId="22" borderId="10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49" fontId="4" fillId="25" borderId="13" xfId="0" applyNumberFormat="1" applyFont="1" applyFill="1" applyBorder="1" applyAlignment="1">
      <alignment horizontal="center" vertical="center" wrapText="1"/>
    </xf>
    <xf numFmtId="0" fontId="0" fillId="0" borderId="0" xfId="55" applyFont="1" applyAlignment="1">
      <alignment horizontal="center" vertical="center" wrapText="1"/>
      <protection/>
    </xf>
    <xf numFmtId="0" fontId="0" fillId="24" borderId="0" xfId="55" applyFont="1" applyFill="1" applyAlignment="1">
      <alignment horizontal="center" vertical="center" wrapText="1"/>
      <protection/>
    </xf>
    <xf numFmtId="0" fontId="3" fillId="0" borderId="0" xfId="55" applyFont="1" applyAlignment="1">
      <alignment wrapText="1"/>
      <protection/>
    </xf>
    <xf numFmtId="3" fontId="5" fillId="0" borderId="10" xfId="55" applyNumberFormat="1" applyFont="1" applyFill="1" applyBorder="1" applyAlignment="1">
      <alignment horizontal="center" vertical="center" wrapText="1"/>
      <protection/>
    </xf>
    <xf numFmtId="3" fontId="5" fillId="0" borderId="10" xfId="55" applyNumberFormat="1" applyFont="1" applyFill="1" applyBorder="1" applyAlignment="1">
      <alignment wrapText="1"/>
      <protection/>
    </xf>
    <xf numFmtId="3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justify" vertical="center" wrapText="1"/>
      <protection/>
    </xf>
    <xf numFmtId="0" fontId="7" fillId="0" borderId="14" xfId="55" applyFont="1" applyBorder="1" applyAlignment="1">
      <alignment horizontal="justify" vertical="center" wrapText="1"/>
      <protection/>
    </xf>
    <xf numFmtId="0" fontId="0" fillId="0" borderId="15" xfId="55" applyFont="1" applyBorder="1" applyAlignment="1">
      <alignment horizontal="justify" vertical="center" wrapText="1"/>
      <protection/>
    </xf>
    <xf numFmtId="0" fontId="0" fillId="0" borderId="14" xfId="55" applyFont="1" applyBorder="1" applyAlignment="1">
      <alignment horizontal="justify" vertical="center" wrapText="1"/>
      <protection/>
    </xf>
    <xf numFmtId="0" fontId="5" fillId="0" borderId="14" xfId="55" applyFont="1" applyBorder="1" applyAlignment="1">
      <alignment horizontal="center" vertical="center"/>
      <protection/>
    </xf>
    <xf numFmtId="3" fontId="5" fillId="0" borderId="14" xfId="55" applyNumberFormat="1" applyFont="1" applyFill="1" applyBorder="1" applyAlignment="1">
      <alignment wrapText="1"/>
      <protection/>
    </xf>
    <xf numFmtId="0" fontId="26" fillId="0" borderId="16" xfId="55" applyFont="1" applyBorder="1" applyAlignment="1">
      <alignment wrapText="1"/>
      <protection/>
    </xf>
    <xf numFmtId="0" fontId="26" fillId="0" borderId="17" xfId="55" applyFont="1" applyBorder="1" applyAlignment="1">
      <alignment wrapText="1"/>
      <protection/>
    </xf>
    <xf numFmtId="0" fontId="26" fillId="0" borderId="0" xfId="55" applyFont="1" applyAlignment="1">
      <alignment wrapText="1"/>
      <protection/>
    </xf>
    <xf numFmtId="3" fontId="26" fillId="0" borderId="16" xfId="55" applyNumberFormat="1" applyFont="1" applyBorder="1" applyAlignment="1">
      <alignment wrapText="1"/>
      <protection/>
    </xf>
    <xf numFmtId="0" fontId="28" fillId="2" borderId="10" xfId="55" applyFont="1" applyFill="1" applyBorder="1" applyAlignment="1">
      <alignment horizontal="center" vertical="center"/>
      <protection/>
    </xf>
    <xf numFmtId="0" fontId="27" fillId="9" borderId="10" xfId="55" applyFont="1" applyFill="1" applyBorder="1" applyAlignment="1">
      <alignment horizontal="center" vertical="center"/>
      <protection/>
    </xf>
    <xf numFmtId="0" fontId="0" fillId="25" borderId="10" xfId="0" applyFont="1" applyFill="1" applyBorder="1" applyAlignment="1">
      <alignment horizontal="center" vertical="center" wrapText="1"/>
    </xf>
    <xf numFmtId="0" fontId="26" fillId="0" borderId="18" xfId="55" applyFont="1" applyBorder="1" applyAlignment="1">
      <alignment horizontal="center" wrapText="1"/>
      <protection/>
    </xf>
    <xf numFmtId="0" fontId="26" fillId="0" borderId="19" xfId="55" applyFont="1" applyBorder="1" applyAlignment="1">
      <alignment horizontal="center" wrapText="1"/>
      <protection/>
    </xf>
    <xf numFmtId="0" fontId="26" fillId="0" borderId="20" xfId="55" applyFont="1" applyBorder="1" applyAlignment="1">
      <alignment horizontal="center" wrapText="1"/>
      <protection/>
    </xf>
    <xf numFmtId="0" fontId="3" fillId="10" borderId="10" xfId="0" applyFont="1" applyFill="1" applyBorder="1" applyAlignment="1">
      <alignment horizontal="center" vertical="center" wrapText="1"/>
    </xf>
    <xf numFmtId="0" fontId="5" fillId="0" borderId="10" xfId="55" applyFont="1" applyBorder="1" applyAlignment="1">
      <alignment horizontal="justify" vertical="center" wrapText="1"/>
      <protection/>
    </xf>
    <xf numFmtId="0" fontId="5" fillId="0" borderId="14" xfId="55" applyFont="1" applyBorder="1" applyAlignment="1">
      <alignment horizontal="justify" vertical="center" wrapText="1"/>
      <protection/>
    </xf>
    <xf numFmtId="0" fontId="29" fillId="0" borderId="14" xfId="55" applyFont="1" applyFill="1" applyBorder="1" applyAlignment="1">
      <alignment horizontal="justify" vertical="center" wrapText="1"/>
      <protection/>
    </xf>
    <xf numFmtId="0" fontId="29" fillId="0" borderId="21" xfId="55" applyFont="1" applyFill="1" applyBorder="1" applyAlignment="1">
      <alignment horizontal="justify" vertical="center" wrapText="1"/>
      <protection/>
    </xf>
    <xf numFmtId="0" fontId="29" fillId="0" borderId="22" xfId="55" applyFont="1" applyFill="1" applyBorder="1" applyAlignment="1">
      <alignment horizontal="justify" vertical="center" wrapText="1"/>
      <protection/>
    </xf>
    <xf numFmtId="0" fontId="28" fillId="22" borderId="23" xfId="55" applyFont="1" applyFill="1" applyBorder="1" applyAlignment="1">
      <alignment horizontal="center" vertical="center" wrapText="1"/>
      <protection/>
    </xf>
    <xf numFmtId="0" fontId="28" fillId="22" borderId="24" xfId="55" applyFont="1" applyFill="1" applyBorder="1" applyAlignment="1">
      <alignment horizontal="center" vertical="center" wrapText="1"/>
      <protection/>
    </xf>
    <xf numFmtId="0" fontId="28" fillId="22" borderId="25" xfId="55" applyFont="1" applyFill="1" applyBorder="1" applyAlignment="1">
      <alignment horizontal="center" vertical="center" wrapText="1"/>
      <protection/>
    </xf>
    <xf numFmtId="0" fontId="28" fillId="2" borderId="26" xfId="55" applyFont="1" applyFill="1" applyBorder="1" applyAlignment="1">
      <alignment horizontal="center" vertical="center"/>
      <protection/>
    </xf>
    <xf numFmtId="0" fontId="28" fillId="2" borderId="27" xfId="55" applyFont="1" applyFill="1" applyBorder="1" applyAlignment="1">
      <alignment horizontal="center" vertical="center"/>
      <protection/>
    </xf>
    <xf numFmtId="0" fontId="28" fillId="9" borderId="28" xfId="55" applyFont="1" applyFill="1" applyBorder="1" applyAlignment="1">
      <alignment horizontal="center" vertical="center"/>
      <protection/>
    </xf>
    <xf numFmtId="0" fontId="28" fillId="9" borderId="29" xfId="55" applyFont="1" applyFill="1" applyBorder="1" applyAlignment="1">
      <alignment horizontal="center" vertical="center"/>
      <protection/>
    </xf>
    <xf numFmtId="0" fontId="28" fillId="9" borderId="30" xfId="55" applyFont="1" applyFill="1" applyBorder="1" applyAlignment="1">
      <alignment horizontal="center" vertical="center"/>
      <protection/>
    </xf>
    <xf numFmtId="0" fontId="26" fillId="22" borderId="10" xfId="55" applyFont="1" applyFill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justify" vertical="center" wrapText="1"/>
      <protection/>
    </xf>
    <xf numFmtId="0" fontId="29" fillId="0" borderId="14" xfId="55" applyFont="1" applyFill="1" applyBorder="1" applyAlignment="1">
      <alignment horizontal="center" vertical="center" wrapText="1"/>
      <protection/>
    </xf>
    <xf numFmtId="0" fontId="29" fillId="0" borderId="21" xfId="55" applyFont="1" applyFill="1" applyBorder="1" applyAlignment="1">
      <alignment horizontal="center" vertical="center" wrapText="1"/>
      <protection/>
    </xf>
    <xf numFmtId="0" fontId="3" fillId="22" borderId="12" xfId="0" applyFont="1" applyFill="1" applyBorder="1" applyAlignment="1">
      <alignment horizontal="center" vertical="center" wrapText="1"/>
    </xf>
    <xf numFmtId="0" fontId="3" fillId="22" borderId="31" xfId="0" applyFont="1" applyFill="1" applyBorder="1" applyAlignment="1">
      <alignment horizontal="center" vertical="center" wrapText="1"/>
    </xf>
    <xf numFmtId="0" fontId="3" fillId="22" borderId="15" xfId="0" applyFont="1" applyFill="1" applyBorder="1" applyAlignment="1">
      <alignment horizontal="center" vertical="center" wrapText="1"/>
    </xf>
    <xf numFmtId="0" fontId="3" fillId="22" borderId="32" xfId="0" applyFont="1" applyFill="1" applyBorder="1" applyAlignment="1">
      <alignment horizontal="center" vertical="center" wrapText="1"/>
    </xf>
    <xf numFmtId="0" fontId="3" fillId="22" borderId="33" xfId="0" applyFont="1" applyFill="1" applyBorder="1" applyAlignment="1">
      <alignment horizontal="center" vertical="center" wrapText="1"/>
    </xf>
    <xf numFmtId="0" fontId="3" fillId="22" borderId="34" xfId="0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0" fillId="25" borderId="3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Q57"/>
  <sheetViews>
    <sheetView tabSelected="1" zoomScale="60" zoomScaleNormal="60" zoomScalePageLayoutView="0" workbookViewId="0" topLeftCell="C14">
      <selection activeCell="I26" sqref="I26"/>
    </sheetView>
  </sheetViews>
  <sheetFormatPr defaultColWidth="11.421875" defaultRowHeight="12.75"/>
  <cols>
    <col min="1" max="1" width="18.7109375" style="13" customWidth="1"/>
    <col min="2" max="2" width="23.421875" style="13" customWidth="1"/>
    <col min="3" max="3" width="29.7109375" style="13" customWidth="1"/>
    <col min="4" max="4" width="26.140625" style="13" customWidth="1"/>
    <col min="5" max="5" width="23.421875" style="13" customWidth="1"/>
    <col min="6" max="6" width="12.8515625" style="13" customWidth="1"/>
    <col min="7" max="7" width="15.28125" style="13" customWidth="1"/>
    <col min="8" max="8" width="23.57421875" style="13" customWidth="1"/>
    <col min="9" max="9" width="15.8515625" style="13" customWidth="1"/>
    <col min="10" max="10" width="14.8515625" style="13" bestFit="1" customWidth="1"/>
    <col min="11" max="11" width="14.7109375" style="13" bestFit="1" customWidth="1"/>
    <col min="12" max="13" width="16.421875" style="13" customWidth="1"/>
    <col min="14" max="14" width="19.421875" style="13" customWidth="1"/>
    <col min="15" max="16384" width="11.421875" style="13" customWidth="1"/>
  </cols>
  <sheetData>
    <row r="1" spans="1:8" ht="15.75" customHeight="1">
      <c r="A1" s="49" t="s">
        <v>24</v>
      </c>
      <c r="B1" s="50"/>
      <c r="C1" s="50"/>
      <c r="D1" s="50"/>
      <c r="E1" s="51"/>
      <c r="F1" s="12"/>
      <c r="G1" s="12"/>
      <c r="H1" s="12"/>
    </row>
    <row r="2" spans="1:69" s="15" customFormat="1" ht="18">
      <c r="A2" s="52" t="s">
        <v>23</v>
      </c>
      <c r="B2" s="37"/>
      <c r="C2" s="37"/>
      <c r="D2" s="37"/>
      <c r="E2" s="53"/>
      <c r="F2" s="14"/>
      <c r="G2" s="14"/>
      <c r="H2" s="14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</row>
    <row r="3" spans="1:69" s="15" customFormat="1" ht="18.75" thickBot="1">
      <c r="A3" s="54" t="s">
        <v>26</v>
      </c>
      <c r="B3" s="55"/>
      <c r="C3" s="55"/>
      <c r="D3" s="55"/>
      <c r="E3" s="56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</row>
    <row r="4" spans="1:69" s="15" customFormat="1" ht="12">
      <c r="A4" s="14"/>
      <c r="C4" s="14"/>
      <c r="D4" s="14"/>
      <c r="E4" s="14"/>
      <c r="F4" s="14"/>
      <c r="G4" s="1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</row>
    <row r="5" spans="1:69" s="16" customFormat="1" ht="12.75">
      <c r="A5" s="43" t="s">
        <v>7</v>
      </c>
      <c r="B5" s="43" t="s">
        <v>6</v>
      </c>
      <c r="C5" s="43" t="s">
        <v>4</v>
      </c>
      <c r="D5" s="61" t="s">
        <v>8</v>
      </c>
      <c r="E5" s="62"/>
      <c r="F5" s="63"/>
      <c r="G5" s="67" t="s">
        <v>12</v>
      </c>
      <c r="H5" s="68" t="s">
        <v>13</v>
      </c>
      <c r="I5" s="68" t="s">
        <v>14</v>
      </c>
      <c r="J5" s="68"/>
      <c r="K5" s="68"/>
      <c r="L5" s="68"/>
      <c r="M5" s="39" t="s">
        <v>1</v>
      </c>
      <c r="N5" s="39" t="s">
        <v>20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</row>
    <row r="6" spans="1:69" s="16" customFormat="1" ht="12.75">
      <c r="A6" s="43"/>
      <c r="B6" s="43"/>
      <c r="C6" s="43"/>
      <c r="D6" s="64"/>
      <c r="E6" s="65"/>
      <c r="F6" s="66"/>
      <c r="G6" s="67"/>
      <c r="H6" s="68"/>
      <c r="I6" s="67" t="s">
        <v>15</v>
      </c>
      <c r="J6" s="69" t="s">
        <v>16</v>
      </c>
      <c r="K6" s="69"/>
      <c r="L6" s="67" t="s">
        <v>19</v>
      </c>
      <c r="M6" s="39"/>
      <c r="N6" s="39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69" s="16" customFormat="1" ht="24">
      <c r="A7" s="43"/>
      <c r="B7" s="43"/>
      <c r="C7" s="43"/>
      <c r="D7" s="17" t="s">
        <v>22</v>
      </c>
      <c r="E7" s="17" t="s">
        <v>3</v>
      </c>
      <c r="F7" s="18" t="s">
        <v>21</v>
      </c>
      <c r="G7" s="67"/>
      <c r="H7" s="68"/>
      <c r="I7" s="67"/>
      <c r="J7" s="19" t="s">
        <v>17</v>
      </c>
      <c r="K7" s="20" t="s">
        <v>18</v>
      </c>
      <c r="L7" s="67"/>
      <c r="M7" s="39"/>
      <c r="N7" s="39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</row>
    <row r="8" spans="1:69" s="22" customFormat="1" ht="63.75">
      <c r="A8" s="44" t="s">
        <v>27</v>
      </c>
      <c r="B8" s="44" t="s">
        <v>28</v>
      </c>
      <c r="C8" s="58" t="s">
        <v>29</v>
      </c>
      <c r="D8" s="8" t="s">
        <v>30</v>
      </c>
      <c r="E8" s="7" t="s">
        <v>31</v>
      </c>
      <c r="F8" s="9"/>
      <c r="G8" s="2" t="s">
        <v>25</v>
      </c>
      <c r="H8" s="46" t="s">
        <v>59</v>
      </c>
      <c r="I8" s="24">
        <v>0</v>
      </c>
      <c r="J8" s="24"/>
      <c r="K8" s="24"/>
      <c r="L8" s="24">
        <f>J8+I8</f>
        <v>0</v>
      </c>
      <c r="M8" s="24">
        <f>L8</f>
        <v>0</v>
      </c>
      <c r="N8" s="59" t="s">
        <v>0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</row>
    <row r="9" spans="1:69" s="22" customFormat="1" ht="63.75">
      <c r="A9" s="44"/>
      <c r="B9" s="44"/>
      <c r="C9" s="58"/>
      <c r="D9" s="8" t="s">
        <v>32</v>
      </c>
      <c r="E9" s="7" t="s">
        <v>33</v>
      </c>
      <c r="F9" s="6"/>
      <c r="G9" s="2" t="s">
        <v>25</v>
      </c>
      <c r="H9" s="47"/>
      <c r="I9" s="24">
        <v>0</v>
      </c>
      <c r="J9" s="24"/>
      <c r="K9" s="24"/>
      <c r="L9" s="24">
        <f aca="true" t="shared" si="0" ref="L9:L19">J9+I9</f>
        <v>0</v>
      </c>
      <c r="M9" s="24">
        <f aca="true" t="shared" si="1" ref="M9:M19">L9</f>
        <v>0</v>
      </c>
      <c r="N9" s="60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</row>
    <row r="10" spans="1:69" s="22" customFormat="1" ht="63.75">
      <c r="A10" s="44"/>
      <c r="B10" s="44"/>
      <c r="C10" s="58" t="s">
        <v>34</v>
      </c>
      <c r="D10" s="8" t="s">
        <v>35</v>
      </c>
      <c r="E10" s="7" t="s">
        <v>36</v>
      </c>
      <c r="F10" s="6"/>
      <c r="G10" s="2" t="s">
        <v>25</v>
      </c>
      <c r="H10" s="47"/>
      <c r="I10" s="24">
        <v>0</v>
      </c>
      <c r="J10" s="24"/>
      <c r="K10" s="24"/>
      <c r="L10" s="24">
        <f t="shared" si="0"/>
        <v>0</v>
      </c>
      <c r="M10" s="24">
        <f t="shared" si="1"/>
        <v>0</v>
      </c>
      <c r="N10" s="6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</row>
    <row r="11" spans="1:69" s="22" customFormat="1" ht="76.5">
      <c r="A11" s="44"/>
      <c r="B11" s="44"/>
      <c r="C11" s="58"/>
      <c r="D11" s="8" t="s">
        <v>37</v>
      </c>
      <c r="E11" s="7" t="s">
        <v>38</v>
      </c>
      <c r="F11" s="10"/>
      <c r="G11" s="3">
        <v>1</v>
      </c>
      <c r="H11" s="47"/>
      <c r="I11" s="24">
        <v>0</v>
      </c>
      <c r="J11" s="24"/>
      <c r="K11" s="24"/>
      <c r="L11" s="24">
        <f t="shared" si="0"/>
        <v>0</v>
      </c>
      <c r="M11" s="24">
        <f t="shared" si="1"/>
        <v>0</v>
      </c>
      <c r="N11" s="60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</row>
    <row r="12" spans="1:69" s="22" customFormat="1" ht="76.5">
      <c r="A12" s="44"/>
      <c r="B12" s="44"/>
      <c r="C12" s="58"/>
      <c r="D12" s="8" t="s">
        <v>39</v>
      </c>
      <c r="E12" s="7" t="s">
        <v>40</v>
      </c>
      <c r="F12" s="10"/>
      <c r="G12" s="1">
        <v>1</v>
      </c>
      <c r="H12" s="47"/>
      <c r="I12" s="24">
        <v>0</v>
      </c>
      <c r="J12" s="24"/>
      <c r="K12" s="24"/>
      <c r="L12" s="24">
        <f t="shared" si="0"/>
        <v>0</v>
      </c>
      <c r="M12" s="24">
        <f t="shared" si="1"/>
        <v>0</v>
      </c>
      <c r="N12" s="60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</row>
    <row r="13" spans="1:69" s="22" customFormat="1" ht="76.5">
      <c r="A13" s="44"/>
      <c r="B13" s="44"/>
      <c r="C13" s="58"/>
      <c r="D13" s="8" t="s">
        <v>41</v>
      </c>
      <c r="E13" s="7" t="s">
        <v>2</v>
      </c>
      <c r="F13" s="11"/>
      <c r="G13" s="4">
        <v>500</v>
      </c>
      <c r="H13" s="47"/>
      <c r="I13" s="24">
        <v>5000000</v>
      </c>
      <c r="J13" s="24"/>
      <c r="K13" s="24"/>
      <c r="L13" s="24">
        <f t="shared" si="0"/>
        <v>5000000</v>
      </c>
      <c r="M13" s="24">
        <f t="shared" si="1"/>
        <v>5000000</v>
      </c>
      <c r="N13" s="6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</row>
    <row r="14" spans="1:69" s="22" customFormat="1" ht="76.5">
      <c r="A14" s="44"/>
      <c r="B14" s="44"/>
      <c r="C14" s="58" t="s">
        <v>42</v>
      </c>
      <c r="D14" s="8" t="s">
        <v>43</v>
      </c>
      <c r="E14" s="7" t="s">
        <v>44</v>
      </c>
      <c r="F14" s="10"/>
      <c r="G14" s="3">
        <v>1</v>
      </c>
      <c r="H14" s="47"/>
      <c r="I14" s="24">
        <v>75000000</v>
      </c>
      <c r="J14" s="24">
        <v>561616812.03</v>
      </c>
      <c r="K14" s="24" t="s">
        <v>60</v>
      </c>
      <c r="L14" s="24">
        <f t="shared" si="0"/>
        <v>636616812.03</v>
      </c>
      <c r="M14" s="24">
        <f t="shared" si="1"/>
        <v>636616812.03</v>
      </c>
      <c r="N14" s="6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</row>
    <row r="15" spans="1:14" s="21" customFormat="1" ht="76.5">
      <c r="A15" s="44"/>
      <c r="B15" s="44"/>
      <c r="C15" s="58"/>
      <c r="D15" s="8" t="s">
        <v>45</v>
      </c>
      <c r="E15" s="7" t="s">
        <v>46</v>
      </c>
      <c r="F15" s="10"/>
      <c r="G15" s="3">
        <v>1</v>
      </c>
      <c r="H15" s="47"/>
      <c r="I15" s="24">
        <v>0</v>
      </c>
      <c r="J15" s="24"/>
      <c r="K15" s="24"/>
      <c r="L15" s="24">
        <f t="shared" si="0"/>
        <v>0</v>
      </c>
      <c r="M15" s="24">
        <f t="shared" si="1"/>
        <v>0</v>
      </c>
      <c r="N15" s="60"/>
    </row>
    <row r="16" spans="1:14" ht="76.5">
      <c r="A16" s="44"/>
      <c r="B16" s="44"/>
      <c r="C16" s="7" t="s">
        <v>47</v>
      </c>
      <c r="D16" s="8" t="s">
        <v>48</v>
      </c>
      <c r="E16" s="7" t="s">
        <v>49</v>
      </c>
      <c r="F16" s="11"/>
      <c r="G16" s="4">
        <v>17</v>
      </c>
      <c r="H16" s="47"/>
      <c r="I16" s="24">
        <v>20000000</v>
      </c>
      <c r="J16" s="24"/>
      <c r="K16" s="24"/>
      <c r="L16" s="24">
        <f t="shared" si="0"/>
        <v>20000000</v>
      </c>
      <c r="M16" s="24">
        <f t="shared" si="1"/>
        <v>20000000</v>
      </c>
      <c r="N16" s="60"/>
    </row>
    <row r="17" spans="1:14" ht="89.25">
      <c r="A17" s="44"/>
      <c r="B17" s="44"/>
      <c r="C17" s="7" t="s">
        <v>50</v>
      </c>
      <c r="D17" s="8" t="s">
        <v>51</v>
      </c>
      <c r="E17" s="7" t="s">
        <v>52</v>
      </c>
      <c r="F17" s="6"/>
      <c r="G17" s="5" t="s">
        <v>25</v>
      </c>
      <c r="H17" s="47"/>
      <c r="I17" s="24">
        <v>0</v>
      </c>
      <c r="J17" s="24"/>
      <c r="K17" s="25"/>
      <c r="L17" s="24">
        <f t="shared" si="0"/>
        <v>0</v>
      </c>
      <c r="M17" s="24">
        <f t="shared" si="1"/>
        <v>0</v>
      </c>
      <c r="N17" s="60"/>
    </row>
    <row r="18" spans="1:14" ht="63.75">
      <c r="A18" s="44"/>
      <c r="B18" s="44"/>
      <c r="C18" s="7" t="s">
        <v>53</v>
      </c>
      <c r="D18" s="8" t="s">
        <v>54</v>
      </c>
      <c r="E18" s="7" t="s">
        <v>55</v>
      </c>
      <c r="F18" s="6"/>
      <c r="G18" s="4" t="s">
        <v>25</v>
      </c>
      <c r="H18" s="47"/>
      <c r="I18" s="24">
        <v>20000000</v>
      </c>
      <c r="J18" s="24"/>
      <c r="K18" s="24"/>
      <c r="L18" s="24">
        <f t="shared" si="0"/>
        <v>20000000</v>
      </c>
      <c r="M18" s="24">
        <f t="shared" si="1"/>
        <v>20000000</v>
      </c>
      <c r="N18" s="60"/>
    </row>
    <row r="19" spans="1:14" ht="64.5" thickBot="1">
      <c r="A19" s="45"/>
      <c r="B19" s="45"/>
      <c r="C19" s="28" t="s">
        <v>56</v>
      </c>
      <c r="D19" s="29" t="s">
        <v>57</v>
      </c>
      <c r="E19" s="30" t="s">
        <v>58</v>
      </c>
      <c r="F19" s="27"/>
      <c r="G19" s="31" t="s">
        <v>25</v>
      </c>
      <c r="H19" s="48"/>
      <c r="I19" s="26">
        <v>0</v>
      </c>
      <c r="J19" s="26"/>
      <c r="K19" s="32"/>
      <c r="L19" s="24">
        <f t="shared" si="0"/>
        <v>0</v>
      </c>
      <c r="M19" s="26">
        <f t="shared" si="1"/>
        <v>0</v>
      </c>
      <c r="N19" s="60"/>
    </row>
    <row r="20" spans="1:14" s="35" customFormat="1" ht="16.5" thickBot="1">
      <c r="A20" s="40" t="s">
        <v>5</v>
      </c>
      <c r="B20" s="41"/>
      <c r="C20" s="41"/>
      <c r="D20" s="41"/>
      <c r="E20" s="41"/>
      <c r="F20" s="41"/>
      <c r="G20" s="41"/>
      <c r="H20" s="42"/>
      <c r="I20" s="36">
        <f>SUM(I8:I19)</f>
        <v>120000000</v>
      </c>
      <c r="J20" s="36">
        <f>SUM(J8:J19)</f>
        <v>561616812.03</v>
      </c>
      <c r="K20" s="33"/>
      <c r="L20" s="36">
        <f>SUM(L8:L19)</f>
        <v>681616812.03</v>
      </c>
      <c r="M20" s="36">
        <f>SUM(M8:M19)</f>
        <v>681616812.03</v>
      </c>
      <c r="N20" s="34"/>
    </row>
    <row r="23" spans="1:4" ht="15.75">
      <c r="A23" s="57" t="s">
        <v>10</v>
      </c>
      <c r="B23" s="57"/>
      <c r="C23" s="57"/>
      <c r="D23" s="57"/>
    </row>
    <row r="24" spans="1:4" ht="18">
      <c r="A24" s="37" t="s">
        <v>11</v>
      </c>
      <c r="B24" s="37"/>
      <c r="C24" s="37"/>
      <c r="D24" s="37"/>
    </row>
    <row r="25" spans="1:4" ht="15">
      <c r="A25" s="38" t="s">
        <v>9</v>
      </c>
      <c r="B25" s="38"/>
      <c r="C25" s="38"/>
      <c r="D25" s="38"/>
    </row>
    <row r="46" ht="14.25">
      <c r="D46" s="23"/>
    </row>
    <row r="47" ht="14.25">
      <c r="D47" s="23"/>
    </row>
    <row r="48" ht="14.25">
      <c r="D48" s="23"/>
    </row>
    <row r="49" ht="14.25">
      <c r="D49" s="23"/>
    </row>
    <row r="50" ht="14.25">
      <c r="D50" s="23"/>
    </row>
    <row r="51" ht="14.25">
      <c r="D51" s="23"/>
    </row>
    <row r="52" ht="14.25">
      <c r="D52" s="23"/>
    </row>
    <row r="53" ht="14.25">
      <c r="D53" s="23"/>
    </row>
    <row r="54" ht="14.25">
      <c r="D54" s="23"/>
    </row>
    <row r="55" ht="14.25">
      <c r="D55" s="23"/>
    </row>
    <row r="56" ht="14.25">
      <c r="D56" s="23"/>
    </row>
    <row r="57" ht="14.25">
      <c r="D57" s="23"/>
    </row>
  </sheetData>
  <sheetProtection/>
  <mergeCells count="26">
    <mergeCell ref="N8:N19"/>
    <mergeCell ref="D5:F6"/>
    <mergeCell ref="G5:G7"/>
    <mergeCell ref="I5:L5"/>
    <mergeCell ref="N5:N7"/>
    <mergeCell ref="I6:I7"/>
    <mergeCell ref="J6:K6"/>
    <mergeCell ref="L6:L7"/>
    <mergeCell ref="H5:H7"/>
    <mergeCell ref="A1:E1"/>
    <mergeCell ref="A2:E2"/>
    <mergeCell ref="A3:E3"/>
    <mergeCell ref="A23:D23"/>
    <mergeCell ref="C8:C9"/>
    <mergeCell ref="C10:C13"/>
    <mergeCell ref="C14:C15"/>
    <mergeCell ref="A24:D24"/>
    <mergeCell ref="A25:D25"/>
    <mergeCell ref="M5:M7"/>
    <mergeCell ref="A20:H20"/>
    <mergeCell ref="A5:A7"/>
    <mergeCell ref="B5:B7"/>
    <mergeCell ref="C5:C7"/>
    <mergeCell ref="A8:A19"/>
    <mergeCell ref="B8:B19"/>
    <mergeCell ref="H8:H19"/>
  </mergeCells>
  <printOptions/>
  <pageMargins left="0.38" right="0.17" top="0.74" bottom="0.31496062992125984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planeacion04</cp:lastModifiedBy>
  <cp:lastPrinted>2008-10-21T05:54:16Z</cp:lastPrinted>
  <dcterms:created xsi:type="dcterms:W3CDTF">2005-09-30T21:17:52Z</dcterms:created>
  <dcterms:modified xsi:type="dcterms:W3CDTF">2009-08-20T19:53:44Z</dcterms:modified>
  <cp:category/>
  <cp:version/>
  <cp:contentType/>
  <cp:contentStatus/>
</cp:coreProperties>
</file>