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78" firstSheet="1" activeTab="1"/>
  </bookViews>
  <sheets>
    <sheet name="PPR09 Pasto autentico contemp" sheetId="1" r:id="rId1"/>
    <sheet name="PPR09 Cultura Ciudadana" sheetId="2" r:id="rId2"/>
  </sheets>
  <definedNames/>
  <calcPr fullCalcOnLoad="1"/>
</workbook>
</file>

<file path=xl/sharedStrings.xml><?xml version="1.0" encoding="utf-8"?>
<sst xmlns="http://schemas.openxmlformats.org/spreadsheetml/2006/main" count="152" uniqueCount="110">
  <si>
    <t>Nombre Indicador</t>
  </si>
  <si>
    <t xml:space="preserve">Línea de intervención
</t>
  </si>
  <si>
    <t>EJE ESTRATEGICO CULTURA Y DEPORTE</t>
  </si>
  <si>
    <t>PROGRAMA PASTO AUTENTICO Y CONTEMPORANEO</t>
  </si>
  <si>
    <t>Formular  e implementar un Plan estratégico Municipal de Cultura participativo, sostenible, coherente y consecuente con las realidades potenciales y las diferentes  expresiones artísticas del Municipio y la región.</t>
  </si>
  <si>
    <t xml:space="preserve">Ampliar, organizar y fortalecer establecimientos e instituciones para la formación artístico cultural </t>
  </si>
  <si>
    <t>Impulsar y fortalecer integralmente procesos masivos artísticos y culturales en marcha, sostenibles y que trasciendan lo local, Departamental, y Nacional</t>
  </si>
  <si>
    <t>Promover y estimular la investigación étnica en torno a la memoria y saberes tradicionales.</t>
  </si>
  <si>
    <t>Construcción y/o mejoramiento de moradas y centros culturales en el municipio de Pasto</t>
  </si>
  <si>
    <t>Diseñar e implementar estrategia de medios de comunicación al servicio de la Cultura.</t>
  </si>
  <si>
    <t xml:space="preserve">Diseñar propuesta de bibliotecas públicas y programas de lectura en las diferentes moradas del municipio. </t>
  </si>
  <si>
    <t>Abrir convocatoria de estímulos a creadores artísticos y culturales.</t>
  </si>
  <si>
    <t>Realizar y apoyar encuentros y procesos artísticos y culturales con énfasis en lo alternativo y contemporáneo.</t>
  </si>
  <si>
    <t>Fortalecer el Concurso de Música Campesina.</t>
  </si>
  <si>
    <t>Exaltar  a cultores, artistas y/o artesanos destacados del Municipio.</t>
  </si>
  <si>
    <t>Apoyar proyectos culturales para minorías étnicas y de género, población LGBT desplazada y en proceso de reintegración.</t>
  </si>
  <si>
    <t>Fortalecer las fiestas tradicionales de la cultura popular.</t>
  </si>
  <si>
    <t>Implementar recorridos eco-turísticos culturales</t>
  </si>
  <si>
    <t>Publicar, promover y divulgar obras artísticas, literarias, audiovisuales y de investigación.</t>
  </si>
  <si>
    <t xml:space="preserve">Ampliar la inclusión al régimen de seguridad social de cultores, artistas y artesanos. </t>
  </si>
  <si>
    <t xml:space="preserve">Se formulará  e implementará el Plan estratégico Municipal de Cultura participativo, sostenible, coherente y consecuente con las realidades potenciales y la s diferentes  expresiones artisticas del Municipio y la región. </t>
  </si>
  <si>
    <t>Plan estratégico de cultura formulado e implementado de manera participativo, sostenible, coherente y consecuente con las realidades potenciales l y la s diferentes  expresiones artisticas Municipio y la región</t>
  </si>
  <si>
    <t>Se contribuirá a la formación y cualificación de 5000 personas en las escuelas de formación cultural y artística.</t>
  </si>
  <si>
    <t>Personas formadas y cualificadas en las escuelas de formación cultural y artística.</t>
  </si>
  <si>
    <t xml:space="preserve">Se impulsará integralmente 6 procesos masivos culturales y artísticos en marcha, sostenibles y que trasciendan lo local, Departamental, y Nacional. </t>
  </si>
  <si>
    <t>Proceso masivos culturales y artísticos impulsados integralmente.</t>
  </si>
  <si>
    <t>Se promoverá y estimulará 6 investigaciones étnicas en torno a la memoria y saberes tradicionales.</t>
  </si>
  <si>
    <t>Investigaciones en torno a la memoria y saberes tradicionales étnicas promovidas y estimuladas.</t>
  </si>
  <si>
    <t>Se construirá y/o adecuará 4 moradas culturales en el sector urbano y rural y se fortalecerá y dotará el Centro Cultural Pandiaco</t>
  </si>
  <si>
    <t>Moradas culturales en el sector urbano y rural construidas y/o adecuadas</t>
  </si>
  <si>
    <t>Se gestionará, en articulación  con entidades  de carácter público y privado, el mejoramiento de la Concha Acústica Agustín Agualongo.</t>
  </si>
  <si>
    <t>Mejoramiento de la Concha Acustica  Agustín Agualongo gestionando.</t>
  </si>
  <si>
    <t>Se diseñará e implementará 1 estrategia de medios de comunicación al servicio de las Artes y la Cultura.</t>
  </si>
  <si>
    <t>Estrategia de medios de comunicación al servicio del arte y cultura implementada.</t>
  </si>
  <si>
    <t xml:space="preserve">Se diseñará 1 propuesta de bibliotecas públicas y se implementará 1 programa de lectura en 8 moradas del municipio. </t>
  </si>
  <si>
    <t>Moradas culturales que implementan el programa de lectura.</t>
  </si>
  <si>
    <t>Propuesta de bibliotecas públicas diseñando.</t>
  </si>
  <si>
    <t>Se realizará 10 convocatorias de estímulos a creadores artísticos y culturales.</t>
  </si>
  <si>
    <t>Convocatorias de estímulos a creadores artísticos y culturales realizadas</t>
  </si>
  <si>
    <t xml:space="preserve">Se apoyará 20 encuentros artísticos y culturales con énfasis en el arte alternativo y contemporáneo. </t>
  </si>
  <si>
    <t>Encuentros artísticos y culturales con énfasis en el arte alternativo y contemporáneo apoyados.</t>
  </si>
  <si>
    <t>Se realizará 20 procesos  de intercambio Cultural y Artístico que promuevan y fomenten la cultura local en el ámbito global.</t>
  </si>
  <si>
    <t>Procesos de intercambio cultural y artístico que promuevan y fomenten la cultura local en el ámbito global realizados.</t>
  </si>
  <si>
    <t>Se apoyará   anualmente la  participación en eventos  culturales de carácter nacional e internacional de cultores,  artistas   o grupos  culturales pastusos de trayectoria.</t>
  </si>
  <si>
    <t>Cultores,   artistas o grupos  artísticos pastusos de trayectoria apoyados para que participen en eventos culturales de carácter nacional o internacional</t>
  </si>
  <si>
    <t>Se realizará y fortalecerá cuatro Concursos de Música Campesina.</t>
  </si>
  <si>
    <t>Concursos de Música campesina realizados</t>
  </si>
  <si>
    <t xml:space="preserve">Se elaborará 1 documento cartográfico cultural e historica del municipio de Pasto. </t>
  </si>
  <si>
    <t>Documento cartográfico cultural e historica elaborado.</t>
  </si>
  <si>
    <t>Se distinguirá a 8 cultores, artistas y/o artesanos destacados del Municipio.</t>
  </si>
  <si>
    <t>Consultores, artistas y/o artesanas distinguidos</t>
  </si>
  <si>
    <t>Se apoyará 6 proyectos culturales para minorías étnicas y de género, población LGBT, desplazada, en condición de discapacidad y en proceso de reintegración.</t>
  </si>
  <si>
    <t>Proyectos culturales para minorías étnicas y de género, población LGBT, desplazada, en condición de discapacidad y en proceso de reintegración apoyados.</t>
  </si>
  <si>
    <t>Se Fortalecerá 25 fiestas tradicionales de la cultura popular.</t>
  </si>
  <si>
    <t>Fiestas tradicionales de la cultura popular fortalecidos.</t>
  </si>
  <si>
    <t>Se implementará 20 recorridos eco-turísticos culturales.</t>
  </si>
  <si>
    <t>Recorridos eco-turísticos culturales implementados.</t>
  </si>
  <si>
    <t>Se publicará, promoverá y divulgará a través de diferentes medios, 80 obras artísticas, literarias, audiovisuales y de investigación.</t>
  </si>
  <si>
    <t>Obras artísticas, literarias, audiovisuales y de investigación, publicadas, promovidas y divulgadas.</t>
  </si>
  <si>
    <t xml:space="preserve">Se ampliará la inclusión al régimen de seguridad social de 200 cultores, artistas y/o artesanos. </t>
  </si>
  <si>
    <t xml:space="preserve">Cultores, artistas y/o artesanos incluidos en el  sistema de seguridad social. </t>
  </si>
  <si>
    <t>Garantizar procesos de desarrollos culturales sostenibles, participativos y estratégicos para fortalecer la identidad, la ciudadanía, el patrimonio cultural y la autoestima colectiva entendidos desde la diversidad.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</si>
  <si>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</si>
  <si>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</si>
  <si>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</si>
  <si>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>Objetivo del programa</t>
  </si>
  <si>
    <t>Problema a resolver</t>
  </si>
  <si>
    <t xml:space="preserve">Metas Cuatrienio (2008-2011)
</t>
  </si>
  <si>
    <t>META PROGRAMADA 2009</t>
  </si>
  <si>
    <t>PRESPUESTO INICIAL ASIGNADO AL PROGRAMA SEGÚN PDM (Millones)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</si>
  <si>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</si>
  <si>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</si>
  <si>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</si>
  <si>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</si>
  <si>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</si>
  <si>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</si>
  <si>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</si>
  <si>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AVANCE META 2008</t>
  </si>
  <si>
    <t>VALOR</t>
  </si>
  <si>
    <t>NOMBRE FUENTE</t>
  </si>
  <si>
    <t>PRESUPUESTO POR RESULTADOS 2009</t>
  </si>
  <si>
    <t>PROGRAMA CULTURA CIUDADANA</t>
  </si>
  <si>
    <t>Existencia de costumbres, hábitos y comportamientos que no contribuyen al respeto y apropiación  de lo público y a la convivencia  solidaria</t>
  </si>
  <si>
    <t>Fortalecer acciones colectivas  para la apropiación, valoración y respeto de lo público,  convivencia solidaria, valores universales e identidad.</t>
  </si>
  <si>
    <t>Diseñar e implementar un Plan de Cultura Ciudadana.</t>
  </si>
  <si>
    <t>Se diseñará e implementará un Plan de Cultura Ciudadana.</t>
  </si>
  <si>
    <t>Plan de cultura ciudadana diseñado e implementado</t>
  </si>
  <si>
    <t>Constitución de una instancia que oriente, articule, dirija, coordine, ejecute intra e inter institucionalmente el Plan de Cultura Ciudadana.</t>
  </si>
  <si>
    <t>Se conformará la instancia que oriente, articule, dirija, coordine, ejecute intra e inter institucionalmente el Plan de Cultura Ciudadana.</t>
  </si>
  <si>
    <t>Instancia constituida para la orientación, articulación, dirección, coordinación y ejecución del Plan de Cultura Ciudadana.</t>
  </si>
  <si>
    <t>SI</t>
  </si>
  <si>
    <t xml:space="preserve">Levantar la línea de base sobre comportamientos ciudadanos con respecto a  autorregulación, corresponsabilidad y convivencia pacífica. </t>
  </si>
  <si>
    <t>Se construirá la línea de base sobre comportamientos ciudadanos con respecto a  autorregulación, corresponsabilidad y convivencia pacífica.</t>
  </si>
  <si>
    <t>Línea de base sobre comportamientos ciudadanos con respecto a  autorregulación, corresponsabilidad y convivencia pacífica construida.</t>
  </si>
  <si>
    <t>Mejorar los comportamientos ciudadanos con respecto a  autorregulación, corresponsabilidad y convivencia pacífica.</t>
  </si>
  <si>
    <t>Se mejorará en un 15%, según la línea base del 2008, los comportamientos ciudadanos con respecto a  autorregulación, corresponsabilidad y convivencia pacífica.</t>
  </si>
  <si>
    <t>Porcentaje de mejoramiento del comportamiento ciudadanos respecto a  autorregulación, corresponsabilidad y convivencia pacífica.</t>
  </si>
  <si>
    <t>LUIS ALBERTO RUIZ</t>
  </si>
  <si>
    <t>LILIANA GONZALEZ ZAMBRANO</t>
  </si>
  <si>
    <t>JORGE TAIPE Y LUIS ALBERTO ESTRELLA</t>
  </si>
  <si>
    <t>MIGUEL GARZON</t>
  </si>
  <si>
    <t>LUIS ALBERTO ESTRELLA, LUIS RUIZ Y JORGE TAIPE</t>
  </si>
  <si>
    <r>
      <t xml:space="preserve">Escaso nivel de sostenibilidad, participación y apoyo </t>
    </r>
    <r>
      <rPr>
        <sz val="12"/>
        <color indexed="8"/>
        <rFont val="Arial"/>
        <family val="2"/>
      </rPr>
      <t>a</t>
    </r>
    <r>
      <rPr>
        <sz val="12"/>
        <rFont val="Arial"/>
        <family val="2"/>
      </rPr>
      <t xml:space="preserve"> los procesos culturales del Municipio.</t>
    </r>
  </si>
  <si>
    <r>
      <t xml:space="preserve">Elaborar cartografía cultural </t>
    </r>
    <r>
      <rPr>
        <sz val="12"/>
        <color indexed="8"/>
        <rFont val="Arial"/>
        <family val="2"/>
      </rPr>
      <t>e histórica</t>
    </r>
    <r>
      <rPr>
        <sz val="12"/>
        <rFont val="Arial"/>
        <family val="2"/>
      </rPr>
      <t xml:space="preserve"> del municipio de Pasto. </t>
    </r>
  </si>
  <si>
    <t>Memoria cultural</t>
  </si>
  <si>
    <t>Fomento de la convivencia ciudadana en el Municipio de Pasto.</t>
  </si>
  <si>
    <t>Perfil cultural del Municipio de Pasto</t>
  </si>
  <si>
    <t>Autoestima, identidad y sentido de pertenencia en el Municipio de Pasto.</t>
  </si>
  <si>
    <t>Respeto a lo público y las normas. Municipio de Pasto.</t>
  </si>
  <si>
    <t>PRESPUESTO INICIAL ASIGNADO AL PROGRAMA SEGÚN PDM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</si>
</sst>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38">
    <font>
      <sz val="10"/>
      <name val="Arial"/>
      <family val="0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sz val="11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4"/>
      <name val="Verdana"/>
      <family val="2"/>
    </font>
    <font>
      <sz val="14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6" fillId="24" borderId="0" xfId="55" applyFont="1" applyFill="1" applyBorder="1" applyAlignment="1">
      <alignment vertical="center" wrapText="1"/>
      <protection/>
    </xf>
    <xf numFmtId="0" fontId="2" fillId="0" borderId="0" xfId="55" applyFont="1" applyAlignment="1">
      <alignment wrapText="1"/>
      <protection/>
    </xf>
    <xf numFmtId="0" fontId="3" fillId="24" borderId="0" xfId="55" applyFont="1" applyFill="1" applyAlignment="1">
      <alignment horizontal="left" vertical="center" wrapText="1"/>
      <protection/>
    </xf>
    <xf numFmtId="0" fontId="2" fillId="24" borderId="0" xfId="55" applyFont="1" applyFill="1" applyAlignment="1">
      <alignment vertical="center" wrapText="1"/>
      <protection/>
    </xf>
    <xf numFmtId="0" fontId="1" fillId="0" borderId="0" xfId="55" applyFont="1" applyFill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9" fillId="24" borderId="0" xfId="55" applyFont="1" applyFill="1" applyAlignment="1">
      <alignment horizontal="center" vertical="center" wrapText="1"/>
      <protection/>
    </xf>
    <xf numFmtId="1" fontId="31" fillId="0" borderId="10" xfId="55" applyNumberFormat="1" applyFont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193" fontId="2" fillId="0" borderId="0" xfId="55" applyNumberFormat="1" applyFont="1" applyAlignment="1">
      <alignment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" fontId="10" fillId="0" borderId="10" xfId="48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96" fontId="10" fillId="0" borderId="10" xfId="4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vertical="center" wrapText="1"/>
    </xf>
    <xf numFmtId="171" fontId="0" fillId="0" borderId="0" xfId="48" applyFont="1" applyAlignment="1">
      <alignment wrapText="1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vertical="center" wrapText="1"/>
    </xf>
    <xf numFmtId="0" fontId="12" fillId="24" borderId="0" xfId="0" applyFont="1" applyFill="1" applyAlignment="1">
      <alignment horizontal="left" vertical="center" wrapText="1"/>
    </xf>
    <xf numFmtId="0" fontId="0" fillId="22" borderId="11" xfId="5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93" fontId="10" fillId="0" borderId="10" xfId="48" applyNumberFormat="1" applyFont="1" applyBorder="1" applyAlignment="1">
      <alignment horizontal="right" vertical="center" wrapText="1"/>
    </xf>
    <xf numFmtId="193" fontId="10" fillId="0" borderId="10" xfId="0" applyNumberFormat="1" applyFont="1" applyBorder="1" applyAlignment="1">
      <alignment horizontal="right" vertical="center" wrapText="1"/>
    </xf>
    <xf numFmtId="193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22" borderId="12" xfId="54" applyFont="1" applyFill="1" applyBorder="1" applyAlignment="1">
      <alignment horizontal="center" vertical="center" wrapText="1"/>
      <protection/>
    </xf>
    <xf numFmtId="49" fontId="0" fillId="25" borderId="13" xfId="54" applyNumberFormat="1" applyFont="1" applyFill="1" applyBorder="1" applyAlignment="1">
      <alignment horizontal="center" vertical="center" wrapText="1"/>
      <protection/>
    </xf>
    <xf numFmtId="49" fontId="0" fillId="25" borderId="11" xfId="54" applyNumberFormat="1" applyFont="1" applyFill="1" applyBorder="1" applyAlignment="1">
      <alignment horizontal="center" vertical="center" wrapText="1"/>
      <protection/>
    </xf>
    <xf numFmtId="0" fontId="35" fillId="0" borderId="14" xfId="0" applyFont="1" applyFill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1" fontId="10" fillId="0" borderId="14" xfId="48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/>
    </xf>
    <xf numFmtId="193" fontId="10" fillId="0" borderId="14" xfId="48" applyNumberFormat="1" applyFont="1" applyBorder="1" applyAlignment="1">
      <alignment horizontal="right" vertical="center" wrapText="1"/>
    </xf>
    <xf numFmtId="193" fontId="10" fillId="0" borderId="14" xfId="0" applyNumberFormat="1" applyFont="1" applyBorder="1" applyAlignment="1">
      <alignment horizontal="right" vertical="center" wrapText="1"/>
    </xf>
    <xf numFmtId="193" fontId="10" fillId="0" borderId="14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/>
    </xf>
    <xf numFmtId="193" fontId="10" fillId="0" borderId="15" xfId="48" applyNumberFormat="1" applyFont="1" applyBorder="1" applyAlignment="1">
      <alignment horizontal="right" vertical="center" wrapText="1"/>
    </xf>
    <xf numFmtId="193" fontId="10" fillId="0" borderId="15" xfId="0" applyNumberFormat="1" applyFont="1" applyBorder="1" applyAlignment="1">
      <alignment horizontal="right" vertical="center" wrapText="1"/>
    </xf>
    <xf numFmtId="193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0" fillId="0" borderId="10" xfId="55" applyFont="1" applyBorder="1" applyAlignment="1">
      <alignment horizontal="justify" vertical="center" wrapText="1"/>
      <protection/>
    </xf>
    <xf numFmtId="0" fontId="12" fillId="22" borderId="19" xfId="0" applyFont="1" applyFill="1" applyBorder="1" applyAlignment="1">
      <alignment horizontal="center" vertical="center" wrapText="1"/>
    </xf>
    <xf numFmtId="193" fontId="37" fillId="0" borderId="10" xfId="48" applyNumberFormat="1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 wrapText="1"/>
      <protection/>
    </xf>
    <xf numFmtId="193" fontId="37" fillId="0" borderId="10" xfId="55" applyNumberFormat="1" applyFont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justify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2" fillId="22" borderId="20" xfId="0" applyFont="1" applyFill="1" applyBorder="1" applyAlignment="1">
      <alignment horizontal="center" vertical="center" wrapText="1"/>
    </xf>
    <xf numFmtId="0" fontId="12" fillId="22" borderId="21" xfId="0" applyFont="1" applyFill="1" applyBorder="1" applyAlignment="1">
      <alignment horizontal="center" vertical="center" wrapText="1"/>
    </xf>
    <xf numFmtId="9" fontId="31" fillId="0" borderId="14" xfId="55" applyNumberFormat="1" applyFont="1" applyBorder="1" applyAlignment="1">
      <alignment horizontal="center" vertical="center" wrapText="1"/>
      <protection/>
    </xf>
    <xf numFmtId="193" fontId="37" fillId="0" borderId="14" xfId="48" applyNumberFormat="1" applyFont="1" applyBorder="1" applyAlignment="1">
      <alignment horizontal="center" vertical="center" wrapText="1"/>
    </xf>
    <xf numFmtId="0" fontId="37" fillId="0" borderId="14" xfId="55" applyFont="1" applyBorder="1" applyAlignment="1">
      <alignment horizontal="center" vertical="center" wrapText="1"/>
      <protection/>
    </xf>
    <xf numFmtId="193" fontId="37" fillId="0" borderId="14" xfId="55" applyNumberFormat="1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horizontal="justify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9" fontId="31" fillId="0" borderId="15" xfId="55" applyNumberFormat="1" applyFont="1" applyBorder="1" applyAlignment="1">
      <alignment horizontal="center" vertical="center" wrapText="1"/>
      <protection/>
    </xf>
    <xf numFmtId="193" fontId="37" fillId="0" borderId="15" xfId="48" applyNumberFormat="1" applyFont="1" applyBorder="1" applyAlignment="1">
      <alignment horizontal="center" vertical="center" wrapText="1"/>
    </xf>
    <xf numFmtId="0" fontId="37" fillId="0" borderId="15" xfId="55" applyFont="1" applyBorder="1" applyAlignment="1">
      <alignment horizontal="center" vertical="center" wrapText="1"/>
      <protection/>
    </xf>
    <xf numFmtId="193" fontId="37" fillId="0" borderId="15" xfId="55" applyNumberFormat="1" applyFont="1" applyBorder="1" applyAlignment="1">
      <alignment horizontal="center" vertical="center" wrapText="1"/>
      <protection/>
    </xf>
    <xf numFmtId="0" fontId="13" fillId="22" borderId="15" xfId="54" applyFont="1" applyFill="1" applyBorder="1" applyAlignment="1">
      <alignment horizontal="center" vertical="center" wrapText="1"/>
      <protection/>
    </xf>
    <xf numFmtId="0" fontId="2" fillId="22" borderId="22" xfId="54" applyFont="1" applyFill="1" applyBorder="1" applyAlignment="1">
      <alignment horizontal="center" vertical="center" wrapText="1"/>
      <protection/>
    </xf>
    <xf numFmtId="49" fontId="2" fillId="25" borderId="23" xfId="54" applyNumberFormat="1" applyFont="1" applyFill="1" applyBorder="1" applyAlignment="1">
      <alignment horizontal="center" vertical="center" wrapText="1"/>
      <protection/>
    </xf>
    <xf numFmtId="49" fontId="2" fillId="25" borderId="22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justify" vertical="center" wrapText="1"/>
    </xf>
    <xf numFmtId="3" fontId="10" fillId="24" borderId="14" xfId="0" applyNumberFormat="1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3" fontId="10" fillId="24" borderId="15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2" fillId="26" borderId="10" xfId="0" applyFont="1" applyFill="1" applyBorder="1" applyAlignment="1">
      <alignment horizontal="center" vertical="center" wrapText="1"/>
    </xf>
    <xf numFmtId="0" fontId="0" fillId="25" borderId="10" xfId="54" applyFont="1" applyFill="1" applyBorder="1" applyAlignment="1">
      <alignment horizontal="center" vertical="center" wrapText="1"/>
      <protection/>
    </xf>
    <xf numFmtId="0" fontId="0" fillId="25" borderId="12" xfId="54" applyFont="1" applyFill="1" applyBorder="1" applyAlignment="1">
      <alignment horizontal="center" vertical="center" wrapText="1"/>
      <protection/>
    </xf>
    <xf numFmtId="49" fontId="0" fillId="25" borderId="10" xfId="54" applyNumberFormat="1" applyFont="1" applyFill="1" applyBorder="1" applyAlignment="1">
      <alignment horizontal="center" vertical="center" wrapText="1"/>
      <protection/>
    </xf>
    <xf numFmtId="49" fontId="0" fillId="25" borderId="12" xfId="54" applyNumberFormat="1" applyFont="1" applyFill="1" applyBorder="1" applyAlignment="1">
      <alignment horizontal="center" vertical="center" wrapText="1"/>
      <protection/>
    </xf>
    <xf numFmtId="171" fontId="0" fillId="25" borderId="10" xfId="48" applyFont="1" applyFill="1" applyBorder="1" applyAlignment="1">
      <alignment horizontal="center" vertical="center" wrapText="1"/>
    </xf>
    <xf numFmtId="171" fontId="0" fillId="25" borderId="12" xfId="48" applyFont="1" applyFill="1" applyBorder="1" applyAlignment="1">
      <alignment horizontal="center" vertical="center" wrapText="1"/>
    </xf>
    <xf numFmtId="49" fontId="0" fillId="25" borderId="21" xfId="54" applyNumberFormat="1" applyFont="1" applyFill="1" applyBorder="1" applyAlignment="1">
      <alignment horizontal="center" vertical="center" wrapText="1"/>
      <protection/>
    </xf>
    <xf numFmtId="0" fontId="12" fillId="2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0" fillId="22" borderId="11" xfId="54" applyFont="1" applyFill="1" applyBorder="1" applyAlignment="1">
      <alignment horizontal="center" vertical="center" wrapText="1"/>
      <protection/>
    </xf>
    <xf numFmtId="0" fontId="0" fillId="22" borderId="24" xfId="54" applyFont="1" applyFill="1" applyBorder="1" applyAlignment="1">
      <alignment horizontal="center" vertical="center" wrapText="1"/>
      <protection/>
    </xf>
    <xf numFmtId="0" fontId="0" fillId="22" borderId="13" xfId="54" applyFont="1" applyFill="1" applyBorder="1" applyAlignment="1">
      <alignment horizontal="center" vertical="center" wrapText="1"/>
      <protection/>
    </xf>
    <xf numFmtId="0" fontId="0" fillId="22" borderId="25" xfId="54" applyFont="1" applyFill="1" applyBorder="1" applyAlignment="1">
      <alignment horizontal="center" vertical="center" wrapText="1"/>
      <protection/>
    </xf>
    <xf numFmtId="0" fontId="0" fillId="22" borderId="26" xfId="54" applyFont="1" applyFill="1" applyBorder="1" applyAlignment="1">
      <alignment horizontal="center" vertical="center" wrapText="1"/>
      <protection/>
    </xf>
    <xf numFmtId="0" fontId="0" fillId="22" borderId="27" xfId="54" applyFont="1" applyFill="1" applyBorder="1" applyAlignment="1">
      <alignment horizontal="center" vertical="center" wrapText="1"/>
      <protection/>
    </xf>
    <xf numFmtId="0" fontId="12" fillId="8" borderId="12" xfId="54" applyFont="1" applyFill="1" applyBorder="1" applyAlignment="1">
      <alignment horizontal="center" vertical="center" wrapText="1"/>
      <protection/>
    </xf>
    <xf numFmtId="0" fontId="12" fillId="8" borderId="28" xfId="54" applyFont="1" applyFill="1" applyBorder="1" applyAlignment="1">
      <alignment horizontal="center" vertical="center" wrapText="1"/>
      <protection/>
    </xf>
    <xf numFmtId="0" fontId="12" fillId="8" borderId="10" xfId="54" applyFont="1" applyFill="1" applyBorder="1" applyAlignment="1">
      <alignment horizontal="center" vertical="center" wrapText="1"/>
      <protection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2" fillId="2" borderId="10" xfId="56" applyFont="1" applyFill="1" applyBorder="1" applyAlignment="1">
      <alignment horizontal="center" vertical="center"/>
      <protection/>
    </xf>
    <xf numFmtId="0" fontId="33" fillId="0" borderId="10" xfId="56" applyFont="1" applyBorder="1">
      <alignment/>
      <protection/>
    </xf>
    <xf numFmtId="0" fontId="32" fillId="9" borderId="10" xfId="55" applyFont="1" applyFill="1" applyBorder="1" applyAlignment="1">
      <alignment horizontal="center" vertical="center"/>
      <protection/>
    </xf>
    <xf numFmtId="0" fontId="8" fillId="8" borderId="32" xfId="54" applyFont="1" applyFill="1" applyBorder="1" applyAlignment="1">
      <alignment horizontal="center" vertical="center" wrapText="1"/>
      <protection/>
    </xf>
    <xf numFmtId="0" fontId="8" fillId="8" borderId="33" xfId="54" applyFont="1" applyFill="1" applyBorder="1" applyAlignment="1">
      <alignment horizontal="center" vertical="center" wrapText="1"/>
      <protection/>
    </xf>
    <xf numFmtId="0" fontId="8" fillId="8" borderId="34" xfId="54" applyFont="1" applyFill="1" applyBorder="1" applyAlignment="1">
      <alignment horizontal="center" vertical="center" wrapText="1"/>
      <protection/>
    </xf>
    <xf numFmtId="0" fontId="8" fillId="8" borderId="14" xfId="54" applyFont="1" applyFill="1" applyBorder="1" applyAlignment="1">
      <alignment horizontal="center" vertical="center" wrapText="1"/>
      <protection/>
    </xf>
    <xf numFmtId="0" fontId="8" fillId="8" borderId="10" xfId="54" applyFont="1" applyFill="1" applyBorder="1" applyAlignment="1">
      <alignment horizontal="center" vertical="center" wrapText="1"/>
      <protection/>
    </xf>
    <xf numFmtId="0" fontId="8" fillId="8" borderId="15" xfId="54" applyFont="1" applyFill="1" applyBorder="1" applyAlignment="1">
      <alignment horizontal="center" vertical="center" wrapText="1"/>
      <protection/>
    </xf>
    <xf numFmtId="0" fontId="8" fillId="8" borderId="12" xfId="54" applyFont="1" applyFill="1" applyBorder="1" applyAlignment="1">
      <alignment horizontal="center" vertical="center" wrapText="1"/>
      <protection/>
    </xf>
    <xf numFmtId="49" fontId="2" fillId="25" borderId="14" xfId="54" applyNumberFormat="1" applyFont="1" applyFill="1" applyBorder="1" applyAlignment="1">
      <alignment horizontal="center" vertical="center" wrapText="1"/>
      <protection/>
    </xf>
    <xf numFmtId="49" fontId="2" fillId="25" borderId="10" xfId="54" applyNumberFormat="1" applyFont="1" applyFill="1" applyBorder="1" applyAlignment="1">
      <alignment horizontal="center" vertical="center" wrapText="1"/>
      <protection/>
    </xf>
    <xf numFmtId="49" fontId="2" fillId="25" borderId="15" xfId="54" applyNumberFormat="1" applyFont="1" applyFill="1" applyBorder="1" applyAlignment="1">
      <alignment horizontal="center" vertical="center" wrapText="1"/>
      <protection/>
    </xf>
    <xf numFmtId="49" fontId="9" fillId="25" borderId="14" xfId="54" applyNumberFormat="1" applyFont="1" applyFill="1" applyBorder="1" applyAlignment="1">
      <alignment horizontal="center" vertical="center" wrapText="1"/>
      <protection/>
    </xf>
    <xf numFmtId="49" fontId="9" fillId="25" borderId="10" xfId="54" applyNumberFormat="1" applyFont="1" applyFill="1" applyBorder="1" applyAlignment="1">
      <alignment horizontal="center" vertical="center" wrapText="1"/>
      <protection/>
    </xf>
    <xf numFmtId="49" fontId="9" fillId="25" borderId="15" xfId="54" applyNumberFormat="1" applyFont="1" applyFill="1" applyBorder="1" applyAlignment="1">
      <alignment horizontal="center" vertical="center" wrapText="1"/>
      <protection/>
    </xf>
    <xf numFmtId="0" fontId="10" fillId="0" borderId="29" xfId="55" applyFont="1" applyBorder="1" applyAlignment="1">
      <alignment horizontal="justify" vertical="center" wrapText="1"/>
      <protection/>
    </xf>
    <xf numFmtId="0" fontId="10" fillId="0" borderId="30" xfId="55" applyFont="1" applyBorder="1" applyAlignment="1">
      <alignment horizontal="justify" vertical="center" wrapText="1"/>
      <protection/>
    </xf>
    <xf numFmtId="0" fontId="10" fillId="0" borderId="31" xfId="55" applyFont="1" applyBorder="1" applyAlignment="1">
      <alignment horizontal="justify" vertical="center" wrapText="1"/>
      <protection/>
    </xf>
    <xf numFmtId="0" fontId="10" fillId="0" borderId="14" xfId="55" applyFont="1" applyBorder="1" applyAlignment="1">
      <alignment horizontal="justify" vertical="center" wrapText="1"/>
      <protection/>
    </xf>
    <xf numFmtId="0" fontId="10" fillId="0" borderId="10" xfId="55" applyFont="1" applyBorder="1" applyAlignment="1">
      <alignment horizontal="justify" vertical="center" wrapText="1"/>
      <protection/>
    </xf>
    <xf numFmtId="0" fontId="10" fillId="0" borderId="15" xfId="55" applyFont="1" applyBorder="1" applyAlignment="1">
      <alignment horizontal="justify" vertical="center" wrapText="1"/>
      <protection/>
    </xf>
    <xf numFmtId="3" fontId="0" fillId="24" borderId="14" xfId="55" applyNumberFormat="1" applyFont="1" applyFill="1" applyBorder="1" applyAlignment="1">
      <alignment horizontal="center" vertical="center" wrapText="1"/>
      <protection/>
    </xf>
    <xf numFmtId="3" fontId="0" fillId="24" borderId="10" xfId="55" applyNumberFormat="1" applyFont="1" applyFill="1" applyBorder="1" applyAlignment="1">
      <alignment horizontal="center" vertical="center" wrapText="1"/>
      <protection/>
    </xf>
    <xf numFmtId="3" fontId="0" fillId="24" borderId="15" xfId="55" applyNumberFormat="1" applyFont="1" applyFill="1" applyBorder="1" applyAlignment="1">
      <alignment horizontal="center" vertical="center" wrapText="1"/>
      <protection/>
    </xf>
    <xf numFmtId="0" fontId="11" fillId="22" borderId="20" xfId="56" applyFont="1" applyFill="1" applyBorder="1" applyAlignment="1">
      <alignment horizontal="center" vertical="center" wrapText="1"/>
      <protection/>
    </xf>
    <xf numFmtId="0" fontId="11" fillId="22" borderId="21" xfId="56" applyFont="1" applyFill="1" applyBorder="1" applyAlignment="1">
      <alignment horizontal="center" vertical="center" wrapText="1"/>
      <protection/>
    </xf>
    <xf numFmtId="0" fontId="11" fillId="22" borderId="19" xfId="56" applyFont="1" applyFill="1" applyBorder="1" applyAlignment="1">
      <alignment horizontal="center" vertical="center" wrapText="1"/>
      <protection/>
    </xf>
    <xf numFmtId="0" fontId="11" fillId="8" borderId="20" xfId="56" applyFont="1" applyFill="1" applyBorder="1" applyAlignment="1">
      <alignment horizontal="center" vertical="center" wrapText="1"/>
      <protection/>
    </xf>
    <xf numFmtId="0" fontId="11" fillId="8" borderId="21" xfId="56" applyFont="1" applyFill="1" applyBorder="1" applyAlignment="1">
      <alignment horizontal="center" vertical="center" wrapText="1"/>
      <protection/>
    </xf>
    <xf numFmtId="0" fontId="11" fillId="8" borderId="19" xfId="56" applyFont="1" applyFill="1" applyBorder="1" applyAlignment="1">
      <alignment horizontal="center" vertical="center" wrapText="1"/>
      <protection/>
    </xf>
    <xf numFmtId="0" fontId="11" fillId="9" borderId="20" xfId="56" applyFont="1" applyFill="1" applyBorder="1" applyAlignment="1">
      <alignment horizontal="center" vertical="center" wrapText="1"/>
      <protection/>
    </xf>
    <xf numFmtId="0" fontId="11" fillId="9" borderId="21" xfId="56" applyFont="1" applyFill="1" applyBorder="1" applyAlignment="1">
      <alignment horizontal="center" vertical="center" wrapText="1"/>
      <protection/>
    </xf>
    <xf numFmtId="0" fontId="11" fillId="9" borderId="19" xfId="56" applyFont="1" applyFill="1" applyBorder="1" applyAlignment="1">
      <alignment horizontal="center" vertical="center" wrapText="1"/>
      <protection/>
    </xf>
    <xf numFmtId="0" fontId="13" fillId="22" borderId="35" xfId="54" applyFont="1" applyFill="1" applyBorder="1" applyAlignment="1">
      <alignment horizontal="center" vertical="center" wrapText="1"/>
      <protection/>
    </xf>
    <xf numFmtId="0" fontId="13" fillId="22" borderId="36" xfId="54" applyFont="1" applyFill="1" applyBorder="1" applyAlignment="1">
      <alignment horizontal="center" vertical="center" wrapText="1"/>
      <protection/>
    </xf>
    <xf numFmtId="0" fontId="13" fillId="22" borderId="37" xfId="54" applyFont="1" applyFill="1" applyBorder="1" applyAlignment="1">
      <alignment horizontal="center" vertical="center" wrapText="1"/>
      <protection/>
    </xf>
    <xf numFmtId="0" fontId="13" fillId="22" borderId="25" xfId="54" applyFont="1" applyFill="1" applyBorder="1" applyAlignment="1">
      <alignment horizontal="center" vertical="center" wrapText="1"/>
      <protection/>
    </xf>
    <xf numFmtId="0" fontId="13" fillId="22" borderId="26" xfId="54" applyFont="1" applyFill="1" applyBorder="1" applyAlignment="1">
      <alignment horizontal="center" vertical="center" wrapText="1"/>
      <protection/>
    </xf>
    <xf numFmtId="0" fontId="13" fillId="22" borderId="27" xfId="54" applyFont="1" applyFill="1" applyBorder="1" applyAlignment="1">
      <alignment horizontal="center" vertical="center" wrapText="1"/>
      <protection/>
    </xf>
    <xf numFmtId="0" fontId="9" fillId="25" borderId="16" xfId="54" applyFont="1" applyFill="1" applyBorder="1" applyAlignment="1">
      <alignment horizontal="center" vertical="center" wrapText="1"/>
      <protection/>
    </xf>
    <xf numFmtId="0" fontId="9" fillId="25" borderId="17" xfId="54" applyFont="1" applyFill="1" applyBorder="1" applyAlignment="1">
      <alignment horizontal="center" vertical="center" wrapText="1"/>
      <protection/>
    </xf>
    <xf numFmtId="0" fontId="9" fillId="25" borderId="18" xfId="54" applyFont="1" applyFill="1" applyBorder="1" applyAlignment="1">
      <alignment horizontal="center" vertical="center" wrapText="1"/>
      <protection/>
    </xf>
    <xf numFmtId="49" fontId="9" fillId="25" borderId="21" xfId="5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Q32"/>
  <sheetViews>
    <sheetView zoomScale="55" zoomScaleNormal="55" zoomScalePageLayoutView="0" workbookViewId="0" topLeftCell="D13">
      <selection activeCell="P22" sqref="P22"/>
    </sheetView>
  </sheetViews>
  <sheetFormatPr defaultColWidth="11.421875" defaultRowHeight="12.75"/>
  <cols>
    <col min="1" max="1" width="21.57421875" style="22" customWidth="1"/>
    <col min="2" max="2" width="23.421875" style="22" customWidth="1"/>
    <col min="3" max="3" width="35.7109375" style="22" customWidth="1"/>
    <col min="4" max="4" width="34.28125" style="22" customWidth="1"/>
    <col min="5" max="5" width="30.421875" style="22" customWidth="1"/>
    <col min="6" max="6" width="10.421875" style="22" customWidth="1"/>
    <col min="7" max="7" width="13.8515625" style="22" customWidth="1"/>
    <col min="8" max="8" width="19.140625" style="22" customWidth="1"/>
    <col min="9" max="9" width="28.00390625" style="22" customWidth="1"/>
    <col min="10" max="10" width="17.8515625" style="21" customWidth="1"/>
    <col min="11" max="11" width="10.421875" style="22" bestFit="1" customWidth="1"/>
    <col min="12" max="12" width="11.421875" style="22" customWidth="1"/>
    <col min="13" max="13" width="18.00390625" style="22" customWidth="1"/>
    <col min="14" max="14" width="24.421875" style="22" customWidth="1"/>
    <col min="15" max="16384" width="11.421875" style="22" customWidth="1"/>
  </cols>
  <sheetData>
    <row r="1" spans="1:9" ht="12.75">
      <c r="A1" s="83" t="s">
        <v>80</v>
      </c>
      <c r="B1" s="83"/>
      <c r="C1" s="83"/>
      <c r="D1" s="83"/>
      <c r="E1" s="20"/>
      <c r="F1" s="20"/>
      <c r="G1" s="20"/>
      <c r="H1" s="20"/>
      <c r="I1" s="20"/>
    </row>
    <row r="2" spans="1:69" s="23" customFormat="1" ht="12.75">
      <c r="A2" s="91" t="s">
        <v>2</v>
      </c>
      <c r="B2" s="91"/>
      <c r="C2" s="91"/>
      <c r="D2" s="91"/>
      <c r="F2" s="24"/>
      <c r="G2" s="24"/>
      <c r="H2" s="24"/>
      <c r="I2" s="24"/>
      <c r="J2" s="21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s="23" customFormat="1" ht="12.75">
      <c r="A3" s="92" t="s">
        <v>3</v>
      </c>
      <c r="B3" s="92"/>
      <c r="C3" s="92"/>
      <c r="D3" s="92"/>
      <c r="J3" s="21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</row>
    <row r="4" spans="1:69" s="23" customFormat="1" ht="12.75">
      <c r="A4" s="24"/>
      <c r="C4" s="24"/>
      <c r="D4" s="24"/>
      <c r="E4" s="24"/>
      <c r="F4" s="24"/>
      <c r="G4" s="24"/>
      <c r="H4" s="24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</row>
    <row r="5" spans="1:69" s="26" customFormat="1" ht="12.75">
      <c r="A5" s="105" t="s">
        <v>66</v>
      </c>
      <c r="B5" s="107" t="s">
        <v>65</v>
      </c>
      <c r="C5" s="107" t="s">
        <v>1</v>
      </c>
      <c r="D5" s="99" t="s">
        <v>67</v>
      </c>
      <c r="E5" s="100"/>
      <c r="F5" s="101"/>
      <c r="G5" s="86" t="s">
        <v>68</v>
      </c>
      <c r="H5" s="86" t="s">
        <v>69</v>
      </c>
      <c r="I5" s="86" t="s">
        <v>70</v>
      </c>
      <c r="J5" s="86" t="s">
        <v>71</v>
      </c>
      <c r="K5" s="86"/>
      <c r="L5" s="86"/>
      <c r="M5" s="86"/>
      <c r="N5" s="84" t="s">
        <v>72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</row>
    <row r="6" spans="1:69" s="26" customFormat="1" ht="12.75">
      <c r="A6" s="106"/>
      <c r="B6" s="107"/>
      <c r="C6" s="105"/>
      <c r="D6" s="102"/>
      <c r="E6" s="103"/>
      <c r="F6" s="104"/>
      <c r="G6" s="86"/>
      <c r="H6" s="86"/>
      <c r="I6" s="86"/>
      <c r="J6" s="88" t="s">
        <v>73</v>
      </c>
      <c r="K6" s="90" t="s">
        <v>74</v>
      </c>
      <c r="L6" s="90"/>
      <c r="M6" s="86" t="s">
        <v>75</v>
      </c>
      <c r="N6" s="84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</row>
    <row r="7" spans="1:69" s="26" customFormat="1" ht="39" thickBot="1">
      <c r="A7" s="106"/>
      <c r="B7" s="105"/>
      <c r="C7" s="105"/>
      <c r="D7" s="33" t="s">
        <v>76</v>
      </c>
      <c r="E7" s="33" t="s">
        <v>0</v>
      </c>
      <c r="F7" s="25" t="s">
        <v>77</v>
      </c>
      <c r="G7" s="87"/>
      <c r="H7" s="87"/>
      <c r="I7" s="87"/>
      <c r="J7" s="89"/>
      <c r="K7" s="34" t="s">
        <v>78</v>
      </c>
      <c r="L7" s="35" t="s">
        <v>79</v>
      </c>
      <c r="M7" s="87"/>
      <c r="N7" s="8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1:69" s="31" customFormat="1" ht="135">
      <c r="A8" s="108" t="s">
        <v>102</v>
      </c>
      <c r="B8" s="111" t="s">
        <v>61</v>
      </c>
      <c r="C8" s="36" t="s">
        <v>4</v>
      </c>
      <c r="D8" s="37" t="s">
        <v>20</v>
      </c>
      <c r="E8" s="37" t="s">
        <v>21</v>
      </c>
      <c r="F8" s="38">
        <v>1</v>
      </c>
      <c r="G8" s="39"/>
      <c r="H8" s="76">
        <v>744500</v>
      </c>
      <c r="I8" s="79" t="s">
        <v>105</v>
      </c>
      <c r="J8" s="40">
        <v>19200000</v>
      </c>
      <c r="K8" s="41"/>
      <c r="L8" s="41"/>
      <c r="M8" s="42">
        <f aca="true" t="shared" si="0" ref="M8:M28">+J8</f>
        <v>19200000</v>
      </c>
      <c r="N8" s="49" t="s">
        <v>97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</row>
    <row r="9" spans="1:69" s="31" customFormat="1" ht="60">
      <c r="A9" s="109"/>
      <c r="B9" s="112"/>
      <c r="C9" s="15" t="s">
        <v>5</v>
      </c>
      <c r="D9" s="13" t="s">
        <v>22</v>
      </c>
      <c r="E9" s="13" t="s">
        <v>23</v>
      </c>
      <c r="F9" s="16">
        <v>1260</v>
      </c>
      <c r="G9" s="17">
        <v>1260</v>
      </c>
      <c r="H9" s="77"/>
      <c r="I9" s="80"/>
      <c r="J9" s="27">
        <v>204630000</v>
      </c>
      <c r="K9" s="28"/>
      <c r="L9" s="28"/>
      <c r="M9" s="29">
        <f t="shared" si="0"/>
        <v>204630000</v>
      </c>
      <c r="N9" s="50" t="s">
        <v>98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1:69" s="31" customFormat="1" ht="75">
      <c r="A10" s="109"/>
      <c r="B10" s="112"/>
      <c r="C10" s="15" t="s">
        <v>6</v>
      </c>
      <c r="D10" s="13" t="s">
        <v>24</v>
      </c>
      <c r="E10" s="13" t="s">
        <v>25</v>
      </c>
      <c r="F10" s="18">
        <v>2</v>
      </c>
      <c r="G10" s="18">
        <v>1</v>
      </c>
      <c r="H10" s="77"/>
      <c r="I10" s="80"/>
      <c r="J10" s="27">
        <v>24000000</v>
      </c>
      <c r="K10" s="28"/>
      <c r="L10" s="28"/>
      <c r="M10" s="29">
        <f t="shared" si="0"/>
        <v>24000000</v>
      </c>
      <c r="N10" s="50" t="s">
        <v>99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1:69" s="31" customFormat="1" ht="60">
      <c r="A11" s="109"/>
      <c r="B11" s="112"/>
      <c r="C11" s="15" t="s">
        <v>7</v>
      </c>
      <c r="D11" s="13" t="s">
        <v>26</v>
      </c>
      <c r="E11" s="13" t="s">
        <v>27</v>
      </c>
      <c r="F11" s="16">
        <v>4</v>
      </c>
      <c r="G11" s="18">
        <v>2</v>
      </c>
      <c r="H11" s="77"/>
      <c r="I11" s="80"/>
      <c r="J11" s="27">
        <v>22000000</v>
      </c>
      <c r="K11" s="28"/>
      <c r="L11" s="28"/>
      <c r="M11" s="29">
        <f t="shared" si="0"/>
        <v>22000000</v>
      </c>
      <c r="N11" s="50" t="s">
        <v>97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1:14" s="32" customFormat="1" ht="90">
      <c r="A12" s="109"/>
      <c r="B12" s="112"/>
      <c r="C12" s="75" t="s">
        <v>13</v>
      </c>
      <c r="D12" s="13" t="s">
        <v>43</v>
      </c>
      <c r="E12" s="13" t="s">
        <v>44</v>
      </c>
      <c r="F12" s="16">
        <v>15</v>
      </c>
      <c r="G12" s="17">
        <v>5</v>
      </c>
      <c r="H12" s="77"/>
      <c r="I12" s="80"/>
      <c r="J12" s="27">
        <v>30000000</v>
      </c>
      <c r="K12" s="28"/>
      <c r="L12" s="28"/>
      <c r="M12" s="29">
        <f t="shared" si="0"/>
        <v>30000000</v>
      </c>
      <c r="N12" s="50" t="s">
        <v>99</v>
      </c>
    </row>
    <row r="13" spans="1:14" s="32" customFormat="1" ht="45">
      <c r="A13" s="109"/>
      <c r="B13" s="112"/>
      <c r="C13" s="75"/>
      <c r="D13" s="13" t="s">
        <v>45</v>
      </c>
      <c r="E13" s="13" t="s">
        <v>46</v>
      </c>
      <c r="F13" s="16">
        <v>4</v>
      </c>
      <c r="G13" s="17">
        <v>1</v>
      </c>
      <c r="H13" s="77"/>
      <c r="I13" s="80"/>
      <c r="J13" s="27">
        <v>60000000</v>
      </c>
      <c r="K13" s="28"/>
      <c r="L13" s="28"/>
      <c r="M13" s="29">
        <f t="shared" si="0"/>
        <v>60000000</v>
      </c>
      <c r="N13" s="50" t="s">
        <v>99</v>
      </c>
    </row>
    <row r="14" spans="1:69" s="31" customFormat="1" ht="60">
      <c r="A14" s="109"/>
      <c r="B14" s="112"/>
      <c r="C14" s="15" t="s">
        <v>9</v>
      </c>
      <c r="D14" s="13" t="s">
        <v>32</v>
      </c>
      <c r="E14" s="13" t="s">
        <v>33</v>
      </c>
      <c r="F14" s="16">
        <v>1</v>
      </c>
      <c r="G14" s="17">
        <v>1</v>
      </c>
      <c r="H14" s="77"/>
      <c r="I14" s="80"/>
      <c r="J14" s="27">
        <v>90618000</v>
      </c>
      <c r="K14" s="28"/>
      <c r="L14" s="28"/>
      <c r="M14" s="29">
        <f t="shared" si="0"/>
        <v>90618000</v>
      </c>
      <c r="N14" s="50" t="s">
        <v>100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1:14" s="30" customFormat="1" ht="45">
      <c r="A15" s="109"/>
      <c r="B15" s="112"/>
      <c r="C15" s="75" t="s">
        <v>10</v>
      </c>
      <c r="D15" s="82" t="s">
        <v>34</v>
      </c>
      <c r="E15" s="13" t="s">
        <v>35</v>
      </c>
      <c r="F15" s="12">
        <v>0</v>
      </c>
      <c r="G15" s="17">
        <v>2</v>
      </c>
      <c r="H15" s="77"/>
      <c r="I15" s="80"/>
      <c r="J15" s="27">
        <v>8000000</v>
      </c>
      <c r="K15" s="28"/>
      <c r="L15" s="28"/>
      <c r="M15" s="29">
        <f t="shared" si="0"/>
        <v>8000000</v>
      </c>
      <c r="N15" s="50" t="s">
        <v>97</v>
      </c>
    </row>
    <row r="16" spans="1:14" s="32" customFormat="1" ht="30">
      <c r="A16" s="109"/>
      <c r="B16" s="112"/>
      <c r="C16" s="75"/>
      <c r="D16" s="82"/>
      <c r="E16" s="13" t="s">
        <v>36</v>
      </c>
      <c r="F16" s="12">
        <v>0</v>
      </c>
      <c r="G16" s="17">
        <v>2</v>
      </c>
      <c r="H16" s="77"/>
      <c r="I16" s="80"/>
      <c r="J16" s="27">
        <v>8000000</v>
      </c>
      <c r="K16" s="28"/>
      <c r="L16" s="28"/>
      <c r="M16" s="29">
        <f t="shared" si="0"/>
        <v>8000000</v>
      </c>
      <c r="N16" s="50" t="s">
        <v>97</v>
      </c>
    </row>
    <row r="17" spans="1:14" s="32" customFormat="1" ht="45">
      <c r="A17" s="109"/>
      <c r="B17" s="112"/>
      <c r="C17" s="15" t="s">
        <v>14</v>
      </c>
      <c r="D17" s="13" t="s">
        <v>49</v>
      </c>
      <c r="E17" s="13" t="s">
        <v>50</v>
      </c>
      <c r="F17" s="16">
        <v>4</v>
      </c>
      <c r="G17" s="17">
        <v>2</v>
      </c>
      <c r="H17" s="77"/>
      <c r="I17" s="80"/>
      <c r="J17" s="27">
        <v>10000000</v>
      </c>
      <c r="K17" s="28"/>
      <c r="L17" s="28"/>
      <c r="M17" s="29">
        <f t="shared" si="0"/>
        <v>10000000</v>
      </c>
      <c r="N17" s="50" t="s">
        <v>99</v>
      </c>
    </row>
    <row r="18" spans="1:14" s="32" customFormat="1" ht="90">
      <c r="A18" s="109"/>
      <c r="B18" s="112"/>
      <c r="C18" s="15" t="s">
        <v>15</v>
      </c>
      <c r="D18" s="13" t="s">
        <v>51</v>
      </c>
      <c r="E18" s="13" t="s">
        <v>52</v>
      </c>
      <c r="F18" s="14">
        <v>0</v>
      </c>
      <c r="G18" s="17">
        <v>1</v>
      </c>
      <c r="H18" s="77"/>
      <c r="I18" s="80"/>
      <c r="J18" s="27">
        <v>12110000</v>
      </c>
      <c r="K18" s="28"/>
      <c r="L18" s="28"/>
      <c r="M18" s="29">
        <f t="shared" si="0"/>
        <v>12110000</v>
      </c>
      <c r="N18" s="50" t="s">
        <v>99</v>
      </c>
    </row>
    <row r="19" spans="1:14" s="32" customFormat="1" ht="60">
      <c r="A19" s="109"/>
      <c r="B19" s="112"/>
      <c r="C19" s="15" t="s">
        <v>19</v>
      </c>
      <c r="D19" s="13" t="s">
        <v>59</v>
      </c>
      <c r="E19" s="13" t="s">
        <v>60</v>
      </c>
      <c r="F19" s="17">
        <v>200</v>
      </c>
      <c r="G19" s="18">
        <v>60</v>
      </c>
      <c r="H19" s="77"/>
      <c r="I19" s="80"/>
      <c r="J19" s="27">
        <v>5000000</v>
      </c>
      <c r="K19" s="28"/>
      <c r="L19" s="28"/>
      <c r="M19" s="29">
        <f t="shared" si="0"/>
        <v>5000000</v>
      </c>
      <c r="N19" s="50" t="s">
        <v>99</v>
      </c>
    </row>
    <row r="20" spans="1:14" s="32" customFormat="1" ht="45">
      <c r="A20" s="109"/>
      <c r="B20" s="112"/>
      <c r="C20" s="15" t="s">
        <v>16</v>
      </c>
      <c r="D20" s="13" t="s">
        <v>53</v>
      </c>
      <c r="E20" s="13" t="s">
        <v>54</v>
      </c>
      <c r="F20" s="16">
        <v>52</v>
      </c>
      <c r="G20" s="17">
        <v>25</v>
      </c>
      <c r="H20" s="77"/>
      <c r="I20" s="80"/>
      <c r="J20" s="27">
        <v>65000000</v>
      </c>
      <c r="K20" s="28"/>
      <c r="L20" s="28"/>
      <c r="M20" s="29">
        <f t="shared" si="0"/>
        <v>65000000</v>
      </c>
      <c r="N20" s="50" t="s">
        <v>99</v>
      </c>
    </row>
    <row r="21" spans="1:69" s="31" customFormat="1" ht="75">
      <c r="A21" s="109"/>
      <c r="B21" s="112"/>
      <c r="C21" s="15" t="s">
        <v>8</v>
      </c>
      <c r="D21" s="13" t="s">
        <v>28</v>
      </c>
      <c r="E21" s="13" t="s">
        <v>29</v>
      </c>
      <c r="F21" s="16">
        <v>10</v>
      </c>
      <c r="G21" s="17">
        <v>1</v>
      </c>
      <c r="H21" s="77"/>
      <c r="I21" s="80"/>
      <c r="J21" s="27">
        <v>3970000</v>
      </c>
      <c r="K21" s="28"/>
      <c r="L21" s="28"/>
      <c r="M21" s="29">
        <f t="shared" si="0"/>
        <v>3970000</v>
      </c>
      <c r="N21" s="50" t="s">
        <v>99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69" s="31" customFormat="1" ht="75">
      <c r="A22" s="109"/>
      <c r="B22" s="112"/>
      <c r="C22" s="15"/>
      <c r="D22" s="13" t="s">
        <v>41</v>
      </c>
      <c r="E22" s="13" t="s">
        <v>42</v>
      </c>
      <c r="F22" s="16">
        <v>10</v>
      </c>
      <c r="G22" s="17">
        <v>6</v>
      </c>
      <c r="H22" s="77"/>
      <c r="I22" s="80"/>
      <c r="J22" s="27">
        <v>48000000</v>
      </c>
      <c r="K22" s="28"/>
      <c r="L22" s="28"/>
      <c r="M22" s="29">
        <f t="shared" si="0"/>
        <v>48000000</v>
      </c>
      <c r="N22" s="50" t="s">
        <v>99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14" s="32" customFormat="1" ht="60">
      <c r="A23" s="109"/>
      <c r="B23" s="112"/>
      <c r="C23" s="15" t="s">
        <v>12</v>
      </c>
      <c r="D23" s="13" t="s">
        <v>39</v>
      </c>
      <c r="E23" s="13" t="s">
        <v>40</v>
      </c>
      <c r="F23" s="16">
        <v>5</v>
      </c>
      <c r="G23" s="17">
        <v>5</v>
      </c>
      <c r="H23" s="77"/>
      <c r="I23" s="80" t="s">
        <v>104</v>
      </c>
      <c r="J23" s="27">
        <v>55000000</v>
      </c>
      <c r="K23" s="28"/>
      <c r="L23" s="28"/>
      <c r="M23" s="29">
        <f t="shared" si="0"/>
        <v>55000000</v>
      </c>
      <c r="N23" s="50" t="s">
        <v>99</v>
      </c>
    </row>
    <row r="24" spans="1:69" s="31" customFormat="1" ht="75">
      <c r="A24" s="109"/>
      <c r="B24" s="112"/>
      <c r="C24" s="15"/>
      <c r="D24" s="13" t="s">
        <v>30</v>
      </c>
      <c r="E24" s="13" t="s">
        <v>31</v>
      </c>
      <c r="F24" s="17">
        <v>0</v>
      </c>
      <c r="G24" s="19">
        <v>0.5</v>
      </c>
      <c r="H24" s="77"/>
      <c r="I24" s="80"/>
      <c r="J24" s="27">
        <v>4000000</v>
      </c>
      <c r="K24" s="28"/>
      <c r="L24" s="28"/>
      <c r="M24" s="29">
        <f t="shared" si="0"/>
        <v>4000000</v>
      </c>
      <c r="N24" s="50" t="s">
        <v>97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1:14" s="32" customFormat="1" ht="45">
      <c r="A25" s="109"/>
      <c r="B25" s="112"/>
      <c r="C25" s="15" t="s">
        <v>11</v>
      </c>
      <c r="D25" s="13" t="s">
        <v>37</v>
      </c>
      <c r="E25" s="13" t="s">
        <v>38</v>
      </c>
      <c r="F25" s="16">
        <v>6</v>
      </c>
      <c r="G25" s="17">
        <v>2</v>
      </c>
      <c r="H25" s="77"/>
      <c r="I25" s="80"/>
      <c r="J25" s="27">
        <v>16000000</v>
      </c>
      <c r="K25" s="28"/>
      <c r="L25" s="28"/>
      <c r="M25" s="29">
        <f t="shared" si="0"/>
        <v>16000000</v>
      </c>
      <c r="N25" s="50" t="s">
        <v>99</v>
      </c>
    </row>
    <row r="26" spans="1:14" s="32" customFormat="1" ht="45">
      <c r="A26" s="109"/>
      <c r="B26" s="112"/>
      <c r="C26" s="15" t="s">
        <v>103</v>
      </c>
      <c r="D26" s="13" t="s">
        <v>47</v>
      </c>
      <c r="E26" s="13" t="s">
        <v>48</v>
      </c>
      <c r="F26" s="17">
        <v>0</v>
      </c>
      <c r="G26" s="17">
        <v>1</v>
      </c>
      <c r="H26" s="77"/>
      <c r="I26" s="80"/>
      <c r="J26" s="27">
        <v>6000000</v>
      </c>
      <c r="K26" s="28"/>
      <c r="L26" s="28"/>
      <c r="M26" s="29">
        <f t="shared" si="0"/>
        <v>6000000</v>
      </c>
      <c r="N26" s="50" t="s">
        <v>97</v>
      </c>
    </row>
    <row r="27" spans="1:14" s="32" customFormat="1" ht="30">
      <c r="A27" s="109"/>
      <c r="B27" s="112"/>
      <c r="C27" s="15" t="s">
        <v>17</v>
      </c>
      <c r="D27" s="13" t="s">
        <v>55</v>
      </c>
      <c r="E27" s="13" t="s">
        <v>56</v>
      </c>
      <c r="F27" s="16">
        <v>5</v>
      </c>
      <c r="G27" s="17">
        <v>5</v>
      </c>
      <c r="H27" s="77"/>
      <c r="I27" s="80"/>
      <c r="J27" s="27">
        <v>15000000</v>
      </c>
      <c r="K27" s="28"/>
      <c r="L27" s="28"/>
      <c r="M27" s="29">
        <f t="shared" si="0"/>
        <v>15000000</v>
      </c>
      <c r="N27" s="50" t="s">
        <v>97</v>
      </c>
    </row>
    <row r="28" spans="1:14" s="32" customFormat="1" ht="75.75" thickBot="1">
      <c r="A28" s="110"/>
      <c r="B28" s="113"/>
      <c r="C28" s="43" t="s">
        <v>18</v>
      </c>
      <c r="D28" s="44" t="s">
        <v>57</v>
      </c>
      <c r="E28" s="44" t="s">
        <v>58</v>
      </c>
      <c r="F28" s="45">
        <v>12</v>
      </c>
      <c r="G28" s="45">
        <v>20</v>
      </c>
      <c r="H28" s="78"/>
      <c r="I28" s="81"/>
      <c r="J28" s="46">
        <v>37970000</v>
      </c>
      <c r="K28" s="47"/>
      <c r="L28" s="47"/>
      <c r="M28" s="48">
        <f t="shared" si="0"/>
        <v>37970000</v>
      </c>
      <c r="N28" s="51" t="s">
        <v>97</v>
      </c>
    </row>
    <row r="29" ht="12.75">
      <c r="J29" s="21">
        <f>SUM(J8:J28)</f>
        <v>744498000</v>
      </c>
    </row>
    <row r="30" spans="1:3" ht="12.75">
      <c r="A30" s="59" t="s">
        <v>62</v>
      </c>
      <c r="B30" s="60"/>
      <c r="C30" s="53"/>
    </row>
    <row r="31" spans="1:3" ht="12.75">
      <c r="A31" s="93" t="s">
        <v>63</v>
      </c>
      <c r="B31" s="94"/>
      <c r="C31" s="95"/>
    </row>
    <row r="32" spans="1:3" ht="12.75">
      <c r="A32" s="96" t="s">
        <v>64</v>
      </c>
      <c r="B32" s="97"/>
      <c r="C32" s="98"/>
    </row>
  </sheetData>
  <sheetProtection/>
  <mergeCells count="26">
    <mergeCell ref="A3:D3"/>
    <mergeCell ref="A31:C31"/>
    <mergeCell ref="A32:C32"/>
    <mergeCell ref="D5:F6"/>
    <mergeCell ref="A30:C30"/>
    <mergeCell ref="A5:A7"/>
    <mergeCell ref="C5:C7"/>
    <mergeCell ref="B5:B7"/>
    <mergeCell ref="A8:A28"/>
    <mergeCell ref="B8:B28"/>
    <mergeCell ref="A1:D1"/>
    <mergeCell ref="N5:N7"/>
    <mergeCell ref="I5:I7"/>
    <mergeCell ref="G5:G7"/>
    <mergeCell ref="H5:H7"/>
    <mergeCell ref="J5:M5"/>
    <mergeCell ref="J6:J7"/>
    <mergeCell ref="K6:L6"/>
    <mergeCell ref="M6:M7"/>
    <mergeCell ref="A2:D2"/>
    <mergeCell ref="C15:C16"/>
    <mergeCell ref="C12:C13"/>
    <mergeCell ref="H8:H28"/>
    <mergeCell ref="I8:I22"/>
    <mergeCell ref="I23:I28"/>
    <mergeCell ref="D15:D16"/>
  </mergeCells>
  <printOptions horizontalCentered="1"/>
  <pageMargins left="0.1968503937007874" right="0.1968503937007874" top="0.35433070866141736" bottom="0.31496062992125984" header="0" footer="0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Q49"/>
  <sheetViews>
    <sheetView tabSelected="1" zoomScale="70" zoomScaleNormal="70" zoomScalePageLayoutView="0" workbookViewId="0" topLeftCell="C4">
      <selection activeCell="E10" sqref="E10"/>
    </sheetView>
  </sheetViews>
  <sheetFormatPr defaultColWidth="11.421875" defaultRowHeight="12.75"/>
  <cols>
    <col min="1" max="1" width="16.421875" style="2" customWidth="1"/>
    <col min="2" max="2" width="18.57421875" style="2" customWidth="1"/>
    <col min="3" max="3" width="19.421875" style="2" customWidth="1"/>
    <col min="4" max="4" width="17.00390625" style="2" customWidth="1"/>
    <col min="5" max="5" width="14.28125" style="2" customWidth="1"/>
    <col min="6" max="6" width="10.421875" style="2" customWidth="1"/>
    <col min="7" max="8" width="13.8515625" style="2" customWidth="1"/>
    <col min="9" max="9" width="18.140625" style="2" customWidth="1"/>
    <col min="10" max="10" width="13.00390625" style="2" customWidth="1"/>
    <col min="11" max="11" width="10.421875" style="2" bestFit="1" customWidth="1"/>
    <col min="12" max="12" width="11.421875" style="2" customWidth="1"/>
    <col min="13" max="13" width="13.00390625" style="2" customWidth="1"/>
    <col min="14" max="14" width="15.57421875" style="2" customWidth="1"/>
    <col min="15" max="16384" width="11.421875" style="2" customWidth="1"/>
  </cols>
  <sheetData>
    <row r="1" spans="1:9" ht="18">
      <c r="A1" s="114" t="s">
        <v>80</v>
      </c>
      <c r="B1" s="114"/>
      <c r="C1" s="114"/>
      <c r="D1" s="114"/>
      <c r="E1" s="1"/>
      <c r="F1" s="1"/>
      <c r="G1" s="1"/>
      <c r="H1" s="1"/>
      <c r="I1" s="1"/>
    </row>
    <row r="2" spans="1:69" s="4" customFormat="1" ht="18">
      <c r="A2" s="115" t="s">
        <v>2</v>
      </c>
      <c r="B2" s="116"/>
      <c r="C2" s="116"/>
      <c r="D2" s="116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4" customFormat="1" ht="18">
      <c r="A3" s="117" t="s">
        <v>81</v>
      </c>
      <c r="B3" s="117"/>
      <c r="C3" s="117"/>
      <c r="D3" s="1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s="4" customFormat="1" ht="12" thickBot="1">
      <c r="A4" s="3"/>
      <c r="C4" s="3"/>
      <c r="D4" s="3"/>
      <c r="E4" s="3"/>
      <c r="F4" s="3"/>
      <c r="G4" s="3"/>
      <c r="H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s="5" customFormat="1" ht="12.75">
      <c r="A5" s="118" t="s">
        <v>66</v>
      </c>
      <c r="B5" s="121" t="s">
        <v>65</v>
      </c>
      <c r="C5" s="121" t="s">
        <v>1</v>
      </c>
      <c r="D5" s="149" t="s">
        <v>67</v>
      </c>
      <c r="E5" s="150"/>
      <c r="F5" s="151"/>
      <c r="G5" s="125" t="s">
        <v>68</v>
      </c>
      <c r="H5" s="125" t="s">
        <v>109</v>
      </c>
      <c r="I5" s="128" t="s">
        <v>70</v>
      </c>
      <c r="J5" s="128" t="s">
        <v>71</v>
      </c>
      <c r="K5" s="128"/>
      <c r="L5" s="128"/>
      <c r="M5" s="128"/>
      <c r="N5" s="155" t="s">
        <v>72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5" customFormat="1" ht="12.75">
      <c r="A6" s="119"/>
      <c r="B6" s="122"/>
      <c r="C6" s="124"/>
      <c r="D6" s="152"/>
      <c r="E6" s="153"/>
      <c r="F6" s="154"/>
      <c r="G6" s="126"/>
      <c r="H6" s="126"/>
      <c r="I6" s="129"/>
      <c r="J6" s="126" t="s">
        <v>73</v>
      </c>
      <c r="K6" s="158" t="s">
        <v>74</v>
      </c>
      <c r="L6" s="158"/>
      <c r="M6" s="126" t="s">
        <v>75</v>
      </c>
      <c r="N6" s="15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5" customFormat="1" ht="34.5" thickBot="1">
      <c r="A7" s="120"/>
      <c r="B7" s="123"/>
      <c r="C7" s="123"/>
      <c r="D7" s="71" t="s">
        <v>76</v>
      </c>
      <c r="E7" s="71" t="s">
        <v>0</v>
      </c>
      <c r="F7" s="72" t="s">
        <v>77</v>
      </c>
      <c r="G7" s="127"/>
      <c r="H7" s="127"/>
      <c r="I7" s="130"/>
      <c r="J7" s="127"/>
      <c r="K7" s="73" t="s">
        <v>78</v>
      </c>
      <c r="L7" s="74" t="s">
        <v>79</v>
      </c>
      <c r="M7" s="127"/>
      <c r="N7" s="15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8" customFormat="1" ht="90">
      <c r="A8" s="131" t="s">
        <v>82</v>
      </c>
      <c r="B8" s="134" t="s">
        <v>83</v>
      </c>
      <c r="C8" s="57" t="s">
        <v>84</v>
      </c>
      <c r="D8" s="57" t="s">
        <v>85</v>
      </c>
      <c r="E8" s="57" t="s">
        <v>86</v>
      </c>
      <c r="F8" s="58">
        <v>0</v>
      </c>
      <c r="G8" s="61">
        <v>1</v>
      </c>
      <c r="H8" s="137">
        <v>100000000</v>
      </c>
      <c r="I8" s="37" t="s">
        <v>106</v>
      </c>
      <c r="J8" s="62">
        <v>15000000</v>
      </c>
      <c r="K8" s="63"/>
      <c r="L8" s="63"/>
      <c r="M8" s="64">
        <f>+J8</f>
        <v>15000000</v>
      </c>
      <c r="N8" s="49" t="s">
        <v>101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s="8" customFormat="1" ht="114.75">
      <c r="A9" s="132"/>
      <c r="B9" s="135"/>
      <c r="C9" s="52" t="s">
        <v>87</v>
      </c>
      <c r="D9" s="52" t="s">
        <v>88</v>
      </c>
      <c r="E9" s="52" t="s">
        <v>89</v>
      </c>
      <c r="F9" s="6">
        <v>0</v>
      </c>
      <c r="G9" s="9">
        <v>1</v>
      </c>
      <c r="H9" s="138"/>
      <c r="I9" s="13" t="s">
        <v>107</v>
      </c>
      <c r="J9" s="54">
        <v>30000000</v>
      </c>
      <c r="K9" s="55"/>
      <c r="L9" s="55"/>
      <c r="M9" s="56">
        <f>+J9</f>
        <v>30000000</v>
      </c>
      <c r="N9" s="50" t="s">
        <v>101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s="8" customFormat="1" ht="140.25">
      <c r="A10" s="132"/>
      <c r="B10" s="135"/>
      <c r="C10" s="52" t="s">
        <v>91</v>
      </c>
      <c r="D10" s="52" t="s">
        <v>92</v>
      </c>
      <c r="E10" s="52" t="s">
        <v>93</v>
      </c>
      <c r="F10" s="6">
        <v>0</v>
      </c>
      <c r="G10" s="9" t="s">
        <v>90</v>
      </c>
      <c r="H10" s="138"/>
      <c r="I10" s="13" t="s">
        <v>108</v>
      </c>
      <c r="J10" s="54">
        <v>35000000</v>
      </c>
      <c r="K10" s="55"/>
      <c r="L10" s="55"/>
      <c r="M10" s="56">
        <f>+J10</f>
        <v>35000000</v>
      </c>
      <c r="N10" s="50" t="s">
        <v>101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s="8" customFormat="1" ht="141" thickBot="1">
      <c r="A11" s="133"/>
      <c r="B11" s="136"/>
      <c r="C11" s="65" t="s">
        <v>94</v>
      </c>
      <c r="D11" s="65" t="s">
        <v>95</v>
      </c>
      <c r="E11" s="65" t="s">
        <v>96</v>
      </c>
      <c r="F11" s="66">
        <v>0</v>
      </c>
      <c r="G11" s="67">
        <v>0.05</v>
      </c>
      <c r="H11" s="139"/>
      <c r="I11" s="44" t="s">
        <v>107</v>
      </c>
      <c r="J11" s="68">
        <v>20000000</v>
      </c>
      <c r="K11" s="69"/>
      <c r="L11" s="69"/>
      <c r="M11" s="70">
        <f>+J11</f>
        <v>20000000</v>
      </c>
      <c r="N11" s="51" t="s">
        <v>101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ht="11.25">
      <c r="J12" s="11"/>
    </row>
    <row r="15" spans="1:3" ht="14.25">
      <c r="A15" s="140" t="s">
        <v>62</v>
      </c>
      <c r="B15" s="141"/>
      <c r="C15" s="142"/>
    </row>
    <row r="16" spans="1:3" ht="14.25">
      <c r="A16" s="143" t="s">
        <v>63</v>
      </c>
      <c r="B16" s="144"/>
      <c r="C16" s="145"/>
    </row>
    <row r="17" spans="1:3" ht="14.25">
      <c r="A17" s="146" t="s">
        <v>64</v>
      </c>
      <c r="B17" s="147"/>
      <c r="C17" s="148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</sheetData>
  <sheetProtection/>
  <mergeCells count="21">
    <mergeCell ref="J5:M5"/>
    <mergeCell ref="N5:N7"/>
    <mergeCell ref="J6:J7"/>
    <mergeCell ref="K6:L6"/>
    <mergeCell ref="M6:M7"/>
    <mergeCell ref="A15:C15"/>
    <mergeCell ref="A16:C16"/>
    <mergeCell ref="A17:C17"/>
    <mergeCell ref="D5:F6"/>
    <mergeCell ref="G5:G7"/>
    <mergeCell ref="H5:H7"/>
    <mergeCell ref="I5:I7"/>
    <mergeCell ref="A8:A11"/>
    <mergeCell ref="B8:B11"/>
    <mergeCell ref="H8:H11"/>
    <mergeCell ref="A1:D1"/>
    <mergeCell ref="A2:D2"/>
    <mergeCell ref="A3:D3"/>
    <mergeCell ref="A5:A7"/>
    <mergeCell ref="B5:B7"/>
    <mergeCell ref="C5:C7"/>
  </mergeCells>
  <printOptions horizontalCentered="1"/>
  <pageMargins left="0.17" right="0.1968503937007874" top="0.35433070866141736" bottom="0.31496062992125984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2008-08-12T15:00:30Z</cp:lastPrinted>
  <dcterms:created xsi:type="dcterms:W3CDTF">2005-09-30T21:17:52Z</dcterms:created>
  <dcterms:modified xsi:type="dcterms:W3CDTF">2008-08-12T15:00:34Z</dcterms:modified>
  <cp:category/>
  <cp:version/>
  <cp:contentType/>
  <cp:contentStatus/>
</cp:coreProperties>
</file>