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<sst xmlns="http://schemas.openxmlformats.org/spreadsheetml/2006/main" count="70" uniqueCount="57">
  <si>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PLAN DE DESARROLLO  QUEREMOS MAS PODEMOS MAS 2008-2011</t>
  </si>
  <si>
    <t>Presupuesto por Resultados. Municipio de Pasto.  2010</t>
  </si>
  <si>
    <t>EJE ESTRATEGICO EQUIDAD Y HUMANIDAD</t>
  </si>
  <si>
    <t>PROGRAMA JOVENES EN LA JUGADA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</si>
  <si>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</si>
  <si>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</si>
  <si>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</si>
  <si>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</si>
  <si>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</si>
  <si>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</si>
  <si>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</si>
  <si>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</si>
  <si>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</si>
  <si>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</si>
  <si>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</si>
  <si>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</si>
  <si>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</si>
  <si>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</si>
  <si>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</si>
  <si>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Exclusión de la población adolescente y joven para participar proactivamente  en los procesos sociales, económicos, políticos y culturales del municipio y desarrollarse de manera integral. Vulnerabilidad en el ejercicio de sus derechos</t>
  </si>
  <si>
    <t>Incluir  a la  población  adolescente y joven y promover  espacios para que participe activa y corresponsablemente en su propio desarrollo y  en el de su comunidad.</t>
  </si>
  <si>
    <t>Fortalecer los mecanismos mediante los cuales los adolescentes y  jóvenes ejercen de manera efectiva su derecho a participar.</t>
  </si>
  <si>
    <t>Se realizaran cabildos juveniles articulados al proceso de  presupuestacion participativa</t>
  </si>
  <si>
    <t>Se capacitará a 2000 jóvenes para la conformación del Consejo Municipal de Juventud.</t>
  </si>
  <si>
    <t>Jóvenes capacitados para la conformación del Consejo Municipal de Juventud</t>
  </si>
  <si>
    <t>Se reactivará el Consejo Municipal de Juventud para que ejerza sus funciones.</t>
  </si>
  <si>
    <t>Consejo Municipal de Juventud ejerciendo  sus funciones</t>
  </si>
  <si>
    <t>Se Implementará la Política pública de infancia, adolescencia y juventud con la aprobación del Concejo Municipal.</t>
  </si>
  <si>
    <t>Política pública de infancia, adolescencia y juventud aprobada e implementada.</t>
  </si>
  <si>
    <t>Se creará espacios de participación para niños, niñas, adolescentes y jóvenes en diferentes medios de comunicación (radio, prensa y televisión)</t>
  </si>
  <si>
    <t>Número de personas que acceden a mecanismos de solución de conflictos.</t>
  </si>
  <si>
    <t>Fortalecer mecanismos que promuevan los entornos de protección y factores de protección tanto internos como externos a los niños, niñas, adolescentes y jóvenes con el propósito de prevenir problemáticas sociales y atenuar el riesgo al que se encuentran</t>
  </si>
  <si>
    <t>Se capacitará a 10.000 niños, niñas, adolescentes y jóvenes en resiliencia y habilidades para la vida.</t>
  </si>
  <si>
    <t>Niños, niñas, adolescentes y jóvenes capacitados en resiliencia y habilidades para la vida.</t>
  </si>
  <si>
    <t>Se capacitará a 5.000 jóvenes multiplicadores en temas de prevención relacionado con salud sexual y reproductiva, VIH SIDA, maternidad y paternidad a temprana edad.</t>
  </si>
  <si>
    <t>Jóvenes capacitados en temas de prevención relacionados con salud sexual y reproductiva, VIH SIDA, maternidad  y paternidad a temprana edad, para multiplicarlo a niños, niñas adolescentes y jóvenes del Municipio de Pasto.</t>
  </si>
  <si>
    <t>Se realizaran acciones preventivas para evitar el consumo de alcohol y sustancias psicoactivas con  la participación de 20.000 niños, niñas, adolescentes y jóvenes.</t>
  </si>
  <si>
    <t>Niños, niñas, adolescentes y jóvenes vinculados a acciones preventivas para evitar el consumo de alcohol y sustancias psicoactivas.</t>
  </si>
  <si>
    <t>Se realizará prevención en la vinculación a grupos armados, pandillas y se capacitará en habilidades para la convivencia pacífica, con 5.000 jóvenes multiplicadores.</t>
  </si>
  <si>
    <t>Niños, niñas, adolescentes y jóvenes capacitados para  prevenir problemáticas sociales como el pandillismo y la violencia en las comunas y corregimientos del municipio de Pasto.</t>
  </si>
  <si>
    <t>Se sensibilizará  y capacitará 5.000 habitantes de comunas y corregimientos para generar entornos  protectores para los niños, niñas, adolescentes y jóvenes.</t>
  </si>
  <si>
    <t>Habitantes  que participan en procesos de sensibilización y capacitación para generar  entornos protectores para los niños, niñas, adolescentes y jóvenes.</t>
  </si>
  <si>
    <t>Promover el desarrollo integral del joven, teniendo  en cuenta el talento cultural, artístico, científico, tecnológico, deportivo, empresarial y de liderazgo.</t>
  </si>
  <si>
    <t>Se realizarán 32 encuentros de intercambio cultural en todas las comunas y corregimientos con la participación de las tribus urbanas, jóvenes artesanos, jóvenes empresarios, jóvenes que  practican deportes extremos, grupos de teatro juvenil, grupos de danzas juveniles y en general jóvenes  con diferentes habilidades y talentos.</t>
  </si>
  <si>
    <t>Jóvenes participando en encuentros de intercambio cultural como alternativa para el uso adecuado del tiempo libre, recreación, expresión cultura.</t>
  </si>
  <si>
    <t>Se gestionarán 300 cupos para formación técnica y para el trabajo  para jóvenes de escasos recursos.</t>
  </si>
  <si>
    <t>Jóvenes  de escasos recursos acceden a formación técnica y para el trabajo.</t>
  </si>
  <si>
    <t>Se realizarán  una feria anual para identificar y promover el talento joven en lo cultural, artístico, deportivo, tecnológico y empresarial.</t>
  </si>
  <si>
    <t>Ferias realizadas para identificar y promover el talento  joven en lo cultura, artístico, deportivo, tecnológico y  empresarial.</t>
  </si>
  <si>
    <t>Se fortalecerán redes, clubes y organizaciones juveniles para su efectiva proyección.</t>
  </si>
  <si>
    <t>Redes, clubes y organizaciones juveniles fortalecidos para su efectiva proyección.</t>
  </si>
  <si>
    <t>OBSERVACIONES</t>
  </si>
  <si>
    <t>Cabildos juveniles realizados</t>
  </si>
  <si>
    <t>DIANA DE LOS RIOS HIDALGO</t>
  </si>
  <si>
    <t>N/A</t>
  </si>
  <si>
    <t xml:space="preserve">IMPLEMENTACION DE LA POLITICA MUNICIPAL DE JUVENTUD </t>
  </si>
  <si>
    <t>T  O  T  A  L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</si>
</sst>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8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b/>
      <sz val="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24" borderId="0" xfId="0" applyFont="1" applyFill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justify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3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3" fontId="3" fillId="0" borderId="16" xfId="0" applyNumberFormat="1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" fillId="22" borderId="18" xfId="0" applyFont="1" applyFill="1" applyBorder="1" applyAlignment="1">
      <alignment horizontal="center" vertical="center" wrapText="1"/>
    </xf>
    <xf numFmtId="49" fontId="5" fillId="25" borderId="18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49" fontId="5" fillId="25" borderId="28" xfId="0" applyNumberFormat="1" applyFont="1" applyFill="1" applyBorder="1" applyAlignment="1">
      <alignment horizontal="center" vertical="center" wrapText="1"/>
    </xf>
    <xf numFmtId="0" fontId="5" fillId="25" borderId="28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49" fontId="5" fillId="25" borderId="18" xfId="0" applyNumberFormat="1" applyFont="1" applyFill="1" applyBorder="1" applyAlignment="1">
      <alignment horizontal="center" vertical="center" wrapText="1"/>
    </xf>
    <xf numFmtId="0" fontId="4" fillId="22" borderId="2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center" vertical="center" textRotation="92" wrapText="1"/>
    </xf>
    <xf numFmtId="0" fontId="2" fillId="0" borderId="10" xfId="0" applyFont="1" applyBorder="1" applyAlignment="1">
      <alignment horizontal="center" vertical="center" textRotation="92" wrapText="1"/>
    </xf>
    <xf numFmtId="0" fontId="2" fillId="0" borderId="12" xfId="0" applyFont="1" applyBorder="1" applyAlignment="1">
      <alignment horizontal="center" vertical="center" textRotation="92" wrapText="1"/>
    </xf>
    <xf numFmtId="0" fontId="4" fillId="22" borderId="20" xfId="0" applyFont="1" applyFill="1" applyBorder="1" applyAlignment="1">
      <alignment horizontal="center" vertical="center" wrapText="1"/>
    </xf>
    <xf numFmtId="0" fontId="4" fillId="22" borderId="21" xfId="0" applyFont="1" applyFill="1" applyBorder="1" applyAlignment="1">
      <alignment horizontal="center" vertical="center" wrapText="1"/>
    </xf>
    <xf numFmtId="0" fontId="4" fillId="22" borderId="22" xfId="0" applyFont="1" applyFill="1" applyBorder="1" applyAlignment="1">
      <alignment horizontal="center" vertical="center" wrapText="1"/>
    </xf>
    <xf numFmtId="0" fontId="6" fillId="26" borderId="29" xfId="0" applyFont="1" applyFill="1" applyBorder="1" applyAlignment="1">
      <alignment horizontal="center" vertical="center" wrapText="1"/>
    </xf>
    <xf numFmtId="0" fontId="6" fillId="26" borderId="28" xfId="0" applyFont="1" applyFill="1" applyBorder="1" applyAlignment="1">
      <alignment horizontal="center" vertical="center" wrapText="1"/>
    </xf>
    <xf numFmtId="0" fontId="6" fillId="26" borderId="23" xfId="0" applyFont="1" applyFill="1" applyBorder="1" applyAlignment="1">
      <alignment horizontal="center" vertical="center" wrapText="1"/>
    </xf>
    <xf numFmtId="0" fontId="6" fillId="26" borderId="26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9" borderId="30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3"/>
  <sheetViews>
    <sheetView tabSelected="1" zoomScale="85" zoomScaleNormal="85" zoomScalePageLayoutView="0" workbookViewId="0" topLeftCell="A1">
      <selection activeCell="A2" sqref="A2:C2"/>
    </sheetView>
  </sheetViews>
  <sheetFormatPr defaultColWidth="11.421875" defaultRowHeight="12.75"/>
  <cols>
    <col min="1" max="1" width="14.8515625" style="2" customWidth="1"/>
    <col min="2" max="2" width="20.421875" style="2" customWidth="1"/>
    <col min="3" max="3" width="25.28125" style="2" customWidth="1"/>
    <col min="4" max="4" width="27.140625" style="2" customWidth="1"/>
    <col min="5" max="5" width="22.421875" style="2" customWidth="1"/>
    <col min="6" max="6" width="9.140625" style="2" customWidth="1"/>
    <col min="7" max="7" width="15.28125" style="2" customWidth="1"/>
    <col min="8" max="8" width="11.7109375" style="2" bestFit="1" customWidth="1"/>
    <col min="9" max="10" width="9.140625" style="2" customWidth="1"/>
    <col min="11" max="11" width="13.421875" style="2" bestFit="1" customWidth="1"/>
    <col min="12" max="12" width="18.8515625" style="2" customWidth="1"/>
    <col min="13" max="13" width="13.28125" style="2" customWidth="1"/>
    <col min="14" max="16384" width="11.421875" style="2" customWidth="1"/>
  </cols>
  <sheetData>
    <row r="1" spans="1:6" ht="12.75">
      <c r="A1" s="62" t="s">
        <v>0</v>
      </c>
      <c r="B1" s="63"/>
      <c r="C1" s="64"/>
      <c r="D1" s="8"/>
      <c r="E1" s="8"/>
      <c r="F1" s="8"/>
    </row>
    <row r="2" spans="1:6" ht="12.75">
      <c r="A2" s="65" t="s">
        <v>1</v>
      </c>
      <c r="B2" s="66"/>
      <c r="C2" s="67"/>
      <c r="D2" s="8"/>
      <c r="E2" s="8"/>
      <c r="F2" s="8"/>
    </row>
    <row r="3" spans="1:6" ht="12.75">
      <c r="A3" s="68" t="s">
        <v>2</v>
      </c>
      <c r="B3" s="69"/>
      <c r="C3" s="70"/>
      <c r="D3" s="8"/>
      <c r="E3" s="1"/>
      <c r="F3" s="1"/>
    </row>
    <row r="4" spans="1:63" s="9" customFormat="1" ht="13.5" thickBot="1">
      <c r="A4" s="71" t="s">
        <v>3</v>
      </c>
      <c r="B4" s="72"/>
      <c r="C4" s="73"/>
      <c r="D4" s="8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s="9" customFormat="1" ht="13.5" thickBot="1">
      <c r="A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72" s="9" customFormat="1" ht="12.75">
      <c r="A6" s="74" t="s">
        <v>4</v>
      </c>
      <c r="B6" s="77" t="s">
        <v>5</v>
      </c>
      <c r="C6" s="77" t="s">
        <v>6</v>
      </c>
      <c r="D6" s="59" t="s">
        <v>7</v>
      </c>
      <c r="E6" s="53" t="s">
        <v>8</v>
      </c>
      <c r="F6" s="47" t="s">
        <v>9</v>
      </c>
      <c r="G6" s="47" t="s">
        <v>10</v>
      </c>
      <c r="H6" s="47" t="s">
        <v>11</v>
      </c>
      <c r="I6" s="47"/>
      <c r="J6" s="47"/>
      <c r="K6" s="47"/>
      <c r="L6" s="48" t="s">
        <v>12</v>
      </c>
      <c r="M6" s="38" t="s">
        <v>51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s="7" customFormat="1" ht="12.75">
      <c r="A7" s="75"/>
      <c r="B7" s="78"/>
      <c r="C7" s="78"/>
      <c r="D7" s="60"/>
      <c r="E7" s="29"/>
      <c r="F7" s="51"/>
      <c r="G7" s="51"/>
      <c r="H7" s="51" t="s">
        <v>13</v>
      </c>
      <c r="I7" s="51" t="s">
        <v>14</v>
      </c>
      <c r="J7" s="51"/>
      <c r="K7" s="51" t="s">
        <v>15</v>
      </c>
      <c r="L7" s="49"/>
      <c r="M7" s="3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s="7" customFormat="1" ht="18.75" thickBot="1">
      <c r="A8" s="76"/>
      <c r="B8" s="79"/>
      <c r="C8" s="79"/>
      <c r="D8" s="61"/>
      <c r="E8" s="31" t="s">
        <v>16</v>
      </c>
      <c r="F8" s="52"/>
      <c r="G8" s="52"/>
      <c r="H8" s="52"/>
      <c r="I8" s="32" t="s">
        <v>17</v>
      </c>
      <c r="J8" s="32" t="s">
        <v>18</v>
      </c>
      <c r="K8" s="52"/>
      <c r="L8" s="50"/>
      <c r="M8" s="4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63" s="11" customFormat="1" ht="38.25">
      <c r="A9" s="41" t="s">
        <v>19</v>
      </c>
      <c r="B9" s="44" t="s">
        <v>20</v>
      </c>
      <c r="C9" s="44" t="s">
        <v>21</v>
      </c>
      <c r="D9" s="24" t="s">
        <v>22</v>
      </c>
      <c r="E9" s="24" t="s">
        <v>52</v>
      </c>
      <c r="F9" s="25">
        <v>1</v>
      </c>
      <c r="G9" s="30" t="s">
        <v>55</v>
      </c>
      <c r="H9" s="26">
        <v>150000000</v>
      </c>
      <c r="I9" s="27"/>
      <c r="J9" s="27"/>
      <c r="K9" s="56">
        <f>SUM(H9:H22)</f>
        <v>290000000</v>
      </c>
      <c r="L9" s="35" t="s">
        <v>53</v>
      </c>
      <c r="M9" s="28" t="s">
        <v>54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</row>
    <row r="10" spans="1:63" s="11" customFormat="1" ht="38.25">
      <c r="A10" s="42"/>
      <c r="B10" s="45"/>
      <c r="C10" s="45"/>
      <c r="D10" s="3" t="s">
        <v>23</v>
      </c>
      <c r="E10" s="3" t="s">
        <v>24</v>
      </c>
      <c r="F10" s="4">
        <v>0</v>
      </c>
      <c r="G10" s="54"/>
      <c r="H10" s="13">
        <v>0</v>
      </c>
      <c r="I10" s="5"/>
      <c r="J10" s="5"/>
      <c r="K10" s="57"/>
      <c r="L10" s="36"/>
      <c r="M10" s="12" t="s">
        <v>54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</row>
    <row r="11" spans="1:63" s="11" customFormat="1" ht="36" customHeight="1">
      <c r="A11" s="42"/>
      <c r="B11" s="45"/>
      <c r="C11" s="45"/>
      <c r="D11" s="3" t="s">
        <v>25</v>
      </c>
      <c r="E11" s="3" t="s">
        <v>26</v>
      </c>
      <c r="F11" s="4">
        <v>1</v>
      </c>
      <c r="G11" s="54"/>
      <c r="H11" s="13">
        <v>30000000</v>
      </c>
      <c r="I11" s="5"/>
      <c r="J11" s="5"/>
      <c r="K11" s="57"/>
      <c r="L11" s="36"/>
      <c r="M11" s="12" t="s">
        <v>54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</row>
    <row r="12" spans="1:63" s="11" customFormat="1" ht="38.25">
      <c r="A12" s="42"/>
      <c r="B12" s="45"/>
      <c r="C12" s="45"/>
      <c r="D12" s="3" t="s">
        <v>27</v>
      </c>
      <c r="E12" s="3" t="s">
        <v>28</v>
      </c>
      <c r="F12" s="4">
        <v>0</v>
      </c>
      <c r="G12" s="54"/>
      <c r="H12" s="13">
        <v>32000000</v>
      </c>
      <c r="I12" s="5"/>
      <c r="J12" s="5"/>
      <c r="K12" s="57"/>
      <c r="L12" s="36"/>
      <c r="M12" s="12" t="s">
        <v>54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</row>
    <row r="13" spans="1:63" s="11" customFormat="1" ht="65.25" customHeight="1">
      <c r="A13" s="42"/>
      <c r="B13" s="45"/>
      <c r="C13" s="45"/>
      <c r="D13" s="3" t="s">
        <v>29</v>
      </c>
      <c r="E13" s="3" t="s">
        <v>30</v>
      </c>
      <c r="F13" s="4">
        <v>4</v>
      </c>
      <c r="G13" s="54"/>
      <c r="H13" s="13">
        <v>8000000</v>
      </c>
      <c r="I13" s="5"/>
      <c r="J13" s="5"/>
      <c r="K13" s="57"/>
      <c r="L13" s="36"/>
      <c r="M13" s="12" t="s">
        <v>54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</row>
    <row r="14" spans="1:63" s="11" customFormat="1" ht="38.25">
      <c r="A14" s="42"/>
      <c r="B14" s="45"/>
      <c r="C14" s="45" t="s">
        <v>31</v>
      </c>
      <c r="D14" s="3" t="s">
        <v>32</v>
      </c>
      <c r="E14" s="3" t="s">
        <v>33</v>
      </c>
      <c r="F14" s="4">
        <v>2500</v>
      </c>
      <c r="G14" s="54"/>
      <c r="H14" s="13">
        <v>4000000</v>
      </c>
      <c r="I14" s="5"/>
      <c r="J14" s="5"/>
      <c r="K14" s="57"/>
      <c r="L14" s="36"/>
      <c r="M14" s="12" t="s">
        <v>54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</row>
    <row r="15" spans="1:63" s="11" customFormat="1" ht="89.25">
      <c r="A15" s="42"/>
      <c r="B15" s="45"/>
      <c r="C15" s="45"/>
      <c r="D15" s="3" t="s">
        <v>34</v>
      </c>
      <c r="E15" s="3" t="s">
        <v>35</v>
      </c>
      <c r="F15" s="4">
        <v>1500</v>
      </c>
      <c r="G15" s="54"/>
      <c r="H15" s="13">
        <v>8000000</v>
      </c>
      <c r="I15" s="5"/>
      <c r="J15" s="5"/>
      <c r="K15" s="57"/>
      <c r="L15" s="36"/>
      <c r="M15" s="12" t="s">
        <v>54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13" s="10" customFormat="1" ht="63.75">
      <c r="A16" s="42"/>
      <c r="B16" s="45"/>
      <c r="C16" s="45"/>
      <c r="D16" s="3" t="s">
        <v>36</v>
      </c>
      <c r="E16" s="3" t="s">
        <v>37</v>
      </c>
      <c r="F16" s="4">
        <v>1</v>
      </c>
      <c r="G16" s="54"/>
      <c r="H16" s="13">
        <v>4000000</v>
      </c>
      <c r="I16" s="5"/>
      <c r="J16" s="5"/>
      <c r="K16" s="57"/>
      <c r="L16" s="36"/>
      <c r="M16" s="12" t="s">
        <v>54</v>
      </c>
    </row>
    <row r="17" spans="1:13" s="10" customFormat="1" ht="76.5">
      <c r="A17" s="42"/>
      <c r="B17" s="45"/>
      <c r="C17" s="45"/>
      <c r="D17" s="3" t="s">
        <v>38</v>
      </c>
      <c r="E17" s="3" t="s">
        <v>39</v>
      </c>
      <c r="F17" s="4">
        <v>1500</v>
      </c>
      <c r="G17" s="54"/>
      <c r="H17" s="13">
        <v>4000000</v>
      </c>
      <c r="I17" s="5"/>
      <c r="J17" s="5"/>
      <c r="K17" s="57"/>
      <c r="L17" s="36"/>
      <c r="M17" s="12" t="s">
        <v>54</v>
      </c>
    </row>
    <row r="18" spans="1:13" s="10" customFormat="1" ht="63.75">
      <c r="A18" s="42"/>
      <c r="B18" s="45"/>
      <c r="C18" s="45"/>
      <c r="D18" s="3" t="s">
        <v>40</v>
      </c>
      <c r="E18" s="3" t="s">
        <v>41</v>
      </c>
      <c r="F18" s="4">
        <v>1500</v>
      </c>
      <c r="G18" s="54"/>
      <c r="H18" s="13">
        <v>8000000</v>
      </c>
      <c r="I18" s="5"/>
      <c r="J18" s="5"/>
      <c r="K18" s="57"/>
      <c r="L18" s="36"/>
      <c r="M18" s="12" t="s">
        <v>54</v>
      </c>
    </row>
    <row r="19" spans="1:13" s="10" customFormat="1" ht="114.75">
      <c r="A19" s="42"/>
      <c r="B19" s="45"/>
      <c r="C19" s="45" t="s">
        <v>42</v>
      </c>
      <c r="D19" s="3" t="s">
        <v>43</v>
      </c>
      <c r="E19" s="3" t="s">
        <v>44</v>
      </c>
      <c r="F19" s="4">
        <v>8</v>
      </c>
      <c r="G19" s="54"/>
      <c r="H19" s="13">
        <v>18000000</v>
      </c>
      <c r="I19" s="5"/>
      <c r="J19" s="5"/>
      <c r="K19" s="57"/>
      <c r="L19" s="36"/>
      <c r="M19" s="12" t="s">
        <v>54</v>
      </c>
    </row>
    <row r="20" spans="1:13" s="10" customFormat="1" ht="38.25">
      <c r="A20" s="42"/>
      <c r="B20" s="45"/>
      <c r="C20" s="45"/>
      <c r="D20" s="3" t="s">
        <v>45</v>
      </c>
      <c r="E20" s="3" t="s">
        <v>46</v>
      </c>
      <c r="F20" s="4">
        <v>100</v>
      </c>
      <c r="G20" s="54"/>
      <c r="H20" s="13">
        <v>10000000</v>
      </c>
      <c r="I20" s="5"/>
      <c r="J20" s="5"/>
      <c r="K20" s="57"/>
      <c r="L20" s="36"/>
      <c r="M20" s="12" t="s">
        <v>54</v>
      </c>
    </row>
    <row r="21" spans="1:13" ht="51">
      <c r="A21" s="42"/>
      <c r="B21" s="45"/>
      <c r="C21" s="45"/>
      <c r="D21" s="3" t="s">
        <v>47</v>
      </c>
      <c r="E21" s="3" t="s">
        <v>48</v>
      </c>
      <c r="F21" s="4">
        <v>1</v>
      </c>
      <c r="G21" s="54"/>
      <c r="H21" s="13">
        <v>10000000</v>
      </c>
      <c r="I21" s="6"/>
      <c r="J21" s="5"/>
      <c r="K21" s="57"/>
      <c r="L21" s="36"/>
      <c r="M21" s="12" t="s">
        <v>54</v>
      </c>
    </row>
    <row r="22" spans="1:13" ht="39" thickBot="1">
      <c r="A22" s="43"/>
      <c r="B22" s="46"/>
      <c r="C22" s="46"/>
      <c r="D22" s="14" t="s">
        <v>49</v>
      </c>
      <c r="E22" s="14" t="s">
        <v>50</v>
      </c>
      <c r="F22" s="15">
        <v>20</v>
      </c>
      <c r="G22" s="55"/>
      <c r="H22" s="23">
        <v>4000000</v>
      </c>
      <c r="I22" s="16"/>
      <c r="J22" s="17"/>
      <c r="K22" s="58"/>
      <c r="L22" s="37"/>
      <c r="M22" s="18" t="s">
        <v>54</v>
      </c>
    </row>
    <row r="23" spans="1:13" s="22" customFormat="1" ht="16.5" thickBot="1">
      <c r="A23" s="33" t="s">
        <v>56</v>
      </c>
      <c r="B23" s="34"/>
      <c r="C23" s="34"/>
      <c r="D23" s="34"/>
      <c r="E23" s="34"/>
      <c r="F23" s="34"/>
      <c r="G23" s="34"/>
      <c r="H23" s="19">
        <f>SUM(H9:H22)</f>
        <v>290000000</v>
      </c>
      <c r="I23" s="20"/>
      <c r="J23" s="20"/>
      <c r="K23" s="19">
        <f>SUM(K9)</f>
        <v>290000000</v>
      </c>
      <c r="L23" s="20"/>
      <c r="M23" s="21"/>
    </row>
  </sheetData>
  <sheetProtection/>
  <mergeCells count="26">
    <mergeCell ref="G9:G22"/>
    <mergeCell ref="K9:K22"/>
    <mergeCell ref="D6:D8"/>
    <mergeCell ref="A1:C1"/>
    <mergeCell ref="A2:C2"/>
    <mergeCell ref="A3:C3"/>
    <mergeCell ref="A4:C4"/>
    <mergeCell ref="A6:A8"/>
    <mergeCell ref="B6:B8"/>
    <mergeCell ref="C6:C8"/>
    <mergeCell ref="H7:H8"/>
    <mergeCell ref="I7:J7"/>
    <mergeCell ref="K7:K8"/>
    <mergeCell ref="E6:E7"/>
    <mergeCell ref="F6:F8"/>
    <mergeCell ref="G6:G8"/>
    <mergeCell ref="A23:G23"/>
    <mergeCell ref="L9:L22"/>
    <mergeCell ref="M6:M8"/>
    <mergeCell ref="A9:A22"/>
    <mergeCell ref="B9:B22"/>
    <mergeCell ref="C9:C13"/>
    <mergeCell ref="C14:C18"/>
    <mergeCell ref="C19:C22"/>
    <mergeCell ref="H6:K6"/>
    <mergeCell ref="L6:L8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cp:lastPrinted>2009-11-18T23:50:30Z</cp:lastPrinted>
  <dcterms:created xsi:type="dcterms:W3CDTF">2009-09-17T13:10:12Z</dcterms:created>
  <dcterms:modified xsi:type="dcterms:W3CDTF">2009-12-15T20:12:50Z</dcterms:modified>
  <cp:category/>
  <cp:version/>
  <cp:contentType/>
  <cp:contentStatus/>
</cp:coreProperties>
</file>