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</sheets>
  <externalReferences>
    <externalReference r:id="rId4"/>
  </externalReferences>
  <definedNames>
    <definedName name="_xlnm.Print_Titles" localSheetId="0">'Hoja1'!$6:$8</definedName>
  </definedNames>
  <calcPr fullCalcOnLoad="1"/>
</workbook>
</file>

<file path=xl/sharedStrings.xml><?xml version="1.0" encoding="utf-8"?>
<sst xmlns="http://schemas.openxmlformats.org/spreadsheetml/2006/main" count="64" uniqueCount="49">
  <si>
    <t>No</t>
  </si>
  <si>
    <t>NIVEL CENTRAL</t>
  </si>
  <si>
    <t>OTRO</t>
  </si>
  <si>
    <t>TOTAL</t>
  </si>
  <si>
    <t>VALOR</t>
  </si>
  <si>
    <t>Ampliar y mejorar la calidad y cobertura del servicio de energía eléctrica en el sector  rural.</t>
  </si>
  <si>
    <t>Se incrementará en 240, los nuevos usuarios que accederán al servicio de energía eléctrica en el sector rural.</t>
  </si>
  <si>
    <t>Nuevos usuarios que acceden al servicio de energía eléctrica en el sector rural.</t>
  </si>
  <si>
    <t>Se construirá 36 kilómetros de nuevas redes de energía eléctrica en el sector rural.</t>
  </si>
  <si>
    <t>Kilómetros de nuevas redes de energía eléctrica construidos.</t>
  </si>
  <si>
    <t>Se mejorará 24 kilómetros de redes de energía eléctrica rurales.</t>
  </si>
  <si>
    <t>Kilómetros de redes de energía eléctrica mejorados.</t>
  </si>
  <si>
    <t>Se implementará 1 proyecto de fuentes alternativas de suministro de energía para las veredas lejanas del Municipio de Pasto.</t>
  </si>
  <si>
    <t xml:space="preserve">Proyecto de fuentes alternativas de suministro de energía implementados. </t>
  </si>
  <si>
    <t>Se iluminará 8 polideportivos rurales.</t>
  </si>
  <si>
    <t>Polideportivos iluminados.</t>
  </si>
  <si>
    <t>Cambio de postes, transformadores y mejoramiento de red eléctrica para la Vereda de San Antonio corregimiento de Obonuco</t>
  </si>
  <si>
    <t xml:space="preserve">Iluminación para polideportivo de la Vereda de Obonuco Centro </t>
  </si>
  <si>
    <t>Ampliación de la red eléctrica de la vereda San Gabriel. Corregimiento de El Socorro. Municipio de Pasto.</t>
  </si>
  <si>
    <t>Cambio de postes, reestructuración de redes eléctricas y transformadores en las Veredas de San Francisco y la Alianza corregimiento de Buesaquillo</t>
  </si>
  <si>
    <t>Iluminación de la vía San Francisco a la  planta Agroindustrial y de la planta de la Institución Educativa Cristo Rey en el corregimiento de San Fernando</t>
  </si>
  <si>
    <t>Redes electricas para el alumbrado de la vía principal - Cementerio Vereda de San Juan de Anganoy (Mapachico)</t>
  </si>
  <si>
    <t>Construcción y/o mejoramiento de electrificación Corregimiento de Gualmatán</t>
  </si>
  <si>
    <t>TOTAL PROYECTO</t>
  </si>
  <si>
    <t>Construcción de redes electricas II Fase Vereda Alto San Fernando Corregimiento de San Fernando</t>
  </si>
  <si>
    <t xml:space="preserve">Consultoría, interventoría y apoyo técnico para la ejecución de obras de electrificación rural en el municipio de Pasto. </t>
  </si>
  <si>
    <t>Problema a resolver</t>
  </si>
  <si>
    <t>Objetivo del programa</t>
  </si>
  <si>
    <t xml:space="preserve">Línea de intervención
</t>
  </si>
  <si>
    <t xml:space="preserve">Metas Cuatrienio (2008-2011)
</t>
  </si>
  <si>
    <t>Indicador</t>
  </si>
  <si>
    <t>META PROGRAMADA 2010</t>
  </si>
  <si>
    <t>NOMBRE PROYECTO</t>
  </si>
  <si>
    <t xml:space="preserve">COSTO </t>
  </si>
  <si>
    <t>RESPONSABLE POR PROYECTO</t>
  </si>
  <si>
    <t>OBSERVACIONES</t>
  </si>
  <si>
    <t>NOMBRE FUENTE</t>
  </si>
  <si>
    <t>PROGRAMADO PARA EL AÑO 2011</t>
  </si>
  <si>
    <t>Deficiencia en la prestación del servicio de energía eléctrica en algunos sectores rurales del municipio de Pasto</t>
  </si>
  <si>
    <t>Vinculación de nuevas familias al servicio de energía eléctrica.</t>
  </si>
  <si>
    <t>Construcción de nuevas redes de energía eléctrica.</t>
  </si>
  <si>
    <t>Mejoramiento de las redes de energía eléctrica.</t>
  </si>
  <si>
    <t>Gestión para consecución de fuentes alternativas de suministro de energía para las veredas lejanas de los corregimientos en el municipio de pasto.</t>
  </si>
  <si>
    <t>Iluminación adecuada de  polideportivos rurales. concertada con la comunidad</t>
  </si>
  <si>
    <t>PLAN DE DESARROLLO  QUEREMOS MAS PODEMOS MAS 2008-2011</t>
  </si>
  <si>
    <t>Presupuesto por Resultados. Municipio de Pasto.  2010</t>
  </si>
  <si>
    <t>EJE ESTRATEGICO AMBIENTE, SERVICIOS PUBLICOS Y GESTION DEL RIESGO</t>
  </si>
  <si>
    <t>PROGRAMA  ELECTRIFICACION RURAL</t>
  </si>
  <si>
    <t>Ing. Edgar Igua Paz- Secretario de Infraestructura.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</si>
</sst>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6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center" wrapText="1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10" xfId="47" applyNumberFormat="1" applyFont="1" applyFill="1" applyBorder="1" applyAlignment="1">
      <alignment horizontal="justify" vertical="center" wrapText="1"/>
    </xf>
    <xf numFmtId="0" fontId="3" fillId="0" borderId="10" xfId="0" applyNumberFormat="1" applyFont="1" applyBorder="1" applyAlignment="1">
      <alignment horizontal="justify" vertical="center" wrapText="1"/>
    </xf>
    <xf numFmtId="0" fontId="2" fillId="0" borderId="10" xfId="0" applyNumberFormat="1" applyFont="1" applyBorder="1" applyAlignment="1">
      <alignment horizontal="justify" vertical="center"/>
    </xf>
    <xf numFmtId="0" fontId="2" fillId="0" borderId="10" xfId="0" applyNumberFormat="1" applyFont="1" applyFill="1" applyBorder="1" applyAlignment="1">
      <alignment horizontal="justify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47" applyNumberFormat="1" applyFont="1" applyFill="1" applyBorder="1" applyAlignment="1">
      <alignment horizontal="justify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2" fillId="8" borderId="13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wrapText="1"/>
    </xf>
    <xf numFmtId="49" fontId="0" fillId="24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49" fontId="23" fillId="24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2" fillId="9" borderId="21" xfId="0" applyFont="1" applyFill="1" applyBorder="1" applyAlignment="1">
      <alignment horizontal="center" vertical="center"/>
    </xf>
    <xf numFmtId="0" fontId="22" fillId="9" borderId="22" xfId="0" applyFont="1" applyFill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25" borderId="15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ELECTRIFICACION%20RURAL\2008\INFORMES%20CUMPLIMIENTO\INFORME%20estado%20obras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 15"/>
      <sheetName val="marzo 15"/>
      <sheetName val="abril 15 "/>
      <sheetName val="mayo 18"/>
      <sheetName val="junio provisional"/>
      <sheetName val="junio definitivo"/>
      <sheetName val="junio cuenta"/>
      <sheetName val="junio individual"/>
      <sheetName val="julio"/>
      <sheetName val="AGOSTO"/>
    </sheetNames>
    <sheetDataSet>
      <sheetData sheetId="5">
        <row r="27">
          <cell r="C27">
            <v>42665000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="70" zoomScaleNormal="70" zoomScalePageLayoutView="0" workbookViewId="0" topLeftCell="A1">
      <selection activeCell="A4" sqref="A4:E4"/>
    </sheetView>
  </sheetViews>
  <sheetFormatPr defaultColWidth="11.421875" defaultRowHeight="12.75"/>
  <cols>
    <col min="1" max="1" width="4.8515625" style="6" customWidth="1"/>
    <col min="2" max="3" width="17.28125" style="6" customWidth="1"/>
    <col min="4" max="4" width="23.00390625" style="6" customWidth="1"/>
    <col min="5" max="5" width="21.421875" style="4" customWidth="1"/>
    <col min="6" max="6" width="19.00390625" style="4" customWidth="1"/>
    <col min="7" max="7" width="11.57421875" style="4" customWidth="1"/>
    <col min="8" max="8" width="46.28125" style="4" customWidth="1"/>
    <col min="9" max="9" width="17.140625" style="4" customWidth="1"/>
    <col min="10" max="10" width="9.140625" style="4" customWidth="1"/>
    <col min="11" max="11" width="10.57421875" style="4" customWidth="1"/>
    <col min="12" max="12" width="14.00390625" style="4" customWidth="1"/>
    <col min="13" max="13" width="17.140625" style="4" customWidth="1"/>
    <col min="14" max="14" width="15.7109375" style="4" customWidth="1"/>
    <col min="15" max="16384" width="11.421875" style="4" customWidth="1"/>
  </cols>
  <sheetData>
    <row r="1" spans="1:14" ht="14.25" customHeight="1">
      <c r="A1" s="58" t="s">
        <v>44</v>
      </c>
      <c r="B1" s="59"/>
      <c r="C1" s="59"/>
      <c r="D1" s="59"/>
      <c r="E1" s="60"/>
      <c r="F1" s="5"/>
      <c r="G1" s="5"/>
      <c r="H1" s="5"/>
      <c r="I1" s="5"/>
      <c r="J1" s="5"/>
      <c r="K1" s="5"/>
      <c r="L1" s="5"/>
      <c r="M1" s="5"/>
      <c r="N1" s="5"/>
    </row>
    <row r="2" spans="1:14" ht="14.25" customHeight="1">
      <c r="A2" s="61" t="s">
        <v>45</v>
      </c>
      <c r="B2" s="62"/>
      <c r="C2" s="62"/>
      <c r="D2" s="62"/>
      <c r="E2" s="63"/>
      <c r="F2" s="5"/>
      <c r="G2" s="5"/>
      <c r="H2" s="5"/>
      <c r="I2" s="5"/>
      <c r="J2" s="5"/>
      <c r="K2" s="5"/>
      <c r="L2" s="5"/>
      <c r="M2" s="5"/>
      <c r="N2" s="5"/>
    </row>
    <row r="3" spans="1:14" ht="15">
      <c r="A3" s="46" t="s">
        <v>46</v>
      </c>
      <c r="B3" s="47"/>
      <c r="C3" s="47"/>
      <c r="D3" s="47"/>
      <c r="E3" s="48"/>
      <c r="F3" s="5"/>
      <c r="G3" s="5"/>
      <c r="H3" s="5"/>
      <c r="I3" s="5"/>
      <c r="J3" s="5"/>
      <c r="K3" s="5"/>
      <c r="L3" s="5"/>
      <c r="M3" s="5"/>
      <c r="N3" s="5"/>
    </row>
    <row r="4" spans="1:14" ht="15.75" thickBot="1">
      <c r="A4" s="50" t="s">
        <v>47</v>
      </c>
      <c r="B4" s="51"/>
      <c r="C4" s="51"/>
      <c r="D4" s="51"/>
      <c r="E4" s="52"/>
      <c r="F4" s="3"/>
      <c r="G4" s="3"/>
      <c r="H4" s="3"/>
      <c r="I4" s="3"/>
      <c r="J4" s="3"/>
      <c r="K4" s="3"/>
      <c r="L4" s="3"/>
      <c r="M4" s="3"/>
      <c r="N4" s="3"/>
    </row>
    <row r="5" ht="15" thickBot="1"/>
    <row r="6" spans="1:14" ht="14.25" customHeight="1">
      <c r="A6" s="35" t="s">
        <v>0</v>
      </c>
      <c r="B6" s="35" t="s">
        <v>26</v>
      </c>
      <c r="C6" s="35" t="s">
        <v>27</v>
      </c>
      <c r="D6" s="35" t="s">
        <v>28</v>
      </c>
      <c r="E6" s="55" t="s">
        <v>29</v>
      </c>
      <c r="F6" s="55" t="s">
        <v>30</v>
      </c>
      <c r="G6" s="21" t="s">
        <v>31</v>
      </c>
      <c r="H6" s="21" t="s">
        <v>32</v>
      </c>
      <c r="I6" s="39" t="s">
        <v>33</v>
      </c>
      <c r="J6" s="39"/>
      <c r="K6" s="39"/>
      <c r="L6" s="21" t="s">
        <v>23</v>
      </c>
      <c r="M6" s="21" t="s">
        <v>34</v>
      </c>
      <c r="N6" s="42" t="s">
        <v>35</v>
      </c>
    </row>
    <row r="7" spans="1:14" ht="14.25" customHeight="1">
      <c r="A7" s="36"/>
      <c r="B7" s="36"/>
      <c r="C7" s="36"/>
      <c r="D7" s="36"/>
      <c r="E7" s="56"/>
      <c r="F7" s="56"/>
      <c r="G7" s="22"/>
      <c r="H7" s="22"/>
      <c r="I7" s="22" t="s">
        <v>1</v>
      </c>
      <c r="J7" s="20" t="s">
        <v>2</v>
      </c>
      <c r="K7" s="22" t="s">
        <v>36</v>
      </c>
      <c r="L7" s="22"/>
      <c r="M7" s="22"/>
      <c r="N7" s="43"/>
    </row>
    <row r="8" spans="1:14" s="7" customFormat="1" ht="15.75" thickBot="1">
      <c r="A8" s="37"/>
      <c r="B8" s="37"/>
      <c r="C8" s="37"/>
      <c r="D8" s="37"/>
      <c r="E8" s="57"/>
      <c r="F8" s="57"/>
      <c r="G8" s="38"/>
      <c r="H8" s="38"/>
      <c r="I8" s="38"/>
      <c r="J8" s="19" t="s">
        <v>4</v>
      </c>
      <c r="K8" s="38"/>
      <c r="L8" s="38"/>
      <c r="M8" s="38"/>
      <c r="N8" s="44"/>
    </row>
    <row r="9" spans="1:14" ht="57">
      <c r="A9" s="54">
        <v>1</v>
      </c>
      <c r="B9" s="40" t="s">
        <v>38</v>
      </c>
      <c r="C9" s="40" t="s">
        <v>5</v>
      </c>
      <c r="D9" s="40" t="s">
        <v>39</v>
      </c>
      <c r="E9" s="40" t="s">
        <v>6</v>
      </c>
      <c r="F9" s="40" t="s">
        <v>7</v>
      </c>
      <c r="G9" s="53">
        <v>60</v>
      </c>
      <c r="H9" s="24" t="s">
        <v>18</v>
      </c>
      <c r="I9" s="25">
        <v>50000000</v>
      </c>
      <c r="J9" s="26"/>
      <c r="K9" s="26"/>
      <c r="L9" s="25">
        <f>I9</f>
        <v>50000000</v>
      </c>
      <c r="M9" s="27" t="s">
        <v>48</v>
      </c>
      <c r="N9" s="28"/>
    </row>
    <row r="10" spans="1:14" ht="57">
      <c r="A10" s="45"/>
      <c r="B10" s="41"/>
      <c r="C10" s="41"/>
      <c r="D10" s="41"/>
      <c r="E10" s="41"/>
      <c r="F10" s="41"/>
      <c r="G10" s="49"/>
      <c r="H10" s="1" t="s">
        <v>22</v>
      </c>
      <c r="I10" s="8">
        <v>19436940</v>
      </c>
      <c r="J10" s="8"/>
      <c r="K10" s="8"/>
      <c r="L10" s="8">
        <f aca="true" t="shared" si="0" ref="L10:L21">I10</f>
        <v>19436940</v>
      </c>
      <c r="M10" s="23" t="s">
        <v>48</v>
      </c>
      <c r="N10" s="2"/>
    </row>
    <row r="11" spans="1:14" ht="60">
      <c r="A11" s="45"/>
      <c r="B11" s="41"/>
      <c r="C11" s="41"/>
      <c r="D11" s="41"/>
      <c r="E11" s="41"/>
      <c r="F11" s="41"/>
      <c r="G11" s="49"/>
      <c r="H11" s="16" t="s">
        <v>25</v>
      </c>
      <c r="I11" s="8">
        <v>7619500</v>
      </c>
      <c r="J11" s="8"/>
      <c r="K11" s="8"/>
      <c r="L11" s="8">
        <f t="shared" si="0"/>
        <v>7619500</v>
      </c>
      <c r="M11" s="23" t="s">
        <v>48</v>
      </c>
      <c r="N11" s="2"/>
    </row>
    <row r="12" spans="1:14" ht="57">
      <c r="A12" s="45">
        <v>2</v>
      </c>
      <c r="B12" s="41"/>
      <c r="C12" s="41"/>
      <c r="D12" s="41" t="s">
        <v>40</v>
      </c>
      <c r="E12" s="41" t="s">
        <v>8</v>
      </c>
      <c r="F12" s="41" t="s">
        <v>9</v>
      </c>
      <c r="G12" s="49">
        <v>9</v>
      </c>
      <c r="H12" s="1" t="s">
        <v>21</v>
      </c>
      <c r="I12" s="8">
        <v>10543060</v>
      </c>
      <c r="J12" s="10"/>
      <c r="K12" s="10"/>
      <c r="L12" s="8">
        <f t="shared" si="0"/>
        <v>10543060</v>
      </c>
      <c r="M12" s="23" t="s">
        <v>48</v>
      </c>
      <c r="N12" s="2"/>
    </row>
    <row r="13" spans="1:14" ht="57">
      <c r="A13" s="45"/>
      <c r="B13" s="41"/>
      <c r="C13" s="41"/>
      <c r="D13" s="41"/>
      <c r="E13" s="41"/>
      <c r="F13" s="41"/>
      <c r="G13" s="49"/>
      <c r="H13" s="1" t="s">
        <v>20</v>
      </c>
      <c r="I13" s="8">
        <v>20000000</v>
      </c>
      <c r="J13" s="10"/>
      <c r="K13" s="10"/>
      <c r="L13" s="8">
        <f t="shared" si="0"/>
        <v>20000000</v>
      </c>
      <c r="M13" s="23" t="s">
        <v>48</v>
      </c>
      <c r="N13" s="2"/>
    </row>
    <row r="14" spans="1:14" ht="60">
      <c r="A14" s="45"/>
      <c r="B14" s="41"/>
      <c r="C14" s="41"/>
      <c r="D14" s="41"/>
      <c r="E14" s="41"/>
      <c r="F14" s="41"/>
      <c r="G14" s="49"/>
      <c r="H14" s="16" t="s">
        <v>25</v>
      </c>
      <c r="I14" s="8">
        <v>6531000</v>
      </c>
      <c r="J14" s="8"/>
      <c r="K14" s="8"/>
      <c r="L14" s="8">
        <f t="shared" si="0"/>
        <v>6531000</v>
      </c>
      <c r="M14" s="23" t="s">
        <v>48</v>
      </c>
      <c r="N14" s="2"/>
    </row>
    <row r="15" spans="1:14" ht="57">
      <c r="A15" s="45">
        <v>3</v>
      </c>
      <c r="B15" s="41"/>
      <c r="C15" s="41"/>
      <c r="D15" s="41" t="s">
        <v>41</v>
      </c>
      <c r="E15" s="41" t="s">
        <v>10</v>
      </c>
      <c r="F15" s="41" t="s">
        <v>11</v>
      </c>
      <c r="G15" s="49">
        <v>6</v>
      </c>
      <c r="H15" s="15" t="s">
        <v>19</v>
      </c>
      <c r="I15" s="8">
        <v>46000000</v>
      </c>
      <c r="J15" s="8"/>
      <c r="K15" s="8"/>
      <c r="L15" s="8">
        <f t="shared" si="0"/>
        <v>46000000</v>
      </c>
      <c r="M15" s="23" t="s">
        <v>48</v>
      </c>
      <c r="N15" s="2"/>
    </row>
    <row r="16" spans="1:14" ht="57">
      <c r="A16" s="45"/>
      <c r="B16" s="41"/>
      <c r="C16" s="41"/>
      <c r="D16" s="41"/>
      <c r="E16" s="41"/>
      <c r="F16" s="41"/>
      <c r="G16" s="49"/>
      <c r="H16" s="15" t="s">
        <v>24</v>
      </c>
      <c r="I16" s="8">
        <v>35000000</v>
      </c>
      <c r="J16" s="8"/>
      <c r="K16" s="8"/>
      <c r="L16" s="8">
        <f t="shared" si="0"/>
        <v>35000000</v>
      </c>
      <c r="M16" s="23" t="s">
        <v>48</v>
      </c>
      <c r="N16" s="2"/>
    </row>
    <row r="17" spans="1:14" ht="57">
      <c r="A17" s="45"/>
      <c r="B17" s="41"/>
      <c r="C17" s="41"/>
      <c r="D17" s="41"/>
      <c r="E17" s="41"/>
      <c r="F17" s="41"/>
      <c r="G17" s="49"/>
      <c r="H17" s="15" t="s">
        <v>16</v>
      </c>
      <c r="I17" s="8">
        <v>40000000</v>
      </c>
      <c r="J17" s="8"/>
      <c r="K17" s="8"/>
      <c r="L17" s="8">
        <f t="shared" si="0"/>
        <v>40000000</v>
      </c>
      <c r="M17" s="23" t="s">
        <v>48</v>
      </c>
      <c r="N17" s="2"/>
    </row>
    <row r="18" spans="1:14" ht="60">
      <c r="A18" s="45"/>
      <c r="B18" s="41"/>
      <c r="C18" s="41"/>
      <c r="D18" s="41"/>
      <c r="E18" s="41"/>
      <c r="F18" s="41"/>
      <c r="G18" s="49"/>
      <c r="H18" s="16" t="s">
        <v>25</v>
      </c>
      <c r="I18" s="8">
        <v>5442500</v>
      </c>
      <c r="J18" s="8"/>
      <c r="K18" s="8"/>
      <c r="L18" s="8">
        <f t="shared" si="0"/>
        <v>5442500</v>
      </c>
      <c r="M18" s="23" t="s">
        <v>48</v>
      </c>
      <c r="N18" s="2"/>
    </row>
    <row r="19" spans="1:14" ht="114">
      <c r="A19" s="29">
        <v>4</v>
      </c>
      <c r="B19" s="41"/>
      <c r="C19" s="41"/>
      <c r="D19" s="11" t="s">
        <v>42</v>
      </c>
      <c r="E19" s="11" t="s">
        <v>12</v>
      </c>
      <c r="F19" s="11" t="s">
        <v>13</v>
      </c>
      <c r="G19" s="9">
        <v>0</v>
      </c>
      <c r="H19" s="17" t="s">
        <v>37</v>
      </c>
      <c r="I19" s="8">
        <v>0</v>
      </c>
      <c r="J19" s="8"/>
      <c r="K19" s="8"/>
      <c r="L19" s="8">
        <f t="shared" si="0"/>
        <v>0</v>
      </c>
      <c r="M19" s="23" t="s">
        <v>48</v>
      </c>
      <c r="N19" s="2"/>
    </row>
    <row r="20" spans="1:14" ht="60">
      <c r="A20" s="45">
        <v>5</v>
      </c>
      <c r="B20" s="41"/>
      <c r="C20" s="41"/>
      <c r="D20" s="41" t="s">
        <v>43</v>
      </c>
      <c r="E20" s="41" t="s">
        <v>14</v>
      </c>
      <c r="F20" s="41" t="s">
        <v>15</v>
      </c>
      <c r="G20" s="49">
        <v>2</v>
      </c>
      <c r="H20" s="16" t="s">
        <v>25</v>
      </c>
      <c r="I20" s="8">
        <v>2177000</v>
      </c>
      <c r="J20" s="8"/>
      <c r="K20" s="8"/>
      <c r="L20" s="8">
        <f t="shared" si="0"/>
        <v>2177000</v>
      </c>
      <c r="M20" s="23" t="s">
        <v>48</v>
      </c>
      <c r="N20" s="2"/>
    </row>
    <row r="21" spans="1:14" ht="57">
      <c r="A21" s="45"/>
      <c r="B21" s="41"/>
      <c r="C21" s="41"/>
      <c r="D21" s="41"/>
      <c r="E21" s="41"/>
      <c r="F21" s="41"/>
      <c r="G21" s="49"/>
      <c r="H21" s="18" t="s">
        <v>17</v>
      </c>
      <c r="I21" s="8">
        <v>7250000</v>
      </c>
      <c r="J21" s="10"/>
      <c r="K21" s="10"/>
      <c r="L21" s="8">
        <f t="shared" si="0"/>
        <v>7250000</v>
      </c>
      <c r="M21" s="23" t="s">
        <v>48</v>
      </c>
      <c r="N21" s="2"/>
    </row>
    <row r="22" spans="1:14" ht="18.75" thickBot="1">
      <c r="A22" s="33" t="s">
        <v>3</v>
      </c>
      <c r="B22" s="34"/>
      <c r="C22" s="34"/>
      <c r="D22" s="34"/>
      <c r="E22" s="34"/>
      <c r="F22" s="34"/>
      <c r="G22" s="34"/>
      <c r="H22" s="34"/>
      <c r="I22" s="30">
        <f>SUM(I9:I21)</f>
        <v>250000000</v>
      </c>
      <c r="J22" s="31"/>
      <c r="K22" s="31"/>
      <c r="L22" s="30">
        <f>SUM(L9:L21)</f>
        <v>250000000</v>
      </c>
      <c r="M22" s="30"/>
      <c r="N22" s="32"/>
    </row>
    <row r="24" ht="14.25">
      <c r="I24" s="14"/>
    </row>
    <row r="31" ht="14.25">
      <c r="I31" s="12">
        <f>'[1]junio definitivo'!$C$27</f>
        <v>42665000</v>
      </c>
    </row>
    <row r="32" ht="14.25">
      <c r="I32" s="13"/>
    </row>
    <row r="33" ht="14.25">
      <c r="I33" s="14"/>
    </row>
    <row r="35" ht="14.25">
      <c r="I35" s="14"/>
    </row>
  </sheetData>
  <sheetProtection/>
  <mergeCells count="41">
    <mergeCell ref="A1:E1"/>
    <mergeCell ref="A2:E2"/>
    <mergeCell ref="A4:E4"/>
    <mergeCell ref="F15:F18"/>
    <mergeCell ref="G9:G11"/>
    <mergeCell ref="A12:A14"/>
    <mergeCell ref="E12:E14"/>
    <mergeCell ref="F12:F14"/>
    <mergeCell ref="G12:G14"/>
    <mergeCell ref="G15:G18"/>
    <mergeCell ref="A9:A11"/>
    <mergeCell ref="C9:C21"/>
    <mergeCell ref="N6:N8"/>
    <mergeCell ref="B9:B21"/>
    <mergeCell ref="A15:A18"/>
    <mergeCell ref="A3:E3"/>
    <mergeCell ref="H6:H8"/>
    <mergeCell ref="L6:L8"/>
    <mergeCell ref="K7:K8"/>
    <mergeCell ref="A20:A21"/>
    <mergeCell ref="E20:E21"/>
    <mergeCell ref="F20:F21"/>
    <mergeCell ref="M6:M8"/>
    <mergeCell ref="D9:D11"/>
    <mergeCell ref="D12:D14"/>
    <mergeCell ref="D15:D18"/>
    <mergeCell ref="E9:E11"/>
    <mergeCell ref="F9:F11"/>
    <mergeCell ref="E15:E18"/>
    <mergeCell ref="E6:E8"/>
    <mergeCell ref="F6:F8"/>
    <mergeCell ref="A22:H22"/>
    <mergeCell ref="D6:D8"/>
    <mergeCell ref="G6:G8"/>
    <mergeCell ref="I6:K6"/>
    <mergeCell ref="I7:I8"/>
    <mergeCell ref="D20:D21"/>
    <mergeCell ref="G20:G21"/>
    <mergeCell ref="A6:A8"/>
    <mergeCell ref="C6:C8"/>
    <mergeCell ref="B6:B8"/>
  </mergeCells>
  <printOptions/>
  <pageMargins left="0.7874015748031497" right="0.5" top="0.25" bottom="0.25" header="0.25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*</cp:lastModifiedBy>
  <cp:lastPrinted>2009-11-11T05:35:15Z</cp:lastPrinted>
  <dcterms:created xsi:type="dcterms:W3CDTF">2008-10-28T20:08:25Z</dcterms:created>
  <dcterms:modified xsi:type="dcterms:W3CDTF">2009-12-15T20:16:40Z</dcterms:modified>
  <cp:category/>
  <cp:version/>
  <cp:contentType/>
  <cp:contentStatus/>
</cp:coreProperties>
</file>